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情報企画Ｇ\30_統計情報データベース\02 データ\9-2　月刊島根の統計★\R6\島根の統計／2024_1月号\"/>
    </mc:Choice>
  </mc:AlternateContent>
  <bookViews>
    <workbookView xWindow="0" yWindow="0" windowWidth="20490" windowHeight="7790" tabRatio="885"/>
  </bookViews>
  <sheets>
    <sheet name="0001" sheetId="959" r:id="rId1"/>
    <sheet name="0002" sheetId="960" r:id="rId2"/>
    <sheet name="0100" sheetId="957" r:id="rId3"/>
    <sheet name="0200" sheetId="958" r:id="rId4"/>
    <sheet name="0301" sheetId="961" r:id="rId5"/>
    <sheet name="0302" sheetId="962" r:id="rId6"/>
    <sheet name="0400" sheetId="963" r:id="rId7"/>
    <sheet name="0501" sheetId="964" r:id="rId8"/>
    <sheet name="0502" sheetId="965" r:id="rId9"/>
    <sheet name="0600" sheetId="966" r:id="rId10"/>
    <sheet name="0700" sheetId="967" r:id="rId11"/>
    <sheet name="0800" sheetId="968" r:id="rId12"/>
    <sheet name="0900" sheetId="969" r:id="rId13"/>
    <sheet name="1000" sheetId="970" r:id="rId14"/>
    <sheet name="1100" sheetId="971" r:id="rId15"/>
    <sheet name="1200" sheetId="972" r:id="rId16"/>
    <sheet name="1300" sheetId="973" r:id="rId17"/>
    <sheet name="1400" sheetId="974" r:id="rId18"/>
    <sheet name="1500" sheetId="975" r:id="rId19"/>
    <sheet name="1600" sheetId="976" r:id="rId20"/>
    <sheet name="1700" sheetId="977" r:id="rId21"/>
    <sheet name="1800" sheetId="978" r:id="rId22"/>
    <sheet name="1900" sheetId="979" r:id="rId23"/>
    <sheet name="2000" sheetId="980" r:id="rId24"/>
    <sheet name="2100" sheetId="981" r:id="rId25"/>
    <sheet name="2200" sheetId="982" r:id="rId26"/>
    <sheet name="2300" sheetId="983" r:id="rId27"/>
    <sheet name="2401" sheetId="984" r:id="rId28"/>
    <sheet name="2402" sheetId="985" r:id="rId29"/>
    <sheet name="2500" sheetId="986" r:id="rId30"/>
    <sheet name="2600" sheetId="987" r:id="rId31"/>
    <sheet name="2700" sheetId="988" r:id="rId32"/>
    <sheet name="2800" sheetId="989" r:id="rId33"/>
    <sheet name="2900" sheetId="990" r:id="rId34"/>
    <sheet name="3000" sheetId="991" r:id="rId35"/>
    <sheet name="3100" sheetId="992" r:id="rId36"/>
    <sheet name="3200" sheetId="993" r:id="rId37"/>
    <sheet name="3300" sheetId="994" r:id="rId38"/>
    <sheet name="3400" sheetId="995" r:id="rId39"/>
    <sheet name="3500" sheetId="996" r:id="rId40"/>
    <sheet name="3600" sheetId="997" r:id="rId41"/>
    <sheet name="3701" sheetId="998" r:id="rId42"/>
    <sheet name="3702" sheetId="999" r:id="rId43"/>
    <sheet name="3800" sheetId="1000" r:id="rId44"/>
    <sheet name="3900" sheetId="1001" r:id="rId45"/>
    <sheet name="4000" sheetId="1002" r:id="rId46"/>
    <sheet name="4100" sheetId="1003" r:id="rId47"/>
  </sheets>
  <definedNames>
    <definedName name="_xlnm.Print_Area" localSheetId="0">'0001'!$A$1:$Y$37</definedName>
    <definedName name="_xlnm.Print_Area" localSheetId="1">'0002'!$A$1:$Y$35</definedName>
    <definedName name="_xlnm.Print_Area" localSheetId="2">'0100'!$A$1:$N$30</definedName>
    <definedName name="_xlnm.Print_Area" localSheetId="3">'0200'!$A$1:$M$32</definedName>
    <definedName name="_xlnm.Print_Area" localSheetId="11">'0800'!$A$1:$P$59</definedName>
    <definedName name="_xlnm.Print_Area" localSheetId="24">'2100'!$A$1:$G$26</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1">'3701'!$A$1:$G$29</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960" l="1"/>
  <c r="X29" i="960"/>
  <c r="W29" i="960"/>
  <c r="V29" i="960"/>
  <c r="U29" i="960"/>
  <c r="T29" i="960"/>
  <c r="S29" i="960"/>
  <c r="R29" i="960"/>
  <c r="Q29" i="960"/>
  <c r="P29" i="960"/>
  <c r="O29" i="960"/>
  <c r="N29" i="960"/>
  <c r="M29" i="960"/>
  <c r="L29" i="960"/>
  <c r="K29" i="960"/>
  <c r="J29" i="960"/>
  <c r="H29" i="960"/>
  <c r="G29" i="960"/>
  <c r="E29" i="960"/>
  <c r="C29" i="960"/>
  <c r="Y28" i="960"/>
  <c r="X28" i="960"/>
  <c r="W28" i="960"/>
  <c r="V28" i="960"/>
  <c r="U28" i="960"/>
  <c r="T28" i="960"/>
  <c r="S28" i="960"/>
  <c r="R28" i="960"/>
  <c r="Q28" i="960"/>
  <c r="P28" i="960"/>
  <c r="O28" i="960"/>
  <c r="N28" i="960"/>
  <c r="M28" i="960"/>
  <c r="L28" i="960"/>
  <c r="K28" i="960"/>
  <c r="J28" i="960"/>
  <c r="H28" i="960"/>
  <c r="G28" i="960"/>
  <c r="F28" i="960"/>
  <c r="C28" i="960"/>
  <c r="Y29" i="959"/>
  <c r="X29" i="959"/>
  <c r="W29" i="959"/>
  <c r="V29" i="959"/>
  <c r="U29" i="959"/>
  <c r="T29" i="959"/>
  <c r="S29" i="959"/>
  <c r="R29" i="959"/>
  <c r="Q29" i="959"/>
  <c r="P29" i="959"/>
  <c r="O29" i="959"/>
  <c r="N29" i="959"/>
  <c r="M29" i="959"/>
  <c r="J29" i="959"/>
  <c r="H29" i="959"/>
  <c r="G29" i="959"/>
  <c r="E29" i="959"/>
  <c r="C29" i="959"/>
  <c r="Y28" i="959"/>
  <c r="X28" i="959"/>
  <c r="W28" i="959"/>
  <c r="V28" i="959"/>
  <c r="U28" i="959"/>
  <c r="T28" i="959"/>
  <c r="S28" i="959"/>
  <c r="R28" i="959"/>
  <c r="Q28" i="959"/>
  <c r="P28" i="959"/>
  <c r="O28" i="959"/>
  <c r="N28" i="959"/>
  <c r="M28" i="959"/>
  <c r="J28" i="959"/>
  <c r="H28" i="959"/>
  <c r="G28" i="959"/>
  <c r="F28" i="959"/>
  <c r="C28" i="959"/>
</calcChain>
</file>

<file path=xl/sharedStrings.xml><?xml version="1.0" encoding="utf-8"?>
<sst xmlns="http://schemas.openxmlformats.org/spreadsheetml/2006/main" count="2029" uniqueCount="1105">
  <si>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</si>
  <si>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</si>
  <si>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</si>
  <si>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</si>
  <si>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</si>
  <si>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</si>
  <si>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</si>
  <si>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</si>
  <si>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</si>
  <si>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</si>
  <si>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</si>
  <si>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</si>
  <si>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</si>
  <si>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</si>
  <si>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</si>
  <si>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</si>
  <si>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</si>
  <si>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</si>
  <si>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</si>
  <si>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</si>
  <si>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</si>
  <si>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</si>
  <si>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</si>
  <si>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</si>
  <si>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</si>
  <si>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</si>
  <si>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</si>
  <si>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</si>
  <si>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</si>
  <si>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</si>
  <si>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</si>
  <si>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</si>
  <si>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</si>
  <si>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</si>
  <si>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</si>
  <si>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</si>
  <si>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</si>
  <si>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</si>
  <si>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</si>
  <si>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</si>
  <si>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</si>
  <si>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</si>
  <si>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</si>
  <si>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</si>
  <si>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</si>
  <si>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</si>
  <si>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</si>
  <si>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</si>
  <si>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</si>
  <si>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</si>
  <si>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</si>
  <si>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</si>
  <si>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</si>
  <si>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</si>
  <si>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</si>
  <si>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</si>
  <si>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</si>
  <si>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</si>
  <si>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</si>
  <si>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</si>
  <si>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</si>
  <si>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</si>
  <si>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</si>
  <si>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</si>
  <si>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</si>
  <si>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</si>
  <si>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</si>
  <si>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</si>
  <si>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</si>
  <si>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</si>
  <si>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</si>
  <si>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</si>
  <si>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</si>
  <si>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</si>
  <si>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</si>
  <si>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</si>
  <si>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</si>
  <si>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</si>
  <si>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</si>
  <si>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</si>
  <si>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</si>
  <si>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</si>
  <si>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</si>
  <si>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</si>
  <si>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</si>
  <si>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</si>
  <si>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</si>
  <si>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</si>
  <si>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</si>
  <si>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</si>
  <si>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</si>
  <si>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</si>
  <si>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</si>
  <si>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</si>
  <si>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</si>
  <si>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</si>
  <si>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</si>
  <si>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</si>
  <si>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</si>
  <si>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</si>
  <si>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</si>
  <si>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</si>
  <si>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</si>
  <si>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</si>
  <si>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</si>
  <si>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</si>
  <si>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</si>
  <si>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</si>
  <si>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</si>
  <si>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</si>
  <si>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</si>
  <si>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</si>
  <si>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</si>
  <si>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</si>
  <si>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27,370</t>
  </si>
  <si>
    <t>令和5.1</t>
    <rPh sb="0" eb="2">
      <t>レイワ</t>
    </rPh>
    <phoneticPr fontId="4"/>
  </si>
  <si>
    <t>p  23,419</t>
  </si>
  <si>
    <t>p  23,369</t>
  </si>
  <si>
    <t>p  26,442</t>
  </si>
  <si>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</si>
  <si>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</si>
  <si>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</si>
  <si>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p  24,410</t>
  </si>
  <si>
    <t>p  24,534</t>
  </si>
  <si>
    <t>p  24,769</t>
  </si>
  <si>
    <t>p  24,714</t>
  </si>
  <si>
    <t>p  25,450</t>
  </si>
  <si>
    <t>国内銀行勘定(注5)</t>
    <rPh sb="7" eb="8">
      <t>チュウ</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</si>
  <si>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</si>
  <si>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</si>
  <si>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</si>
  <si>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</si>
  <si>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</si>
  <si>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(注4)</t>
    <rPh sb="1" eb="2">
      <t>チュウ</t>
    </rPh>
    <phoneticPr fontId="3"/>
  </si>
  <si>
    <t>（注5）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</si>
  <si>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</si>
  <si>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</si>
  <si>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</si>
  <si>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（注4）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</si>
  <si>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交通事故　　　　発生件数　　　　（道路）
（注9）</t>
    <rPh sb="8" eb="10">
      <t>ハッセイ</t>
    </rPh>
    <rPh sb="10" eb="12">
      <t>ケンスウ</t>
    </rPh>
    <rPh sb="17" eb="19">
      <t>ドウロ</t>
    </rPh>
    <rPh sb="22" eb="23">
      <t>チュウ</t>
    </rPh>
    <phoneticPr fontId="4"/>
  </si>
  <si>
    <t>p 124,450,000</t>
  </si>
  <si>
    <t>p  24,840</t>
  </si>
  <si>
    <t>（注1)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</si>
  <si>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（注5）　国内銀行勘定は「民間金融機関の資産・負債（FA）」による集計値で、各年は年度末残高。</t>
    <rPh sb="1" eb="2">
      <t>チュウ</t>
    </rPh>
    <rPh sb="33" eb="36">
      <t>シュウケイチ</t>
    </rPh>
    <phoneticPr fontId="4"/>
  </si>
  <si>
    <t>（注2）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</si>
  <si>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（注9）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</si>
  <si>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</si>
  <si>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</si>
  <si>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</si>
  <si>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</si>
  <si>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</si>
  <si>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</si>
  <si>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</si>
  <si>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</si>
  <si>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</si>
  <si>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</si>
  <si>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</si>
  <si>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</si>
  <si>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</si>
  <si>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</si>
  <si>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</si>
  <si>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</si>
  <si>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</si>
  <si>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</si>
  <si>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</si>
  <si>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</si>
  <si>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</si>
  <si>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</si>
  <si>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</si>
  <si>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</si>
  <si>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</si>
  <si>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　　‐‐：該当現象による量がない</t>
    <rPh sb="5" eb="7">
      <t>ガイトウ</t>
    </rPh>
    <rPh sb="7" eb="9">
      <t>ゲンショウ</t>
    </rPh>
    <rPh sb="12" eb="13">
      <t>リョウ</t>
    </rPh>
    <phoneticPr fontId="3"/>
  </si>
  <si>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</si>
  <si>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</si>
  <si>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</si>
  <si>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</si>
  <si>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</si>
  <si>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</si>
  <si>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</si>
  <si>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</si>
  <si>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</si>
  <si>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</si>
  <si>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</si>
  <si>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</si>
  <si>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</si>
  <si>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</si>
  <si>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</si>
  <si>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</si>
  <si>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</si>
  <si>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</si>
  <si>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</si>
  <si>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</si>
  <si>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</si>
  <si>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</si>
  <si>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</si>
  <si>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</si>
  <si>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</si>
  <si>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</si>
  <si>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</si>
  <si>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</si>
  <si>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</si>
  <si>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5"/>
  </si>
  <si>
    <t>（１）島根県</t>
    <phoneticPr fontId="25"/>
  </si>
  <si>
    <t>単位：人</t>
    <rPh sb="0" eb="2">
      <t>タンイ</t>
    </rPh>
    <rPh sb="3" eb="4">
      <t>ニン</t>
    </rPh>
    <phoneticPr fontId="25"/>
  </si>
  <si>
    <t>年
年月</t>
    <rPh sb="0" eb="1">
      <t>ネン</t>
    </rPh>
    <phoneticPr fontId="25"/>
  </si>
  <si>
    <t>月初推計人口</t>
    <phoneticPr fontId="25"/>
  </si>
  <si>
    <t>月（年）間人口増減　（2）　　</t>
    <phoneticPr fontId="25"/>
  </si>
  <si>
    <t>各年10月１日・各月初</t>
    <phoneticPr fontId="25"/>
  </si>
  <si>
    <t>自然動態</t>
    <phoneticPr fontId="25"/>
  </si>
  <si>
    <t>社会動態</t>
    <phoneticPr fontId="25"/>
  </si>
  <si>
    <t>（1）</t>
    <phoneticPr fontId="25"/>
  </si>
  <si>
    <t>出生児数</t>
  </si>
  <si>
    <t>死亡者数</t>
  </si>
  <si>
    <t>自然増減</t>
    <rPh sb="3" eb="4">
      <t>ゲン</t>
    </rPh>
    <phoneticPr fontId="25"/>
  </si>
  <si>
    <t>転入者数</t>
  </si>
  <si>
    <t>転出者数</t>
  </si>
  <si>
    <t>社会増減</t>
    <rPh sb="3" eb="4">
      <t>ゲン</t>
    </rPh>
    <phoneticPr fontId="25"/>
  </si>
  <si>
    <t>差引増減</t>
  </si>
  <si>
    <t>総　数</t>
  </si>
  <si>
    <t>男</t>
  </si>
  <si>
    <t>女</t>
  </si>
  <si>
    <t>令和元</t>
    <rPh sb="0" eb="2">
      <t>レイワ</t>
    </rPh>
    <rPh sb="2" eb="3">
      <t>モト</t>
    </rPh>
    <phoneticPr fontId="25"/>
  </si>
  <si>
    <t>令和4.12</t>
    <rPh sb="0" eb="2">
      <t>レイワ</t>
    </rPh>
    <phoneticPr fontId="3"/>
  </si>
  <si>
    <t>令和5.1</t>
    <rPh sb="0" eb="2">
      <t>レイワ</t>
    </rPh>
    <phoneticPr fontId="3"/>
  </si>
  <si>
    <t>注   （１）令和2年10月1日現在の人口は、令和2年国勢調査人口。</t>
    <rPh sb="31" eb="33">
      <t>ジンコウ</t>
    </rPh>
    <phoneticPr fontId="25"/>
  </si>
  <si>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5"/>
  </si>
  <si>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5"/>
  </si>
  <si>
    <t>　　　　　　動が含まれている。</t>
    <phoneticPr fontId="25"/>
  </si>
  <si>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5"/>
  </si>
  <si>
    <t>　　　　　　しない。</t>
    <phoneticPr fontId="25"/>
  </si>
  <si>
    <t>資料  　島根県政策企画局統計調査課「島根県推計人口」</t>
    <rPh sb="8" eb="10">
      <t>セイサク</t>
    </rPh>
    <rPh sb="10" eb="13">
      <t>キカクキョク</t>
    </rPh>
    <rPh sb="15" eb="17">
      <t>チョウサ</t>
    </rPh>
    <phoneticPr fontId="25"/>
  </si>
  <si>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</si>
  <si>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</si>
  <si>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</si>
  <si>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</si>
  <si>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</si>
  <si>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</si>
  <si>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</si>
  <si>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</si>
  <si>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</si>
  <si>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</si>
  <si>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</si>
  <si>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</si>
  <si>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</si>
  <si>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令和5. 1</t>
    <rPh sb="0" eb="2">
      <t>レイワ</t>
    </rPh>
    <phoneticPr fontId="3"/>
  </si>
  <si>
    <t>r     7</t>
    <phoneticPr fontId="3"/>
  </si>
  <si>
    <t>p     9</t>
  </si>
  <si>
    <t>p    10</t>
    <phoneticPr fontId="3"/>
  </si>
  <si>
    <t>p    11</t>
    <phoneticPr fontId="3"/>
  </si>
  <si>
    <t>p    12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</si>
  <si>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</si>
  <si>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</si>
  <si>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</si>
  <si>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</si>
  <si>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</si>
  <si>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</si>
  <si>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</si>
  <si>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</si>
  <si>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</si>
  <si>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</si>
  <si>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</si>
  <si>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</si>
  <si>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</si>
  <si>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</si>
  <si>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</si>
  <si>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</si>
  <si>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</si>
  <si>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</si>
  <si>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</si>
  <si>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</si>
  <si>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</si>
  <si>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</si>
  <si>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</si>
  <si>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</si>
  <si>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</si>
  <si>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</si>
  <si>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</si>
  <si>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</si>
  <si>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</si>
  <si>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</si>
  <si>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</si>
  <si>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</si>
  <si>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</si>
  <si>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</si>
  <si>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</si>
  <si>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</si>
  <si>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</si>
  <si>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</si>
  <si>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</si>
  <si>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</si>
  <si>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</si>
  <si>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</si>
  <si>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</si>
  <si>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</si>
  <si>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</si>
  <si>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</si>
  <si>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</si>
  <si>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</si>
  <si>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</si>
  <si>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</si>
  <si>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</si>
  <si>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</si>
  <si>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</si>
  <si>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</si>
  <si>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</si>
  <si>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</si>
  <si>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</si>
  <si>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</si>
  <si>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</si>
  <si>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令和4.11</t>
    <rPh sb="0" eb="2">
      <t>レイワ</t>
    </rPh>
    <phoneticPr fontId="3"/>
  </si>
  <si>
    <t>注　 　　令和５年の月別値は概数値である。</t>
    <rPh sb="5" eb="7">
      <t>レイワ</t>
    </rPh>
    <rPh sb="8" eb="9">
      <t>ネン</t>
    </rPh>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</si>
  <si>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</si>
  <si>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</si>
  <si>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</si>
  <si>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</si>
  <si>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</si>
  <si>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</si>
  <si>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</si>
  <si>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</si>
  <si>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</si>
  <si>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</si>
  <si>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</si>
  <si>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</si>
  <si>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</si>
  <si>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</si>
  <si>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</si>
  <si>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</si>
  <si>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</si>
  <si>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</si>
  <si>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令和4.10</t>
    <rPh sb="0" eb="2">
      <t>レイワ</t>
    </rPh>
    <phoneticPr fontId="3"/>
  </si>
  <si>
    <t>注　 　　令和５年の月別値は概数値である</t>
    <rPh sb="5" eb="7">
      <t>レイワ</t>
    </rPh>
    <rPh sb="8" eb="9">
      <t>ネン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</si>
  <si>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</si>
  <si>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</si>
  <si>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</si>
  <si>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</si>
  <si>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</si>
  <si>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</si>
  <si>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</si>
  <si>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</si>
  <si>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</si>
  <si>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</si>
  <si>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</si>
  <si>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</si>
  <si>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令和5.5</t>
    <rPh sb="0" eb="2">
      <t>レイワ</t>
    </rPh>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</si>
  <si>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</si>
  <si>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</si>
  <si>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</si>
  <si>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</si>
  <si>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</si>
  <si>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</si>
  <si>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</si>
  <si>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</si>
  <si>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</si>
  <si>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</si>
  <si>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</si>
  <si>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</si>
  <si>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</si>
  <si>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令和5.4</t>
    <rPh sb="0" eb="2">
      <t>レイワ</t>
    </rPh>
    <phoneticPr fontId="3"/>
  </si>
  <si>
    <t xml:space="preserve">- </t>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</si>
  <si>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</si>
  <si>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</si>
  <si>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</si>
  <si>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</si>
  <si>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</si>
  <si>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</si>
  <si>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</si>
  <si>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</si>
  <si>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</si>
  <si>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</si>
  <si>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</si>
  <si>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</si>
  <si>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</si>
  <si>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</si>
  <si>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</si>
  <si>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</si>
  <si>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</si>
  <si>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</si>
  <si>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</si>
  <si>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</si>
  <si>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</si>
  <si>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</si>
  <si>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</si>
  <si>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</si>
  <si>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</si>
  <si>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</si>
  <si>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</si>
  <si>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</si>
  <si>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</si>
  <si>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</si>
  <si>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</si>
  <si>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</si>
  <si>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</si>
  <si>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</si>
  <si>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</si>
  <si>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</si>
  <si>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</si>
  <si>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</si>
  <si>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</si>
  <si>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</si>
  <si>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</si>
  <si>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</si>
  <si>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</si>
  <si>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</si>
  <si>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</si>
  <si>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</si>
  <si>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</si>
  <si>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</si>
  <si>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</si>
  <si>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</si>
  <si>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</si>
  <si>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</si>
  <si>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</si>
  <si>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</si>
  <si>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</si>
  <si>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</si>
  <si>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</si>
  <si>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</si>
  <si>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</si>
  <si>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</si>
  <si>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</si>
  <si>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</si>
  <si>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</si>
  <si>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</si>
  <si>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</si>
  <si>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</si>
  <si>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2"/>
  </si>
  <si>
    <t>単位：1,000kWh</t>
    <rPh sb="0" eb="2">
      <t>タンイ</t>
    </rPh>
    <phoneticPr fontId="44"/>
  </si>
  <si>
    <t>年　度
年　月</t>
    <rPh sb="0" eb="1">
      <t>トシ</t>
    </rPh>
    <rPh sb="2" eb="3">
      <t>ド</t>
    </rPh>
    <rPh sb="5" eb="6">
      <t>ネン</t>
    </rPh>
    <rPh sb="7" eb="8">
      <t>ツキ</t>
    </rPh>
    <phoneticPr fontId="44"/>
  </si>
  <si>
    <t>電力需要量</t>
    <rPh sb="0" eb="2">
      <t>デンリョク</t>
    </rPh>
    <rPh sb="2" eb="5">
      <t>ジュヨウリョウ</t>
    </rPh>
    <phoneticPr fontId="42"/>
  </si>
  <si>
    <t>発電量</t>
    <rPh sb="0" eb="3">
      <t>ハツデンリョウ</t>
    </rPh>
    <phoneticPr fontId="42"/>
  </si>
  <si>
    <t>特別
高圧</t>
    <rPh sb="0" eb="2">
      <t>トクベツ</t>
    </rPh>
    <rPh sb="3" eb="5">
      <t>コウアツ</t>
    </rPh>
    <phoneticPr fontId="44"/>
  </si>
  <si>
    <t>高圧</t>
    <rPh sb="0" eb="1">
      <t>タカ</t>
    </rPh>
    <rPh sb="1" eb="2">
      <t>アツ</t>
    </rPh>
    <phoneticPr fontId="44"/>
  </si>
  <si>
    <t>低圧</t>
    <rPh sb="0" eb="1">
      <t>テイ</t>
    </rPh>
    <rPh sb="1" eb="2">
      <t>アツ</t>
    </rPh>
    <phoneticPr fontId="44"/>
  </si>
  <si>
    <t>合計</t>
    <rPh sb="0" eb="1">
      <t>ゴウ</t>
    </rPh>
    <rPh sb="1" eb="2">
      <t>ケイ</t>
    </rPh>
    <phoneticPr fontId="44"/>
  </si>
  <si>
    <t>水力
発電所</t>
    <rPh sb="0" eb="2">
      <t>スイリョク</t>
    </rPh>
    <rPh sb="3" eb="6">
      <t>ハツデンショ</t>
    </rPh>
    <phoneticPr fontId="44"/>
  </si>
  <si>
    <t>火力
発電所</t>
    <rPh sb="0" eb="2">
      <t>カリョク</t>
    </rPh>
    <rPh sb="3" eb="6">
      <t>ハツデンショ</t>
    </rPh>
    <phoneticPr fontId="44"/>
  </si>
  <si>
    <t>原子力発電所</t>
    <rPh sb="0" eb="3">
      <t>ゲンシリョク</t>
    </rPh>
    <rPh sb="3" eb="6">
      <t>ハツデンショ</t>
    </rPh>
    <phoneticPr fontId="44"/>
  </si>
  <si>
    <t>新エネルギー等発電所</t>
    <rPh sb="0" eb="1">
      <t>シン</t>
    </rPh>
    <rPh sb="6" eb="7">
      <t>トウ</t>
    </rPh>
    <rPh sb="7" eb="10">
      <t>ハツデンショ</t>
    </rPh>
    <phoneticPr fontId="44"/>
  </si>
  <si>
    <t>合計</t>
    <rPh sb="0" eb="2">
      <t>ゴウケイ</t>
    </rPh>
    <phoneticPr fontId="4"/>
  </si>
  <si>
    <t>合計</t>
    <rPh sb="0" eb="2">
      <t>ゴウケイ</t>
    </rPh>
    <phoneticPr fontId="44"/>
  </si>
  <si>
    <t>うち経過措置料金分</t>
    <rPh sb="2" eb="4">
      <t>ケイカ</t>
    </rPh>
    <rPh sb="4" eb="6">
      <t>ソチ</t>
    </rPh>
    <rPh sb="6" eb="8">
      <t>リョウキン</t>
    </rPh>
    <rPh sb="8" eb="9">
      <t>ブン</t>
    </rPh>
    <phoneticPr fontId="42"/>
  </si>
  <si>
    <t>風力</t>
    <rPh sb="0" eb="2">
      <t>フウリョク</t>
    </rPh>
    <phoneticPr fontId="44"/>
  </si>
  <si>
    <t>太陽光</t>
    <rPh sb="0" eb="3">
      <t>タイヨウコウ</t>
    </rPh>
    <phoneticPr fontId="44"/>
  </si>
  <si>
    <t>バイオマス</t>
    <phoneticPr fontId="44"/>
  </si>
  <si>
    <t>蓄電池</t>
    <rPh sb="0" eb="3">
      <t>チクデンチ</t>
    </rPh>
    <phoneticPr fontId="3"/>
  </si>
  <si>
    <t>計</t>
    <rPh sb="0" eb="1">
      <t>ケイ</t>
    </rPh>
    <phoneticPr fontId="44"/>
  </si>
  <si>
    <t>令和元</t>
    <rPh sb="0" eb="2">
      <t>レイワ</t>
    </rPh>
    <rPh sb="2" eb="3">
      <t>モト</t>
    </rPh>
    <phoneticPr fontId="42"/>
  </si>
  <si>
    <t>…</t>
    <phoneticPr fontId="3"/>
  </si>
  <si>
    <t>令和4.7</t>
    <rPh sb="0" eb="2">
      <t>レイワ</t>
    </rPh>
    <phoneticPr fontId="3"/>
  </si>
  <si>
    <t>注）</t>
    <rPh sb="0" eb="1">
      <t>チュウ</t>
    </rPh>
    <phoneticPr fontId="4"/>
  </si>
  <si>
    <t>注）</t>
    <rPh sb="0" eb="1">
      <t>チュウ</t>
    </rPh>
    <phoneticPr fontId="44"/>
  </si>
  <si>
    <t>火力発電所の発電量のうちバイオマスに係る発電量を、バイオマス欄に[ ]を付して再掲している。</t>
    <phoneticPr fontId="44"/>
  </si>
  <si>
    <t>資料</t>
    <rPh sb="0" eb="2">
      <t>シリョウ</t>
    </rPh>
    <phoneticPr fontId="42"/>
  </si>
  <si>
    <t>資源エネルギー庁「電力調査統計」</t>
    <rPh sb="0" eb="2">
      <t>シゲン</t>
    </rPh>
    <rPh sb="7" eb="8">
      <t>チョウ</t>
    </rPh>
    <rPh sb="9" eb="11">
      <t>デンリョク</t>
    </rPh>
    <rPh sb="11" eb="13">
      <t>チョウサ</t>
    </rPh>
    <rPh sb="13" eb="15">
      <t>トウケイ</t>
    </rPh>
    <phoneticPr fontId="42"/>
  </si>
  <si>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</si>
  <si>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</si>
  <si>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</si>
  <si>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</si>
  <si>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</si>
  <si>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</si>
  <si>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</si>
  <si>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</si>
  <si>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</si>
  <si>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</si>
  <si>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</si>
  <si>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</si>
  <si>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</si>
  <si>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</si>
  <si>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</si>
  <si>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</si>
  <si>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</si>
  <si>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</si>
  <si>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</si>
  <si>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</si>
  <si>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</si>
  <si>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</si>
  <si>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</si>
  <si>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</si>
  <si>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</si>
  <si>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</si>
  <si>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</si>
  <si>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</si>
  <si>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</si>
  <si>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</si>
  <si>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</si>
  <si>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</si>
  <si>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</si>
  <si>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</si>
  <si>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</si>
  <si>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</si>
  <si>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phoneticPr fontId="3"/>
  </si>
  <si>
    <t>東京</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</si>
  <si>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</si>
  <si>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</si>
  <si>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</si>
  <si>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</si>
  <si>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</si>
  <si>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</si>
  <si>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</si>
  <si>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</si>
  <si>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</si>
  <si>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</si>
  <si>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</si>
  <si>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発送貨物</t>
  </si>
  <si>
    <t>到着貨物</t>
  </si>
  <si>
    <t>総数</t>
  </si>
  <si>
    <t>う       ち                  外国貿易</t>
  </si>
  <si>
    <t>平成29</t>
    <rPh sb="0" eb="2">
      <t>ヘイセイ</t>
    </rPh>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</si>
  <si>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</si>
  <si>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</si>
  <si>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</si>
  <si>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</si>
  <si>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</si>
  <si>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</si>
  <si>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</si>
  <si>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</si>
  <si>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</si>
  <si>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</si>
  <si>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</si>
  <si>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</si>
  <si>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</si>
  <si>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</si>
  <si>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</si>
  <si>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</si>
  <si>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</si>
  <si>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</si>
  <si>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</si>
  <si>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</si>
  <si>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</si>
  <si>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</si>
  <si>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</si>
  <si>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</si>
  <si>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</si>
  <si>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</si>
  <si>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</si>
  <si>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</si>
  <si>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</si>
  <si>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</si>
  <si>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</si>
  <si>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</si>
  <si>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</si>
  <si>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</si>
  <si>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</si>
  <si>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</si>
  <si>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</si>
  <si>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</si>
  <si>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</si>
  <si>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</si>
  <si>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</si>
  <si>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</si>
  <si>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</si>
  <si>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</si>
  <si>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</si>
  <si>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</si>
  <si>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</si>
  <si>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</si>
  <si>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</si>
  <si>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</si>
  <si>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</si>
  <si>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</si>
  <si>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</si>
  <si>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</si>
  <si>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</si>
  <si>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令和5.1</t>
    <phoneticPr fontId="3"/>
  </si>
  <si>
    <t>令和5.1</t>
    <phoneticPr fontId="4"/>
  </si>
  <si>
    <t>p 18,264</t>
    <phoneticPr fontId="3"/>
  </si>
  <si>
    <t>p 37,681</t>
    <phoneticPr fontId="3"/>
  </si>
  <si>
    <t>p 30,920</t>
    <phoneticPr fontId="3"/>
  </si>
  <si>
    <t>p 45,900</t>
    <phoneticPr fontId="3"/>
  </si>
  <si>
    <t>p 28,291</t>
    <phoneticPr fontId="3"/>
  </si>
  <si>
    <t>p 22,089</t>
    <phoneticPr fontId="3"/>
  </si>
  <si>
    <t>p 37,588</t>
    <phoneticPr fontId="3"/>
  </si>
  <si>
    <t>p 32,366</t>
    <phoneticPr fontId="3"/>
  </si>
  <si>
    <t>p 41,329</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</si>
  <si>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</si>
  <si>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</si>
  <si>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</si>
  <si>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</si>
  <si>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</si>
  <si>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</si>
  <si>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</si>
  <si>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</si>
  <si>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</si>
  <si>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</si>
  <si>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</si>
  <si>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</si>
  <si>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</si>
  <si>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</si>
  <si>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</si>
  <si>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</si>
  <si>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</si>
  <si>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</si>
  <si>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</si>
  <si>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</si>
  <si>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</si>
  <si>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</si>
  <si>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</si>
  <si>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</si>
  <si>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</si>
  <si>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</si>
  <si>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</si>
  <si>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</si>
  <si>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</si>
  <si>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</si>
  <si>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</si>
  <si>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</si>
  <si>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</si>
  <si>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</si>
  <si>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</si>
  <si>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</si>
  <si>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</si>
  <si>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</si>
  <si>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</si>
  <si>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</si>
  <si>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</si>
  <si>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</si>
  <si>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</si>
  <si>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</si>
  <si>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</si>
  <si>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</si>
  <si>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</si>
  <si>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</si>
  <si>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</si>
  <si>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</si>
  <si>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</si>
  <si>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</si>
  <si>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</si>
  <si>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</si>
  <si>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</si>
  <si>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</si>
  <si>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</si>
  <si>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</si>
  <si>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</si>
  <si>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</si>
  <si>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</si>
  <si>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</si>
  <si>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</si>
  <si>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</si>
  <si>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</si>
  <si>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</si>
  <si>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</si>
  <si>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</si>
  <si>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</si>
  <si>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</si>
  <si>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</si>
  <si>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</si>
  <si>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</si>
  <si>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</si>
  <si>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</si>
  <si>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</si>
  <si>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</si>
  <si>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</si>
  <si>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</si>
  <si>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</si>
  <si>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</si>
  <si>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</si>
  <si>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</si>
  <si>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</si>
  <si>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</si>
  <si>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</si>
  <si>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</si>
  <si>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</si>
  <si>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</si>
  <si>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</si>
  <si>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</si>
  <si>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</si>
  <si>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</si>
  <si>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</si>
  <si>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</si>
  <si>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</si>
  <si>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</si>
  <si>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</si>
  <si>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</si>
  <si>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</si>
  <si>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</si>
  <si>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</si>
  <si>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</si>
  <si>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</si>
  <si>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</si>
  <si>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</si>
  <si>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令和5.7</t>
    <rPh sb="0" eb="2">
      <t>レイワ</t>
    </rPh>
    <phoneticPr fontId="3"/>
  </si>
  <si>
    <t>Y　271</t>
    <phoneticPr fontId="3"/>
  </si>
  <si>
    <t>Y　213</t>
    <phoneticPr fontId="3"/>
  </si>
  <si>
    <t>Y　185</t>
    <phoneticPr fontId="3"/>
  </si>
  <si>
    <t>Y　200</t>
    <phoneticPr fontId="3"/>
  </si>
  <si>
    <t>令和4.11</t>
    <rPh sb="0" eb="2">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</si>
  <si>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</si>
  <si>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</si>
  <si>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</si>
  <si>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</si>
  <si>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</si>
  <si>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</si>
  <si>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</si>
  <si>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</si>
  <si>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</si>
  <si>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</si>
  <si>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</si>
  <si>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</si>
  <si>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</si>
  <si>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</si>
  <si>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</si>
  <si>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</si>
  <si>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</si>
  <si>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</si>
  <si>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</si>
  <si>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</si>
  <si>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</si>
  <si>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</si>
  <si>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</si>
  <si>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</si>
  <si>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</si>
  <si>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</si>
  <si>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</si>
  <si>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</si>
  <si>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</si>
  <si>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</si>
  <si>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</si>
  <si>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</si>
  <si>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</si>
  <si>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</si>
  <si>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</si>
  <si>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</si>
  <si>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</si>
  <si>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</si>
  <si>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</si>
  <si>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</si>
  <si>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</si>
  <si>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</si>
  <si>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</si>
  <si>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</si>
  <si>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</si>
  <si>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</si>
  <si>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</si>
  <si>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</si>
  <si>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</si>
  <si>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</si>
  <si>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</si>
  <si>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</si>
  <si>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</si>
  <si>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</si>
  <si>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</si>
  <si>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</si>
  <si>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</si>
  <si>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</si>
  <si>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</si>
  <si>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</si>
  <si>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</si>
  <si>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</si>
  <si>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</si>
  <si>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</si>
  <si>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</si>
  <si>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</si>
  <si>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</si>
  <si>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</si>
  <si>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</si>
  <si>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109.5 </t>
    <phoneticPr fontId="3"/>
  </si>
  <si>
    <t xml:space="preserve">r  106.3 </t>
    <phoneticPr fontId="3"/>
  </si>
  <si>
    <t xml:space="preserve">p  116.3 </t>
    <phoneticPr fontId="3"/>
  </si>
  <si>
    <t xml:space="preserve">p  107.9 </t>
    <phoneticPr fontId="3"/>
  </si>
  <si>
    <t xml:space="preserve">p  122.1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</si>
  <si>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</si>
  <si>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</si>
  <si>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</si>
  <si>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</si>
  <si>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</si>
  <si>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</si>
  <si>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</si>
  <si>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</si>
  <si>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</si>
  <si>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</si>
  <si>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</si>
  <si>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</si>
  <si>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</si>
  <si>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</si>
  <si>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</si>
  <si>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</si>
  <si>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</si>
  <si>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</si>
  <si>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</si>
  <si>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</si>
  <si>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</si>
  <si>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</si>
  <si>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令和5.6</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</si>
  <si>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</si>
  <si>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</si>
  <si>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</si>
  <si>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</si>
  <si>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</si>
  <si>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</si>
  <si>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</si>
  <si>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</si>
  <si>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</si>
  <si>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</si>
  <si>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</si>
  <si>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</si>
  <si>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</si>
  <si>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</si>
  <si>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</si>
  <si>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</si>
  <si>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</si>
  <si>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</si>
  <si>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</si>
  <si>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</si>
  <si>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</si>
  <si>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</si>
  <si>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</si>
  <si>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</si>
  <si>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</si>
  <si>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</si>
  <si>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</si>
  <si>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</si>
  <si>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</si>
  <si>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</si>
  <si>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</si>
  <si>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</si>
  <si>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</si>
  <si>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</si>
  <si>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</si>
  <si>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</si>
  <si>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</si>
  <si>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</si>
  <si>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</si>
  <si>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</si>
  <si>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</si>
  <si>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</si>
  <si>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</si>
  <si>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</si>
  <si>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</si>
  <si>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</si>
  <si>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</si>
  <si>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</si>
  <si>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</si>
  <si>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</si>
  <si>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</si>
  <si>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</si>
  <si>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</si>
  <si>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</si>
  <si>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</si>
  <si>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</si>
  <si>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</si>
  <si>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</si>
  <si>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</si>
  <si>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</si>
  <si>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</si>
  <si>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</si>
  <si>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</si>
  <si>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</si>
  <si>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</si>
  <si>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</si>
  <si>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</si>
  <si>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</si>
  <si>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</si>
  <si>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</si>
  <si>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</si>
  <si>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</si>
  <si>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</si>
  <si>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</si>
  <si>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</si>
  <si>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</si>
  <si>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</si>
  <si>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</si>
  <si>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</si>
  <si>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</si>
  <si>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</si>
  <si>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</si>
  <si>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</si>
  <si>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</si>
  <si>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</si>
  <si>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</si>
  <si>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</si>
  <si>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</si>
  <si>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</si>
  <si>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</si>
  <si>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</si>
  <si>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</si>
  <si>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</si>
  <si>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</si>
  <si>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</si>
  <si>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</si>
  <si>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</si>
  <si>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</si>
  <si>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</si>
  <si>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</si>
  <si>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</si>
  <si>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</si>
  <si>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</si>
  <si>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</si>
  <si>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</si>
  <si>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</si>
  <si>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</si>
  <si>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</si>
  <si>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</si>
  <si>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悪　性　新　生　物</t>
    <phoneticPr fontId="3"/>
  </si>
  <si>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</si>
  <si>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</si>
  <si>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心疾患（高血圧性を除く）</t>
    <phoneticPr fontId="3"/>
  </si>
  <si>
    <t>脳血管
疾患</t>
    <phoneticPr fontId="4"/>
  </si>
  <si>
    <t>肺　炎</t>
  </si>
  <si>
    <t>令和5.3</t>
    <rPh sb="0" eb="2">
      <t>レイワ</t>
    </rPh>
    <phoneticPr fontId="3"/>
  </si>
  <si>
    <t>-</t>
  </si>
  <si>
    <t>令和4.7</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</si>
  <si>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</si>
  <si>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</si>
  <si>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</si>
  <si>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</si>
  <si>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</si>
  <si>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</si>
  <si>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</si>
  <si>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</si>
  <si>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</si>
  <si>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</si>
  <si>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</si>
  <si>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</si>
  <si>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</si>
  <si>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</si>
  <si>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</si>
  <si>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</si>
  <si>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</si>
  <si>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</si>
  <si>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</si>
  <si>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</si>
  <si>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</si>
  <si>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</si>
  <si>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</si>
  <si>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</si>
  <si>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</si>
  <si>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平成30年度月平均</t>
    <rPh sb="0" eb="2">
      <t>ヘイセイ</t>
    </rPh>
    <rPh sb="4" eb="6">
      <t>ネンド</t>
    </rPh>
    <rPh sb="6" eb="7">
      <t>ツキ</t>
    </rPh>
    <rPh sb="7" eb="9">
      <t>ヘイキン</t>
    </rPh>
    <phoneticPr fontId="3"/>
  </si>
  <si>
    <t xml:space="preserve">       令和元   〃</t>
    <rPh sb="7" eb="9">
      <t>レイワ</t>
    </rPh>
    <rPh sb="9" eb="10">
      <t>ガン</t>
    </rPh>
    <phoneticPr fontId="4"/>
  </si>
  <si>
    <t xml:space="preserve">       　　　２   〃</t>
    <phoneticPr fontId="4"/>
  </si>
  <si>
    <t xml:space="preserve">       　　　３   〃</t>
    <phoneticPr fontId="4"/>
  </si>
  <si>
    <t xml:space="preserve">       　　　４   〃</t>
  </si>
  <si>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</si>
  <si>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</si>
  <si>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</si>
  <si>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</si>
  <si>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</si>
  <si>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</si>
  <si>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</si>
  <si>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</si>
  <si>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</si>
  <si>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</si>
  <si>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</si>
  <si>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</si>
  <si>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</si>
  <si>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</si>
  <si>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</si>
  <si>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</si>
  <si>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</si>
  <si>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</si>
  <si>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</si>
  <si>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</si>
  <si>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</si>
  <si>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</si>
  <si>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</si>
  <si>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</si>
  <si>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</si>
  <si>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</si>
  <si>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令和4.9</t>
    <rPh sb="0" eb="2">
      <t>レイワ</t>
    </rPh>
    <phoneticPr fontId="3"/>
  </si>
  <si>
    <t>令和4.8</t>
    <phoneticPr fontId="4"/>
  </si>
  <si>
    <r>
      <t>資料 　</t>
    </r>
    <r>
      <rPr>
        <sz val="12"/>
        <rFont val="ＭＳ Ｐゴシック"/>
        <family val="3"/>
        <charset val="128"/>
      </rPr>
      <t>全国健康保険協会「協会けんぽ月報」・「事業年報」</t>
    </r>
    <rPh sb="4" eb="6">
      <t>ゼンコク</t>
    </rPh>
    <rPh sb="6" eb="8">
      <t>ケンコウ</t>
    </rPh>
    <rPh sb="8" eb="10">
      <t>ホケン</t>
    </rPh>
    <rPh sb="10" eb="12">
      <t>キョウカイ</t>
    </rPh>
    <rPh sb="13" eb="15">
      <t>キョウカイ</t>
    </rPh>
    <rPh sb="18" eb="20">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</si>
  <si>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</si>
  <si>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</si>
  <si>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</si>
  <si>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</si>
  <si>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</si>
  <si>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</si>
  <si>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</si>
  <si>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</si>
  <si>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</si>
  <si>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</si>
  <si>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</si>
  <si>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</si>
  <si>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</si>
  <si>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</si>
  <si>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</si>
  <si>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</si>
  <si>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</si>
  <si>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</si>
  <si>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3"/>
        <charset val="128"/>
      </rPr>
      <t xml:space="preserve">      　　　　　　認  定  者  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</si>
  <si>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</si>
  <si>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</si>
  <si>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</si>
  <si>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</si>
  <si>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</si>
  <si>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3"/>
        <charset val="128"/>
      </rPr>
      <t>5歳以上</t>
    </r>
    <rPh sb="2" eb="3">
      <t>サイ</t>
    </rPh>
    <rPh sb="3" eb="5">
      <t>イジョウ</t>
    </rPh>
    <phoneticPr fontId="4"/>
  </si>
  <si>
    <r>
      <t>6</t>
    </r>
    <r>
      <rPr>
        <sz val="11"/>
        <color theme="1"/>
        <rFont val="ＭＳ Ｐゴシック"/>
        <family val="3"/>
        <charset val="128"/>
      </rPr>
      <t>5歳未満</t>
    </r>
    <rPh sb="2" eb="3">
      <t>サイ</t>
    </rPh>
    <rPh sb="3" eb="5">
      <t>ミマン</t>
    </rPh>
    <phoneticPr fontId="4"/>
  </si>
  <si>
    <t>令和5.2</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</si>
  <si>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</si>
  <si>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</si>
  <si>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</si>
  <si>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</si>
  <si>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</si>
  <si>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</si>
  <si>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</si>
  <si>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</si>
  <si>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</si>
  <si>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</si>
  <si>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</si>
  <si>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</si>
  <si>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</si>
  <si>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</si>
  <si>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</si>
  <si>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</si>
  <si>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</si>
  <si>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</si>
  <si>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</si>
  <si>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</si>
  <si>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</si>
  <si>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</si>
  <si>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</si>
  <si>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</si>
  <si>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</si>
  <si>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</si>
  <si>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</si>
  <si>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</si>
  <si>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</si>
  <si>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</si>
  <si>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</si>
  <si>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</si>
  <si>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</si>
  <si>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</si>
  <si>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</si>
  <si>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</si>
  <si>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</si>
  <si>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</si>
  <si>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</si>
  <si>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</si>
  <si>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</si>
  <si>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</si>
  <si>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</si>
  <si>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</si>
  <si>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１．官署別気象（令和5年12月)</t>
    <rPh sb="2" eb="4">
      <t>カンショ</t>
    </rPh>
    <rPh sb="4" eb="5">
      <t>ベツ</t>
    </rPh>
    <rPh sb="5" eb="6">
      <t>キ</t>
    </rPh>
    <rPh sb="6" eb="7">
      <t>ショウ</t>
    </rPh>
    <rPh sb="8" eb="10">
      <t>レイワ</t>
    </rPh>
    <rPh sb="11" eb="12">
      <t>ネン</t>
    </rPh>
    <rPh sb="14" eb="15">
      <t>ガツ</t>
    </rPh>
    <phoneticPr fontId="4"/>
  </si>
  <si>
    <t>　　気温の欄における最高（低）とは、日ごとの最高（低）気温の平均値である。</t>
    <rPh sb="2" eb="4">
      <t>キオン</t>
    </rPh>
    <rPh sb="5" eb="6">
      <t>ラン</t>
    </rPh>
    <rPh sb="10" eb="12">
      <t>サイコウ</t>
    </rPh>
    <rPh sb="13" eb="14">
      <t>テイ</t>
    </rPh>
    <rPh sb="18" eb="19">
      <t>ヒ</t>
    </rPh>
    <rPh sb="22" eb="24">
      <t>サイコウ</t>
    </rPh>
    <rPh sb="25" eb="26">
      <t>テイ</t>
    </rPh>
    <rPh sb="27" eb="29">
      <t>キオン</t>
    </rPh>
    <rPh sb="30" eb="32">
      <t>ヘイキン</t>
    </rPh>
    <rPh sb="32" eb="33">
      <t>チ</t>
    </rPh>
    <phoneticPr fontId="3"/>
  </si>
  <si>
    <t>２ ． 地域気象観測所（アメダス）の気象  （令和5年12月）</t>
    <rPh sb="6" eb="8">
      <t>キショウ</t>
    </rPh>
    <rPh sb="8" eb="11">
      <t>カンソクショ</t>
    </rPh>
    <rPh sb="18" eb="20">
      <t>キショウ</t>
    </rPh>
    <rPh sb="23" eb="25">
      <t>レイワ</t>
    </rPh>
    <rPh sb="26" eb="27">
      <t>ネン</t>
    </rPh>
    <rPh sb="29" eb="30">
      <t>ガツ</t>
    </rPh>
    <phoneticPr fontId="4"/>
  </si>
  <si>
    <t>　　　気温の欄における最高（低）とは、日ごとの最高（低）気温の平均値である。</t>
    <rPh sb="3" eb="5">
      <t>キオン</t>
    </rPh>
    <rPh sb="6" eb="7">
      <t>ラン</t>
    </rPh>
    <rPh sb="11" eb="13">
      <t>サイコウ</t>
    </rPh>
    <rPh sb="14" eb="15">
      <t>テイ</t>
    </rPh>
    <rPh sb="19" eb="20">
      <t>ヒ</t>
    </rPh>
    <rPh sb="23" eb="25">
      <t>サイコウ</t>
    </rPh>
    <rPh sb="26" eb="27">
      <t>テイ</t>
    </rPh>
    <rPh sb="28" eb="30">
      <t>キオン</t>
    </rPh>
    <rPh sb="31" eb="33">
      <t>ヘイキン</t>
    </rPh>
    <rPh sb="33" eb="34">
      <t>チ</t>
    </rPh>
    <phoneticPr fontId="3"/>
  </si>
  <si>
    <t>r    95.0</t>
    <phoneticPr fontId="3"/>
  </si>
  <si>
    <t>r    92.4</t>
    <phoneticPr fontId="3"/>
  </si>
  <si>
    <t>p    90.1</t>
    <phoneticPr fontId="3"/>
  </si>
  <si>
    <t>p    87.4</t>
    <phoneticPr fontId="3"/>
  </si>
  <si>
    <t>　p   2,284</t>
    <phoneticPr fontId="3"/>
  </si>
  <si>
    <t xml:space="preserve">― </t>
  </si>
  <si>
    <t>r 124,439,151</t>
    <phoneticPr fontId="3"/>
  </si>
  <si>
    <t>p 124,340,000</t>
  </si>
  <si>
    <t>p  27,861</t>
  </si>
  <si>
    <t>p 124,310,000</t>
    <phoneticPr fontId="3"/>
  </si>
  <si>
    <t>p  27,726</t>
    <phoneticPr fontId="3"/>
  </si>
  <si>
    <t>令和6.1</t>
    <rPh sb="0" eb="2">
      <t>レイワ</t>
    </rPh>
    <phoneticPr fontId="3"/>
  </si>
  <si>
    <t>r     8</t>
    <phoneticPr fontId="3"/>
  </si>
  <si>
    <t>p 令和6.1</t>
    <rPh sb="2" eb="4">
      <t>レイワ</t>
    </rPh>
    <phoneticPr fontId="3"/>
  </si>
  <si>
    <t>（令和６年１月１日現在）</t>
    <phoneticPr fontId="4"/>
  </si>
  <si>
    <t>ウエイト11月</t>
    <rPh sb="6" eb="7">
      <t>ガツ</t>
    </rPh>
    <phoneticPr fontId="3"/>
  </si>
  <si>
    <t xml:space="preserve"> 令和4.11</t>
    <phoneticPr fontId="4"/>
  </si>
  <si>
    <t xml:space="preserve">  r   10</t>
    <phoneticPr fontId="3"/>
  </si>
  <si>
    <t xml:space="preserve">  p   11</t>
    <phoneticPr fontId="3"/>
  </si>
  <si>
    <t>単位： トン</t>
    <phoneticPr fontId="3"/>
  </si>
  <si>
    <t>p 41,107</t>
    <phoneticPr fontId="3"/>
  </si>
  <si>
    <t>令和4.11</t>
    <phoneticPr fontId="4"/>
  </si>
  <si>
    <t>令和5.8</t>
    <rPh sb="0" eb="2">
      <t>レイワ</t>
    </rPh>
    <phoneticPr fontId="3"/>
  </si>
  <si>
    <t>Y　184</t>
    <phoneticPr fontId="3"/>
  </si>
  <si>
    <t>令和4.12</t>
    <rPh sb="0" eb="2">
      <t>レイワ</t>
    </rPh>
    <phoneticPr fontId="4"/>
  </si>
  <si>
    <t>Y　210</t>
    <phoneticPr fontId="3"/>
  </si>
  <si>
    <t>東京都 (令和5.12)</t>
    <rPh sb="5" eb="7">
      <t>レイワ</t>
    </rPh>
    <phoneticPr fontId="4"/>
  </si>
  <si>
    <t xml:space="preserve">r  116.2 </t>
    <phoneticPr fontId="3"/>
  </si>
  <si>
    <t xml:space="preserve">r  116.4 </t>
    <phoneticPr fontId="3"/>
  </si>
  <si>
    <t xml:space="preserve">r  153.2 </t>
    <phoneticPr fontId="3"/>
  </si>
  <si>
    <t xml:space="preserve">r  109.6 </t>
    <phoneticPr fontId="3"/>
  </si>
  <si>
    <t xml:space="preserve">r  121.7 </t>
    <phoneticPr fontId="3"/>
  </si>
  <si>
    <t xml:space="preserve">r  148.1 </t>
    <phoneticPr fontId="3"/>
  </si>
  <si>
    <t xml:space="preserve">r  152.4 </t>
    <phoneticPr fontId="3"/>
  </si>
  <si>
    <t xml:space="preserve">r  108.5 </t>
    <phoneticPr fontId="3"/>
  </si>
  <si>
    <t xml:space="preserve">r  110.6 </t>
    <phoneticPr fontId="3"/>
  </si>
  <si>
    <t xml:space="preserve">r  107.8 </t>
    <phoneticPr fontId="3"/>
  </si>
  <si>
    <t xml:space="preserve">r  122.5 </t>
    <phoneticPr fontId="3"/>
  </si>
  <si>
    <t xml:space="preserve">r  116.7 </t>
    <phoneticPr fontId="3"/>
  </si>
  <si>
    <t xml:space="preserve">r  116.6 </t>
    <phoneticPr fontId="3"/>
  </si>
  <si>
    <t xml:space="preserve">r  152.8 </t>
    <phoneticPr fontId="3"/>
  </si>
  <si>
    <t xml:space="preserve">r  152.3 </t>
    <phoneticPr fontId="3"/>
  </si>
  <si>
    <t xml:space="preserve">r  108.1 </t>
    <phoneticPr fontId="3"/>
  </si>
  <si>
    <t xml:space="preserve">r  110.8 </t>
    <phoneticPr fontId="3"/>
  </si>
  <si>
    <t xml:space="preserve">r  106.2 </t>
    <phoneticPr fontId="3"/>
  </si>
  <si>
    <t xml:space="preserve">r  106.5 </t>
    <phoneticPr fontId="3"/>
  </si>
  <si>
    <t xml:space="preserve">r  106.6 </t>
    <phoneticPr fontId="3"/>
  </si>
  <si>
    <t xml:space="preserve">p  119.9 </t>
    <phoneticPr fontId="3"/>
  </si>
  <si>
    <t xml:space="preserve">p  116.8 </t>
    <phoneticPr fontId="3"/>
  </si>
  <si>
    <t xml:space="preserve">p  158.4 </t>
    <phoneticPr fontId="3"/>
  </si>
  <si>
    <t xml:space="preserve">p  152.3 </t>
    <phoneticPr fontId="3"/>
  </si>
  <si>
    <t xml:space="preserve">p  108.2 </t>
    <phoneticPr fontId="3"/>
  </si>
  <si>
    <t xml:space="preserve">p  111.0 </t>
    <phoneticPr fontId="3"/>
  </si>
  <si>
    <t xml:space="preserve">p  106.1 </t>
    <phoneticPr fontId="3"/>
  </si>
  <si>
    <t xml:space="preserve">p  107.6 </t>
    <phoneticPr fontId="3"/>
  </si>
  <si>
    <t xml:space="preserve">p  109.6 </t>
    <phoneticPr fontId="3"/>
  </si>
  <si>
    <t xml:space="preserve">p  106.9 </t>
    <phoneticPr fontId="3"/>
  </si>
  <si>
    <t>卸売業，小売業</t>
    <rPh sb="0" eb="2">
      <t>オロシウリ</t>
    </rPh>
    <rPh sb="2" eb="3">
      <t>ギョウ</t>
    </rPh>
    <rPh sb="6" eb="7">
      <t>ギョウ</t>
    </rPh>
    <phoneticPr fontId="4"/>
  </si>
  <si>
    <t>卸売業,小売業</t>
    <rPh sb="0" eb="2">
      <t>オロシウリ</t>
    </rPh>
    <rPh sb="2" eb="3">
      <t>ギョウ</t>
    </rPh>
    <rPh sb="4" eb="6">
      <t>コウリ</t>
    </rPh>
    <rPh sb="6" eb="7">
      <t>ギョウ</t>
    </rPh>
    <phoneticPr fontId="4"/>
  </si>
  <si>
    <t>卸売業，小売業</t>
    <rPh sb="0" eb="2">
      <t>オロシウリ</t>
    </rPh>
    <rPh sb="2" eb="3">
      <t>ギョウ</t>
    </rPh>
    <rPh sb="4" eb="6">
      <t>コウ</t>
    </rPh>
    <rPh sb="6" eb="7">
      <t>ギョウ</t>
    </rPh>
    <phoneticPr fontId="4"/>
  </si>
  <si>
    <t>p  576</t>
    <phoneticPr fontId="3"/>
  </si>
  <si>
    <t>p  2,284</t>
    <phoneticPr fontId="3"/>
  </si>
  <si>
    <t>p 278,806</t>
    <phoneticPr fontId="3"/>
  </si>
  <si>
    <t>令和4.10</t>
    <phoneticPr fontId="3"/>
  </si>
  <si>
    <t>令和4.8</t>
    <rPh sb="0" eb="2">
      <t>レイワ</t>
    </rPh>
    <phoneticPr fontId="4"/>
  </si>
  <si>
    <t>令和4.9</t>
    <phoneticPr fontId="4"/>
  </si>
  <si>
    <t>令和5.2</t>
    <phoneticPr fontId="4"/>
  </si>
  <si>
    <t>（令和5年1月～11月）</t>
    <rPh sb="1" eb="3">
      <t>レイワ</t>
    </rPh>
    <rPh sb="4" eb="5">
      <t>ネン</t>
    </rPh>
    <rPh sb="6" eb="7">
      <t>ガツ</t>
    </rPh>
    <rPh sb="10" eb="11">
      <t>ガツ</t>
    </rPh>
    <phoneticPr fontId="4"/>
  </si>
  <si>
    <t>注　　 令和5年12月4日現在の集計値</t>
    <rPh sb="0" eb="1">
      <t>チュウ</t>
    </rPh>
    <rPh sb="4" eb="6">
      <t>レイワ</t>
    </rPh>
    <rPh sb="7" eb="8">
      <t>ネン</t>
    </rPh>
    <rPh sb="10" eb="11">
      <t>ツキ</t>
    </rPh>
    <rPh sb="12" eb="13">
      <t>ニチ</t>
    </rPh>
    <rPh sb="13" eb="15">
      <t>ゲンザイ</t>
    </rPh>
    <rPh sb="16" eb="18">
      <t>シュウケイ</t>
    </rPh>
    <rPh sb="18" eb="19">
      <t>チ</t>
    </rPh>
    <phoneticPr fontId="4"/>
  </si>
  <si>
    <t xml:space="preserve">r  119.6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</si>
</sst>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9">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sz val="11"/>
      <color rgb="FFFF0000"/>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name val="ＭＳ 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08">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auto="1"/>
      </left>
      <right/>
      <top/>
      <bottom/>
      <diagonal/>
    </border>
    <border>
      <left/>
      <right/>
      <top style="thin">
        <color indexed="8"/>
      </top>
      <bottom style="thin">
        <color indexed="64"/>
      </bottom>
      <diagonal/>
    </border>
    <border>
      <left style="thin">
        <color indexed="8"/>
      </left>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double">
        <color indexed="8"/>
      </top>
      <bottom/>
      <diagonal/>
    </border>
    <border>
      <left style="thin">
        <color indexed="64"/>
      </left>
      <right/>
      <top/>
      <bottom/>
      <diagonal/>
    </border>
    <border>
      <left style="thin">
        <color indexed="8"/>
      </left>
      <right style="thin">
        <color indexed="8"/>
      </right>
      <top style="double">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right style="thin">
        <color indexed="64"/>
      </right>
      <top/>
      <bottom style="thin">
        <color indexed="64"/>
      </bottom>
      <diagonal/>
    </border>
    <border>
      <left style="thin">
        <color indexed="64"/>
      </left>
      <right/>
      <top style="double">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64"/>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thin">
        <color indexed="64"/>
      </bottom>
      <diagonal/>
    </border>
    <border>
      <left/>
      <right/>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auto="1"/>
      </right>
      <top/>
      <bottom style="thin">
        <color auto="1"/>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
      <left/>
      <right/>
      <top style="thin">
        <color auto="1"/>
      </top>
      <bottom style="thin">
        <color auto="1"/>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3" fillId="0" borderId="0" applyNumberFormat="0" applyFill="0" applyBorder="0" applyAlignment="0" applyProtection="0"/>
    <xf numFmtId="0" fontId="14" fillId="0" borderId="0"/>
    <xf numFmtId="0" fontId="17" fillId="0" borderId="0"/>
  </cellStyleXfs>
  <cellXfs count="2053">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8" fillId="0" borderId="0" xfId="0" applyNumberFormat="1" applyFont="1" applyAlignment="1"/>
    <xf numFmtId="179" fontId="10" fillId="0" borderId="20" xfId="0" applyNumberFormat="1" applyFont="1" applyFill="1" applyBorder="1" applyAlignment="1">
      <alignment horizontal="right"/>
    </xf>
    <xf numFmtId="186" fontId="10" fillId="0" borderId="20" xfId="0" applyNumberFormat="1" applyFont="1" applyFill="1" applyBorder="1" applyAlignment="1"/>
    <xf numFmtId="178" fontId="10" fillId="0" borderId="20" xfId="1" applyNumberFormat="1" applyFont="1" applyFill="1" applyBorder="1" applyAlignment="1"/>
    <xf numFmtId="3" fontId="0" fillId="0" borderId="19" xfId="0" applyNumberFormat="1" applyFont="1" applyFill="1" applyBorder="1" applyAlignment="1">
      <alignment horizontal="left"/>
    </xf>
    <xf numFmtId="183" fontId="10" fillId="0" borderId="20" xfId="0" applyNumberFormat="1" applyFont="1" applyFill="1" applyBorder="1" applyAlignment="1">
      <alignment horizontal="right"/>
    </xf>
    <xf numFmtId="178" fontId="10" fillId="0" borderId="20" xfId="1" applyNumberFormat="1" applyFont="1" applyFill="1" applyBorder="1" applyAlignment="1">
      <alignment horizontal="right"/>
    </xf>
    <xf numFmtId="0" fontId="0" fillId="0" borderId="21" xfId="0" applyNumberFormat="1" applyFont="1" applyFill="1" applyBorder="1" applyAlignment="1">
      <alignment horizontal="center" vertical="center"/>
    </xf>
    <xf numFmtId="0" fontId="2" fillId="0" borderId="0" xfId="0" applyNumberFormat="1" applyFont="1" applyFill="1" applyAlignment="1">
      <alignment vertical="center"/>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2" borderId="27" xfId="0" applyNumberFormat="1" applyFont="1" applyFill="1" applyBorder="1" applyAlignment="1">
      <alignment horizontal="center"/>
    </xf>
    <xf numFmtId="0" fontId="8" fillId="3" borderId="27" xfId="0" applyNumberFormat="1" applyFont="1" applyFill="1" applyBorder="1" applyAlignment="1">
      <alignment horizontal="center" vertical="center"/>
    </xf>
    <xf numFmtId="0" fontId="7" fillId="2" borderId="27" xfId="0" applyNumberFormat="1" applyFont="1" applyFill="1" applyBorder="1" applyAlignment="1">
      <alignment horizontal="center" vertical="center" shrinkToFit="1"/>
    </xf>
    <xf numFmtId="0" fontId="8" fillId="2" borderId="27" xfId="0" applyNumberFormat="1" applyFont="1" applyFill="1" applyBorder="1" applyAlignment="1">
      <alignment horizontal="center" vertical="top"/>
    </xf>
    <xf numFmtId="0" fontId="0" fillId="2" borderId="27" xfId="0" applyFont="1" applyFill="1" applyBorder="1" applyAlignment="1">
      <alignment horizontal="centerContinuous" vertical="top"/>
    </xf>
    <xf numFmtId="49" fontId="0" fillId="2" borderId="27" xfId="0" applyNumberFormat="1" applyFont="1" applyFill="1" applyBorder="1" applyAlignment="1">
      <alignment horizontal="center" vertical="center"/>
    </xf>
    <xf numFmtId="0" fontId="0" fillId="2" borderId="27" xfId="0" applyNumberFormat="1" applyFont="1" applyFill="1" applyBorder="1" applyAlignment="1">
      <alignment vertical="top"/>
    </xf>
    <xf numFmtId="0" fontId="0" fillId="2" borderId="27" xfId="0" applyNumberFormat="1" applyFont="1" applyFill="1" applyBorder="1" applyAlignment="1">
      <alignment horizontal="center" vertical="top"/>
    </xf>
    <xf numFmtId="0" fontId="9" fillId="2" borderId="27" xfId="0" applyNumberFormat="1" applyFont="1" applyFill="1" applyBorder="1" applyAlignment="1">
      <alignment horizontal="center" vertical="top"/>
    </xf>
    <xf numFmtId="177" fontId="10" fillId="0" borderId="27" xfId="0" applyNumberFormat="1" applyFont="1" applyFill="1" applyBorder="1" applyAlignment="1">
      <alignment horizontal="right"/>
    </xf>
    <xf numFmtId="0" fontId="10" fillId="0" borderId="26"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20" fillId="0" borderId="0" xfId="0" applyNumberFormat="1" applyFont="1" applyAlignment="1"/>
    <xf numFmtId="0" fontId="21" fillId="0" borderId="0" xfId="0" applyNumberFormat="1" applyFont="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32"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2"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Alignment="1" applyProtection="1">
      <protection locked="0"/>
    </xf>
    <xf numFmtId="179" fontId="10" fillId="0" borderId="32"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32"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79" fontId="10" fillId="0" borderId="0" xfId="0" quotePrefix="1" applyNumberFormat="1" applyFont="1" applyFill="1" applyBorder="1" applyAlignment="1">
      <alignment horizontal="right"/>
    </xf>
    <xf numFmtId="188" fontId="10" fillId="0" borderId="0" xfId="0" applyNumberFormat="1" applyFont="1" applyFill="1" applyAlignment="1" applyProtection="1">
      <alignment horizontal="right"/>
      <protection locked="0"/>
    </xf>
    <xf numFmtId="179" fontId="20" fillId="0" borderId="24" xfId="0" applyNumberFormat="1" applyFont="1" applyBorder="1" applyAlignment="1"/>
    <xf numFmtId="0" fontId="10" fillId="0" borderId="0" xfId="0" applyNumberFormat="1" applyFont="1" applyFill="1" applyBorder="1" applyAlignment="1"/>
    <xf numFmtId="0" fontId="20" fillId="0" borderId="0" xfId="0" applyNumberFormat="1" applyFont="1" applyFill="1" applyBorder="1" applyAlignment="1"/>
    <xf numFmtId="0" fontId="10" fillId="0" borderId="0" xfId="0" applyNumberFormat="1" applyFont="1" applyAlignment="1"/>
    <xf numFmtId="0" fontId="14" fillId="0" borderId="0" xfId="0" applyFont="1" applyAlignment="1"/>
    <xf numFmtId="0" fontId="20" fillId="0" borderId="0" xfId="0" applyNumberFormat="1" applyFont="1" applyFill="1" applyAlignment="1"/>
    <xf numFmtId="188" fontId="20" fillId="0" borderId="0" xfId="0" applyNumberFormat="1" applyFont="1" applyAlignment="1"/>
    <xf numFmtId="0" fontId="10" fillId="0" borderId="19" xfId="0" applyNumberFormat="1" applyFont="1" applyBorder="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4" fillId="0" borderId="0" xfId="0" applyFont="1" applyBorder="1" applyAlignment="1"/>
    <xf numFmtId="190" fontId="24" fillId="0" borderId="0" xfId="0" applyNumberFormat="1" applyFont="1" applyBorder="1" applyAlignment="1"/>
    <xf numFmtId="188" fontId="24" fillId="0" borderId="0" xfId="0" applyNumberFormat="1" applyFont="1" applyBorder="1" applyAlignment="1"/>
    <xf numFmtId="0" fontId="24" fillId="0" borderId="0" xfId="0" applyFont="1" applyFill="1" applyBorder="1" applyAlignment="1"/>
    <xf numFmtId="179" fontId="24" fillId="0" borderId="0" xfId="0" applyNumberFormat="1" applyFont="1" applyFill="1" applyBorder="1" applyAlignment="1"/>
    <xf numFmtId="0" fontId="24" fillId="0" borderId="0" xfId="0" applyFont="1" applyFill="1" applyAlignment="1"/>
    <xf numFmtId="0" fontId="0" fillId="0" borderId="20" xfId="0" applyBorder="1" applyAlignment="1"/>
    <xf numFmtId="0" fontId="14" fillId="0" borderId="20" xfId="0" applyFont="1" applyBorder="1" applyAlignment="1"/>
    <xf numFmtId="188" fontId="14" fillId="0" borderId="20"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4" fillId="3" borderId="27" xfId="2" applyNumberFormat="1" applyFont="1" applyFill="1" applyBorder="1" applyAlignment="1">
      <alignment horizontal="center" vertical="top"/>
    </xf>
    <xf numFmtId="0" fontId="10" fillId="3" borderId="27" xfId="2" applyNumberFormat="1" applyFont="1" applyFill="1" applyBorder="1" applyAlignment="1">
      <alignment horizontal="center" vertical="center"/>
    </xf>
    <xf numFmtId="0" fontId="10" fillId="0" borderId="0" xfId="2" applyNumberFormat="1" applyFont="1" applyFill="1" applyBorder="1" applyAlignment="1">
      <alignment horizontal="center"/>
    </xf>
    <xf numFmtId="181" fontId="10" fillId="0" borderId="32"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0" fontId="10" fillId="0" borderId="34" xfId="2" applyNumberFormat="1" applyFont="1" applyFill="1" applyBorder="1" applyAlignment="1"/>
    <xf numFmtId="3" fontId="15" fillId="0" borderId="34"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9"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7" xfId="0" applyNumberFormat="1" applyFont="1" applyFill="1" applyBorder="1" applyAlignment="1">
      <alignment horizontal="center" vertical="center"/>
    </xf>
    <xf numFmtId="0" fontId="10" fillId="4" borderId="27" xfId="0" applyNumberFormat="1" applyFont="1" applyFill="1" applyBorder="1" applyAlignment="1">
      <alignment horizontal="center" vertical="top"/>
    </xf>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32" xfId="0" applyNumberFormat="1" applyFont="1" applyFill="1" applyBorder="1" applyAlignment="1">
      <alignment horizontal="right"/>
    </xf>
    <xf numFmtId="0" fontId="10" fillId="0" borderId="0" xfId="0" applyNumberFormat="1" applyFont="1" applyFill="1" applyAlignment="1">
      <alignment horizontal="center"/>
    </xf>
    <xf numFmtId="177" fontId="30" fillId="0" borderId="27" xfId="0" applyNumberFormat="1" applyFont="1" applyFill="1" applyBorder="1" applyAlignment="1">
      <alignment horizontal="right"/>
    </xf>
    <xf numFmtId="0" fontId="10" fillId="0" borderId="17" xfId="0" applyFont="1" applyFill="1" applyBorder="1" applyAlignment="1">
      <alignment horizontal="right"/>
    </xf>
    <xf numFmtId="0" fontId="31" fillId="0" borderId="17" xfId="0" applyFont="1" applyFill="1" applyBorder="1" applyAlignment="1">
      <alignment horizontal="right"/>
    </xf>
    <xf numFmtId="0" fontId="32" fillId="0" borderId="34" xfId="0" applyNumberFormat="1" applyFont="1" applyBorder="1" applyAlignment="1"/>
    <xf numFmtId="3" fontId="22" fillId="0" borderId="34"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4"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right" vertical="center"/>
    </xf>
    <xf numFmtId="0" fontId="35" fillId="3" borderId="37" xfId="0" applyFont="1" applyFill="1" applyBorder="1" applyAlignment="1">
      <alignment horizontal="distributed" vertical="center" justifyLastLine="1"/>
    </xf>
    <xf numFmtId="0" fontId="35" fillId="3" borderId="37" xfId="0" applyFont="1" applyFill="1" applyBorder="1" applyAlignment="1">
      <alignment horizontal="distributed" vertical="center" indent="1"/>
    </xf>
    <xf numFmtId="0" fontId="36" fillId="0" borderId="17" xfId="0" applyFont="1" applyBorder="1" applyAlignment="1">
      <alignment horizontal="distributed" vertical="center" indent="1" shrinkToFit="1"/>
    </xf>
    <xf numFmtId="192" fontId="36" fillId="0" borderId="0" xfId="0" applyNumberFormat="1" applyFont="1" applyFill="1" applyBorder="1" applyAlignment="1">
      <alignment horizontal="right" vertical="center"/>
    </xf>
    <xf numFmtId="192" fontId="36" fillId="0" borderId="0" xfId="0" applyNumberFormat="1" applyFont="1" applyBorder="1" applyAlignment="1">
      <alignment horizontal="right" vertical="center"/>
    </xf>
    <xf numFmtId="193" fontId="36" fillId="0" borderId="0" xfId="0" applyNumberFormat="1" applyFont="1" applyFill="1" applyBorder="1" applyAlignment="1">
      <alignment horizontal="right" vertical="center"/>
    </xf>
    <xf numFmtId="194" fontId="36" fillId="0" borderId="0" xfId="0" applyNumberFormat="1" applyFont="1" applyFill="1" applyBorder="1" applyAlignment="1">
      <alignment horizontal="right" vertical="center"/>
    </xf>
    <xf numFmtId="177" fontId="36" fillId="0" borderId="0" xfId="0" applyNumberFormat="1" applyFont="1" applyFill="1" applyBorder="1" applyAlignment="1">
      <alignment horizontal="right" vertical="center"/>
    </xf>
    <xf numFmtId="192" fontId="35" fillId="0" borderId="0" xfId="0" applyNumberFormat="1" applyFont="1" applyFill="1" applyBorder="1" applyAlignment="1">
      <alignment vertical="center"/>
    </xf>
    <xf numFmtId="192" fontId="35" fillId="0" borderId="0" xfId="0" applyNumberFormat="1" applyFont="1" applyBorder="1" applyAlignment="1">
      <alignment vertical="center"/>
    </xf>
    <xf numFmtId="193" fontId="35" fillId="0" borderId="0" xfId="0" applyNumberFormat="1" applyFont="1" applyFill="1" applyBorder="1" applyAlignment="1">
      <alignment vertical="center"/>
    </xf>
    <xf numFmtId="194" fontId="35" fillId="0" borderId="0" xfId="0" applyNumberFormat="1" applyFont="1" applyFill="1" applyBorder="1" applyAlignment="1">
      <alignment vertical="center"/>
    </xf>
    <xf numFmtId="177" fontId="35" fillId="0" borderId="0" xfId="0" applyNumberFormat="1" applyFont="1" applyFill="1" applyBorder="1" applyAlignment="1">
      <alignment vertical="center"/>
    </xf>
    <xf numFmtId="0" fontId="35" fillId="0" borderId="17" xfId="0" applyFont="1" applyBorder="1" applyAlignment="1">
      <alignment horizontal="distributed" vertical="center" indent="1" shrinkToFit="1"/>
    </xf>
    <xf numFmtId="192" fontId="35" fillId="0" borderId="0" xfId="0" applyNumberFormat="1" applyFont="1" applyFill="1" applyBorder="1" applyAlignment="1">
      <alignment horizontal="right" vertical="center"/>
    </xf>
    <xf numFmtId="192" fontId="35" fillId="0" borderId="0" xfId="0" applyNumberFormat="1" applyFont="1" applyBorder="1" applyAlignment="1">
      <alignment horizontal="right" vertical="center"/>
    </xf>
    <xf numFmtId="193" fontId="35" fillId="0" borderId="0" xfId="0" applyNumberFormat="1" applyFont="1" applyFill="1" applyBorder="1" applyAlignment="1">
      <alignment horizontal="right" vertical="center"/>
    </xf>
    <xf numFmtId="194" fontId="35" fillId="0" borderId="0" xfId="0" applyNumberFormat="1" applyFont="1" applyFill="1" applyBorder="1" applyAlignment="1">
      <alignment horizontal="right" vertical="center"/>
    </xf>
    <xf numFmtId="177" fontId="35" fillId="0" borderId="0" xfId="0" applyNumberFormat="1" applyFont="1" applyFill="1" applyBorder="1" applyAlignment="1">
      <alignment horizontal="right" vertical="center"/>
    </xf>
    <xf numFmtId="192" fontId="35" fillId="0" borderId="38" xfId="0" applyNumberFormat="1" applyFont="1" applyFill="1" applyBorder="1" applyAlignment="1">
      <alignment horizontal="right" vertical="center"/>
    </xf>
    <xf numFmtId="192" fontId="35" fillId="0" borderId="38" xfId="0" applyNumberFormat="1" applyFont="1" applyBorder="1" applyAlignment="1">
      <alignment horizontal="right" vertical="center"/>
    </xf>
    <xf numFmtId="193" fontId="35" fillId="0" borderId="38" xfId="0" applyNumberFormat="1" applyFont="1" applyFill="1" applyBorder="1" applyAlignment="1">
      <alignment horizontal="right" vertical="center"/>
    </xf>
    <xf numFmtId="194" fontId="35" fillId="0" borderId="38" xfId="0" applyNumberFormat="1" applyFont="1" applyFill="1" applyBorder="1" applyAlignment="1">
      <alignment horizontal="right" vertical="center"/>
    </xf>
    <xf numFmtId="0" fontId="37" fillId="0" borderId="0" xfId="0" applyFont="1" applyBorder="1" applyAlignment="1">
      <alignment horizontal="right" vertical="center"/>
    </xf>
    <xf numFmtId="0" fontId="35" fillId="0" borderId="0" xfId="0"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center" vertical="center" shrinkToFit="1"/>
    </xf>
    <xf numFmtId="0" fontId="0" fillId="0" borderId="40"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81" fontId="10" fillId="0" borderId="27" xfId="0" applyNumberFormat="1" applyFont="1" applyFill="1" applyBorder="1" applyAlignment="1"/>
    <xf numFmtId="181" fontId="10" fillId="0" borderId="0" xfId="0" applyNumberFormat="1" applyFont="1" applyFill="1" applyBorder="1" applyAlignment="1"/>
    <xf numFmtId="187" fontId="10" fillId="0" borderId="27" xfId="0" applyNumberFormat="1" applyFont="1" applyFill="1" applyBorder="1" applyAlignment="1"/>
    <xf numFmtId="187" fontId="10" fillId="0" borderId="0" xfId="0" applyNumberFormat="1" applyFont="1" applyFill="1" applyBorder="1" applyAlignment="1"/>
    <xf numFmtId="186" fontId="10" fillId="0" borderId="27" xfId="0" applyNumberFormat="1" applyFont="1" applyFill="1" applyBorder="1" applyAlignment="1"/>
    <xf numFmtId="186" fontId="10" fillId="0" borderId="0" xfId="0" applyNumberFormat="1" applyFont="1" applyFill="1" applyAlignment="1"/>
    <xf numFmtId="186" fontId="10" fillId="0" borderId="27" xfId="0" applyNumberFormat="1" applyFont="1" applyFill="1" applyBorder="1" applyAlignment="1">
      <alignment horizontal="right"/>
    </xf>
    <xf numFmtId="0" fontId="10" fillId="0" borderId="26" xfId="0" applyFont="1" applyFill="1" applyBorder="1" applyAlignment="1">
      <alignment horizontal="center"/>
    </xf>
    <xf numFmtId="186" fontId="10" fillId="0" borderId="25" xfId="0" applyNumberFormat="1" applyFont="1" applyFill="1" applyBorder="1" applyAlignment="1">
      <alignment horizontal="right"/>
    </xf>
    <xf numFmtId="187" fontId="10" fillId="0" borderId="0" xfId="0" applyNumberFormat="1" applyFont="1" applyFill="1" applyAlignment="1"/>
    <xf numFmtId="187" fontId="10" fillId="0" borderId="0" xfId="0" applyNumberFormat="1" applyFont="1" applyAlignment="1"/>
    <xf numFmtId="0" fontId="38" fillId="0" borderId="0" xfId="0" applyNumberFormat="1" applyFont="1" applyAlignment="1"/>
    <xf numFmtId="187" fontId="38" fillId="0" borderId="0" xfId="0" applyNumberFormat="1" applyFont="1" applyFill="1" applyAlignment="1"/>
    <xf numFmtId="187" fontId="38" fillId="0" borderId="0" xfId="0" applyNumberFormat="1" applyFont="1" applyAlignment="1"/>
    <xf numFmtId="0" fontId="10" fillId="0" borderId="0" xfId="3" applyNumberFormat="1" applyFont="1" applyAlignment="1">
      <alignment horizontal="center"/>
    </xf>
    <xf numFmtId="181" fontId="10" fillId="0" borderId="27" xfId="3" applyNumberFormat="1" applyFont="1" applyBorder="1" applyAlignment="1"/>
    <xf numFmtId="181" fontId="10" fillId="0" borderId="0" xfId="3" applyNumberFormat="1" applyFont="1" applyAlignment="1"/>
    <xf numFmtId="3" fontId="10" fillId="0" borderId="0" xfId="3" applyNumberFormat="1" applyFont="1" applyFill="1" applyAlignment="1">
      <alignment horizontal="center"/>
    </xf>
    <xf numFmtId="186" fontId="10" fillId="0" borderId="27"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7" xfId="3" applyNumberFormat="1" applyFont="1" applyFill="1" applyBorder="1" applyAlignment="1">
      <alignment horizontal="right"/>
    </xf>
    <xf numFmtId="0" fontId="10" fillId="0" borderId="0" xfId="3" applyNumberFormat="1" applyFont="1" applyFill="1" applyAlignment="1">
      <alignment horizontal="center"/>
    </xf>
    <xf numFmtId="186" fontId="10" fillId="0" borderId="0" xfId="3" applyNumberFormat="1" applyFont="1" applyFill="1" applyBorder="1" applyAlignment="1">
      <alignment horizontal="right"/>
    </xf>
    <xf numFmtId="0" fontId="10" fillId="0" borderId="25" xfId="3" applyNumberFormat="1" applyFont="1" applyFill="1" applyBorder="1" applyAlignment="1">
      <alignment horizontal="center"/>
    </xf>
    <xf numFmtId="186" fontId="10" fillId="0" borderId="25" xfId="3" applyNumberFormat="1" applyFont="1" applyFill="1" applyBorder="1" applyAlignment="1">
      <alignment horizontal="right"/>
    </xf>
    <xf numFmtId="187" fontId="22" fillId="0" borderId="0" xfId="3" applyFont="1" applyFill="1" applyBorder="1" applyAlignment="1"/>
    <xf numFmtId="187" fontId="22" fillId="0" borderId="0" xfId="3" applyNumberFormat="1" applyFont="1" applyFill="1" applyBorder="1" applyAlignment="1"/>
    <xf numFmtId="187" fontId="22" fillId="0" borderId="0" xfId="3" applyFont="1" applyFill="1" applyBorder="1" applyAlignment="1">
      <alignment horizontal="left"/>
    </xf>
    <xf numFmtId="187" fontId="32" fillId="0" borderId="0" xfId="3" applyNumberFormat="1" applyFont="1" applyFill="1"/>
    <xf numFmtId="187" fontId="0" fillId="0" borderId="0" xfId="3" applyFont="1"/>
    <xf numFmtId="0" fontId="14" fillId="0" borderId="42" xfId="0" applyNumberFormat="1" applyFont="1" applyBorder="1" applyAlignment="1"/>
    <xf numFmtId="0" fontId="10" fillId="0" borderId="0" xfId="0" applyNumberFormat="1" applyFont="1" applyAlignment="1">
      <alignment horizontal="right"/>
    </xf>
    <xf numFmtId="0" fontId="10" fillId="2" borderId="44" xfId="0" applyFont="1" applyFill="1" applyBorder="1" applyAlignment="1">
      <alignment horizontal="centerContinuous" vertical="center" shrinkToFit="1"/>
    </xf>
    <xf numFmtId="0" fontId="10" fillId="2" borderId="45" xfId="0" applyFont="1" applyFill="1" applyBorder="1" applyAlignment="1">
      <alignment horizontal="centerContinuous" vertical="center"/>
    </xf>
    <xf numFmtId="0" fontId="10" fillId="2" borderId="46" xfId="0" applyFont="1" applyFill="1" applyBorder="1" applyAlignment="1">
      <alignment horizontal="centerContinuous" vertical="center"/>
    </xf>
    <xf numFmtId="0" fontId="10" fillId="2" borderId="32"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32" xfId="0" applyFont="1" applyFill="1" applyBorder="1" applyAlignment="1">
      <alignment horizontal="centerContinuous" vertical="center"/>
    </xf>
    <xf numFmtId="0" fontId="10" fillId="2" borderId="24"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7" xfId="0" applyNumberFormat="1" applyFont="1" applyFill="1" applyBorder="1" applyAlignment="1">
      <alignment horizontal="right"/>
    </xf>
    <xf numFmtId="180" fontId="10" fillId="0" borderId="8" xfId="0" applyNumberFormat="1" applyFont="1" applyFill="1" applyBorder="1" applyAlignment="1"/>
    <xf numFmtId="0" fontId="10" fillId="0" borderId="0" xfId="0" applyNumberFormat="1" applyFont="1" applyBorder="1" applyAlignment="1"/>
    <xf numFmtId="0" fontId="38"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4" fillId="2" borderId="29" xfId="4" applyNumberFormat="1" applyFill="1" applyBorder="1" applyAlignment="1">
      <alignment horizontal="center" vertical="center" wrapText="1"/>
    </xf>
    <xf numFmtId="0" fontId="14" fillId="2" borderId="29" xfId="4" applyNumberForma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27"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0" quotePrefix="1" applyNumberFormat="1" applyFont="1" applyFill="1" applyAlignment="1">
      <alignment horizontal="right"/>
    </xf>
    <xf numFmtId="180" fontId="10" fillId="0" borderId="0" xfId="4"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34"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Fill="1" applyAlignment="1">
      <alignment horizontal="left"/>
    </xf>
    <xf numFmtId="0" fontId="32" fillId="0" borderId="0" xfId="0" applyFont="1">
      <alignment vertical="center"/>
    </xf>
    <xf numFmtId="0" fontId="38" fillId="0" borderId="41" xfId="0" applyFont="1" applyBorder="1" applyAlignment="1">
      <alignment vertical="center"/>
    </xf>
    <xf numFmtId="0" fontId="32" fillId="0" borderId="41"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0" borderId="48" xfId="0" applyFont="1" applyBorder="1" applyAlignment="1">
      <alignment horizontal="center" vertical="center"/>
    </xf>
    <xf numFmtId="0" fontId="10" fillId="0" borderId="35"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9" fillId="0" borderId="16" xfId="0" applyNumberFormat="1" applyFont="1" applyFill="1" applyBorder="1" applyAlignment="1">
      <alignment horizontal="center" vertical="center"/>
    </xf>
    <xf numFmtId="196" fontId="22" fillId="0" borderId="0" xfId="0" applyNumberFormat="1" applyFont="1" applyFill="1" applyBorder="1" applyAlignment="1" applyProtection="1">
      <alignment vertical="center"/>
    </xf>
    <xf numFmtId="0" fontId="39" fillId="0" borderId="15" xfId="0" applyNumberFormat="1" applyFont="1" applyFill="1" applyBorder="1" applyAlignment="1">
      <alignment horizontal="center" vertical="center"/>
    </xf>
    <xf numFmtId="0" fontId="40" fillId="0" borderId="16" xfId="0" applyNumberFormat="1" applyFont="1" applyFill="1" applyBorder="1" applyAlignment="1">
      <alignment horizontal="center" vertical="center"/>
    </xf>
    <xf numFmtId="0" fontId="40" fillId="0" borderId="16" xfId="0" applyNumberFormat="1" applyFont="1" applyFill="1" applyBorder="1" applyAlignment="1">
      <alignment vertical="center"/>
    </xf>
    <xf numFmtId="0" fontId="10" fillId="0" borderId="0" xfId="0" applyFont="1" applyBorder="1" applyAlignment="1">
      <alignment horizontal="center" vertical="center"/>
    </xf>
    <xf numFmtId="0" fontId="10" fillId="0" borderId="15" xfId="0"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2" fillId="0" borderId="27" xfId="0" applyNumberFormat="1" applyFont="1" applyBorder="1">
      <alignment vertical="center"/>
    </xf>
    <xf numFmtId="196" fontId="22" fillId="0" borderId="0" xfId="0" applyNumberFormat="1" applyFont="1" applyBorder="1">
      <alignment vertical="center"/>
    </xf>
    <xf numFmtId="0" fontId="40" fillId="0" borderId="16" xfId="0" applyNumberFormat="1" applyFont="1" applyFill="1" applyBorder="1" applyAlignment="1">
      <alignment horizontal="left" vertical="center"/>
    </xf>
    <xf numFmtId="0" fontId="39" fillId="0" borderId="0" xfId="0" applyNumberFormat="1" applyFont="1" applyFill="1" applyBorder="1" applyAlignment="1">
      <alignment horizontal="left" vertical="center"/>
    </xf>
    <xf numFmtId="0" fontId="32" fillId="0" borderId="0" xfId="0" applyNumberFormat="1" applyFont="1" applyAlignment="1" applyProtection="1">
      <protection locked="0"/>
    </xf>
    <xf numFmtId="0" fontId="32" fillId="0" borderId="0" xfId="0" applyNumberFormat="1" applyFont="1" applyFill="1" applyAlignment="1" applyProtection="1">
      <protection locked="0"/>
    </xf>
    <xf numFmtId="41" fontId="38"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6" xfId="0" applyFont="1" applyFill="1" applyBorder="1" applyAlignment="1">
      <alignment horizontal="center" vertical="center"/>
    </xf>
    <xf numFmtId="0" fontId="10" fillId="2" borderId="27" xfId="0" applyNumberFormat="1" applyFont="1" applyFill="1" applyBorder="1" applyAlignment="1">
      <alignment horizontal="center" vertical="top" wrapText="1"/>
    </xf>
    <xf numFmtId="0" fontId="0" fillId="2" borderId="29" xfId="0" applyNumberFormat="1" applyFont="1" applyFill="1" applyBorder="1" applyAlignment="1" applyProtection="1">
      <alignment horizontal="center" vertical="center"/>
      <protection locked="0"/>
    </xf>
    <xf numFmtId="0" fontId="10" fillId="2" borderId="27" xfId="0" applyFont="1" applyFill="1" applyBorder="1" applyAlignment="1">
      <alignment horizontal="centerContinuous" vertical="top" wrapText="1"/>
    </xf>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32"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32"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53" xfId="0" applyNumberFormat="1" applyFont="1" applyFill="1" applyBorder="1" applyAlignment="1" applyProtection="1">
      <alignment horizontal="right"/>
      <protection locked="0"/>
    </xf>
    <xf numFmtId="197" fontId="41" fillId="0" borderId="0" xfId="0" quotePrefix="1" applyNumberFormat="1" applyFont="1" applyFill="1" applyAlignment="1">
      <alignment horizontal="right"/>
    </xf>
    <xf numFmtId="0" fontId="38" fillId="0" borderId="0" xfId="0" applyNumberFormat="1" applyFont="1" applyFill="1" applyAlignment="1"/>
    <xf numFmtId="41" fontId="0" fillId="0" borderId="0" xfId="0" applyNumberFormat="1" applyFont="1" applyAlignment="1"/>
    <xf numFmtId="197" fontId="41"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43"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35" xfId="5" applyFont="1" applyFill="1" applyBorder="1" applyAlignment="1">
      <alignment vertical="center"/>
    </xf>
    <xf numFmtId="0" fontId="14" fillId="3" borderId="7" xfId="5" applyFont="1" applyFill="1" applyBorder="1" applyAlignment="1">
      <alignment horizontal="center" vertical="center" wrapText="1"/>
    </xf>
    <xf numFmtId="0" fontId="14" fillId="3" borderId="7" xfId="6" applyFont="1" applyFill="1" applyBorder="1" applyAlignment="1">
      <alignment horizontal="center" vertical="center"/>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0" fontId="9" fillId="0" borderId="34" xfId="6" applyFont="1" applyBorder="1" applyAlignment="1">
      <alignment horizontal="center" vertical="center" shrinkToFit="1"/>
    </xf>
    <xf numFmtId="0" fontId="9" fillId="0" borderId="34" xfId="6" applyFont="1" applyFill="1" applyBorder="1" applyAlignment="1">
      <alignment vertical="center"/>
    </xf>
    <xf numFmtId="0" fontId="9" fillId="0" borderId="34" xfId="6" applyFont="1" applyBorder="1" applyAlignment="1">
      <alignment horizontal="left" vertical="center" shrinkToFit="1"/>
    </xf>
    <xf numFmtId="181" fontId="9" fillId="0" borderId="34" xfId="6" applyNumberFormat="1" applyFont="1" applyFill="1" applyBorder="1" applyAlignment="1">
      <alignment vertical="center"/>
    </xf>
    <xf numFmtId="181" fontId="9" fillId="0" borderId="34"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31"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33" xfId="0" applyNumberFormat="1" applyFont="1" applyFill="1" applyBorder="1" applyAlignment="1">
      <alignment horizontal="center" vertical="center"/>
    </xf>
    <xf numFmtId="0" fontId="10" fillId="2" borderId="33"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9" fillId="2" borderId="27" xfId="0" applyNumberFormat="1" applyFont="1" applyFill="1" applyBorder="1" applyAlignment="1">
      <alignment horizontal="center" vertical="center" shrinkToFit="1"/>
    </xf>
    <xf numFmtId="0" fontId="10" fillId="2" borderId="27" xfId="0" applyNumberFormat="1" applyFont="1" applyFill="1" applyBorder="1" applyAlignment="1" applyProtection="1">
      <alignment horizontal="center" vertical="center"/>
      <protection locked="0"/>
    </xf>
    <xf numFmtId="0" fontId="10" fillId="0" borderId="55" xfId="0" applyNumberFormat="1" applyFont="1" applyBorder="1" applyAlignment="1"/>
    <xf numFmtId="3" fontId="10" fillId="0" borderId="56" xfId="0" applyNumberFormat="1" applyFont="1" applyBorder="1" applyAlignment="1"/>
    <xf numFmtId="3" fontId="10" fillId="0" borderId="57" xfId="0" applyNumberFormat="1" applyFont="1" applyBorder="1" applyAlignment="1"/>
    <xf numFmtId="181"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15" xfId="0" applyNumberFormat="1" applyFont="1" applyBorder="1" applyAlignment="1"/>
    <xf numFmtId="181" fontId="10" fillId="0" borderId="0" xfId="0" applyNumberFormat="1" applyFont="1" applyBorder="1" applyAlignment="1"/>
    <xf numFmtId="0" fontId="10" fillId="0" borderId="34" xfId="0" applyNumberFormat="1" applyFont="1" applyFill="1" applyBorder="1" applyAlignment="1"/>
    <xf numFmtId="3" fontId="10" fillId="0" borderId="34" xfId="0" applyNumberFormat="1" applyFont="1" applyFill="1" applyBorder="1" applyAlignment="1"/>
    <xf numFmtId="3" fontId="0" fillId="0" borderId="0" xfId="0" applyNumberFormat="1" applyAlignment="1">
      <alignment vertical="center"/>
    </xf>
    <xf numFmtId="0" fontId="45" fillId="0" borderId="0" xfId="0" applyNumberFormat="1" applyFont="1" applyAlignment="1"/>
    <xf numFmtId="0" fontId="10" fillId="5" borderId="56" xfId="0" applyNumberFormat="1" applyFont="1" applyFill="1" applyBorder="1" applyAlignment="1">
      <alignment horizontal="center" vertical="center"/>
    </xf>
    <xf numFmtId="0" fontId="10" fillId="0" borderId="57" xfId="0" applyNumberFormat="1" applyFont="1" applyBorder="1" applyAlignment="1"/>
    <xf numFmtId="3" fontId="10" fillId="0" borderId="58"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0" fontId="10" fillId="0" borderId="32" xfId="0" applyNumberFormat="1" applyFont="1" applyFill="1" applyBorder="1" applyAlignment="1"/>
    <xf numFmtId="183" fontId="22" fillId="0" borderId="0" xfId="0" applyNumberFormat="1" applyFont="1" applyFill="1" applyBorder="1" applyAlignment="1"/>
    <xf numFmtId="183" fontId="10" fillId="0" borderId="0" xfId="0" applyNumberFormat="1" applyFont="1" applyFill="1" applyAlignment="1">
      <alignment horizontal="right"/>
    </xf>
    <xf numFmtId="0" fontId="46" fillId="0" borderId="0" xfId="0" applyFont="1" applyFill="1" applyAlignment="1">
      <alignment horizontal="center" vertical="center"/>
    </xf>
    <xf numFmtId="183" fontId="22"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0" fontId="10" fillId="0" borderId="32" xfId="0" applyNumberFormat="1" applyFont="1" applyFill="1" applyBorder="1" applyAlignment="1">
      <alignment horizontal="right"/>
    </xf>
    <xf numFmtId="183" fontId="22" fillId="0" borderId="0" xfId="0" applyNumberFormat="1" applyFont="1" applyFill="1" applyAlignment="1">
      <alignment horizontal="right"/>
    </xf>
    <xf numFmtId="180" fontId="10" fillId="0" borderId="32"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57"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7" fillId="0" borderId="0" xfId="0" applyFont="1" applyAlignment="1">
      <alignment horizontal="centerContinuous" vertical="center"/>
    </xf>
    <xf numFmtId="0" fontId="20" fillId="0" borderId="0" xfId="0" applyNumberFormat="1" applyFont="1" applyAlignment="1" applyProtection="1">
      <alignment horizontal="centerContinuous" vertical="center"/>
      <protection locked="0"/>
    </xf>
    <xf numFmtId="0" fontId="48" fillId="0" borderId="0" xfId="0" applyFont="1" applyAlignment="1"/>
    <xf numFmtId="0" fontId="49" fillId="0" borderId="0" xfId="0" applyFont="1" applyAlignment="1"/>
    <xf numFmtId="0" fontId="46" fillId="0" borderId="0" xfId="0" applyFont="1" applyAlignment="1">
      <alignment horizontal="right"/>
    </xf>
    <xf numFmtId="0" fontId="46" fillId="4" borderId="2" xfId="0" applyNumberFormat="1" applyFont="1" applyFill="1" applyBorder="1" applyAlignment="1">
      <alignment horizontal="centerContinuous" vertical="center"/>
    </xf>
    <xf numFmtId="0" fontId="46" fillId="4" borderId="1" xfId="0" applyNumberFormat="1" applyFont="1" applyFill="1" applyBorder="1" applyAlignment="1">
      <alignment horizontal="centerContinuous" vertical="center"/>
    </xf>
    <xf numFmtId="0" fontId="46" fillId="4" borderId="56" xfId="0" applyFont="1" applyFill="1" applyBorder="1" applyAlignment="1">
      <alignment horizontal="centerContinuous" vertical="center"/>
    </xf>
    <xf numFmtId="0" fontId="46" fillId="4" borderId="57" xfId="0" applyFont="1" applyFill="1" applyBorder="1" applyAlignment="1"/>
    <xf numFmtId="0" fontId="10" fillId="4" borderId="56" xfId="0" applyFont="1" applyFill="1" applyBorder="1" applyAlignment="1">
      <alignment horizontal="center" vertical="center" wrapText="1"/>
    </xf>
    <xf numFmtId="0" fontId="46" fillId="0" borderId="57" xfId="0" applyFont="1" applyBorder="1" applyAlignment="1">
      <alignment horizontal="left"/>
    </xf>
    <xf numFmtId="3" fontId="46" fillId="0" borderId="56" xfId="0" applyNumberFormat="1" applyFont="1" applyBorder="1" applyAlignment="1"/>
    <xf numFmtId="3" fontId="46" fillId="0" borderId="57" xfId="0" applyNumberFormat="1" applyFont="1" applyBorder="1" applyAlignment="1"/>
    <xf numFmtId="0" fontId="46" fillId="0" borderId="17" xfId="0" applyFont="1" applyFill="1" applyBorder="1" applyAlignment="1">
      <alignment horizontal="center" vertical="center"/>
    </xf>
    <xf numFmtId="0" fontId="46" fillId="0" borderId="15" xfId="0" applyFont="1" applyFill="1" applyBorder="1" applyAlignment="1">
      <alignment horizontal="center" vertical="center"/>
    </xf>
    <xf numFmtId="180" fontId="46" fillId="0" borderId="0" xfId="0" applyNumberFormat="1" applyFont="1" applyFill="1" applyBorder="1" applyAlignment="1"/>
    <xf numFmtId="0" fontId="46" fillId="0" borderId="15" xfId="0" applyFont="1" applyFill="1" applyBorder="1" applyAlignment="1">
      <alignment horizontal="left" vertical="center"/>
    </xf>
    <xf numFmtId="180" fontId="46" fillId="0" borderId="0" xfId="0" applyNumberFormat="1" applyFont="1" applyFill="1" applyBorder="1" applyAlignment="1">
      <alignment horizontal="right"/>
    </xf>
    <xf numFmtId="0" fontId="46" fillId="0" borderId="15" xfId="0" applyFont="1" applyFill="1" applyBorder="1" applyAlignment="1">
      <alignment horizontal="center" vertical="center" shrinkToFit="1"/>
    </xf>
    <xf numFmtId="180" fontId="46" fillId="0" borderId="0" xfId="0" applyNumberFormat="1" applyFont="1" applyFill="1" applyAlignment="1"/>
    <xf numFmtId="0" fontId="46" fillId="0" borderId="0" xfId="0" applyFont="1" applyFill="1" applyAlignment="1">
      <alignment horizontal="left" vertical="center"/>
    </xf>
    <xf numFmtId="180" fontId="46" fillId="0" borderId="27" xfId="0" applyNumberFormat="1" applyFont="1" applyFill="1" applyBorder="1" applyAlignment="1">
      <alignment horizontal="right"/>
    </xf>
    <xf numFmtId="41" fontId="46" fillId="0" borderId="0" xfId="0" applyNumberFormat="1" applyFont="1" applyFill="1" applyBorder="1" applyAlignment="1">
      <alignment horizontal="right"/>
    </xf>
    <xf numFmtId="0" fontId="46" fillId="0" borderId="17" xfId="0" applyFont="1" applyFill="1" applyBorder="1" applyAlignment="1">
      <alignment horizontal="left" vertical="center"/>
    </xf>
    <xf numFmtId="41" fontId="10" fillId="0" borderId="0" xfId="0" applyNumberFormat="1" applyFont="1" applyFill="1" applyBorder="1" applyAlignment="1">
      <alignment horizontal="right"/>
    </xf>
    <xf numFmtId="3" fontId="10" fillId="0" borderId="57" xfId="0" applyNumberFormat="1" applyFont="1" applyFill="1" applyBorder="1" applyAlignment="1"/>
    <xf numFmtId="0" fontId="50" fillId="0" borderId="0" xfId="0" applyFont="1" applyAlignment="1"/>
    <xf numFmtId="0" fontId="51" fillId="0" borderId="0" xfId="0" applyFont="1" applyAlignment="1"/>
    <xf numFmtId="0" fontId="0" fillId="0" borderId="0" xfId="0" applyAlignment="1">
      <alignment horizontal="right"/>
    </xf>
    <xf numFmtId="0" fontId="46" fillId="2" borderId="2" xfId="0" applyNumberFormat="1" applyFont="1" applyFill="1" applyBorder="1" applyAlignment="1">
      <alignment horizontal="centerContinuous" vertical="center"/>
    </xf>
    <xf numFmtId="0" fontId="46" fillId="2" borderId="1" xfId="0" applyNumberFormat="1" applyFont="1" applyFill="1" applyBorder="1" applyAlignment="1">
      <alignment horizontal="centerContinuous" vertical="center"/>
    </xf>
    <xf numFmtId="0" fontId="46" fillId="2" borderId="59" xfId="0" applyFont="1" applyFill="1" applyBorder="1" applyAlignment="1">
      <alignment horizontal="center" vertical="center"/>
    </xf>
    <xf numFmtId="0" fontId="46" fillId="0" borderId="0" xfId="0" applyFont="1" applyAlignment="1">
      <alignment horizontal="center" vertical="center"/>
    </xf>
    <xf numFmtId="0" fontId="10" fillId="0" borderId="17" xfId="0" applyFont="1" applyFill="1" applyBorder="1" applyAlignment="1">
      <alignment horizontal="center" vertical="center"/>
    </xf>
    <xf numFmtId="3" fontId="10" fillId="0" borderId="0" xfId="0" applyNumberFormat="1" applyFont="1" applyFill="1" applyBorder="1" applyAlignment="1">
      <alignment horizontal="right" vertical="center"/>
    </xf>
    <xf numFmtId="0" fontId="0" fillId="0" borderId="34"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6" fillId="2" borderId="56" xfId="0" applyFont="1" applyFill="1" applyBorder="1" applyAlignment="1">
      <alignment horizontal="center" vertical="center" wrapText="1"/>
    </xf>
    <xf numFmtId="0" fontId="52" fillId="3" borderId="56" xfId="0" applyFont="1" applyFill="1" applyBorder="1" applyAlignment="1">
      <alignment horizontal="center" vertical="center" wrapText="1"/>
    </xf>
    <xf numFmtId="0" fontId="51" fillId="0" borderId="57" xfId="0" applyFont="1" applyBorder="1" applyAlignment="1"/>
    <xf numFmtId="180" fontId="51" fillId="0" borderId="56" xfId="0" applyNumberFormat="1" applyFont="1" applyBorder="1" applyAlignment="1"/>
    <xf numFmtId="180" fontId="51" fillId="0" borderId="57" xfId="0" applyNumberFormat="1" applyFont="1" applyBorder="1" applyAlignment="1"/>
    <xf numFmtId="180" fontId="46" fillId="0" borderId="27" xfId="0" applyNumberFormat="1" applyFont="1" applyBorder="1" applyAlignment="1">
      <alignment horizontal="right"/>
    </xf>
    <xf numFmtId="180" fontId="46" fillId="0" borderId="0" xfId="0" applyNumberFormat="1" applyFont="1" applyBorder="1" applyAlignment="1">
      <alignment horizontal="right"/>
    </xf>
    <xf numFmtId="0" fontId="8" fillId="0" borderId="0" xfId="0" applyFont="1" applyFill="1" applyAlignment="1">
      <alignment horizontal="center" vertical="center"/>
    </xf>
    <xf numFmtId="3" fontId="51" fillId="0" borderId="27" xfId="0" applyNumberFormat="1" applyFont="1" applyFill="1" applyBorder="1" applyAlignment="1"/>
    <xf numFmtId="3" fontId="51" fillId="0" borderId="0" xfId="0" applyNumberFormat="1" applyFont="1" applyFill="1" applyAlignment="1"/>
    <xf numFmtId="0" fontId="46" fillId="0" borderId="57" xfId="0" applyFont="1" applyBorder="1" applyAlignment="1">
      <alignment vertical="center"/>
    </xf>
    <xf numFmtId="0" fontId="0" fillId="0" borderId="57" xfId="0" applyNumberFormat="1" applyBorder="1" applyAlignment="1"/>
    <xf numFmtId="0" fontId="50"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8"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60" xfId="0" applyNumberFormat="1" applyFont="1" applyFill="1" applyBorder="1" applyAlignment="1" applyProtection="1">
      <alignment horizontal="center" vertical="center" wrapText="1"/>
      <protection locked="0"/>
    </xf>
    <xf numFmtId="0" fontId="10" fillId="2" borderId="27" xfId="0" applyNumberFormat="1" applyFont="1" applyFill="1" applyBorder="1" applyAlignment="1" applyProtection="1">
      <alignment horizontal="center" vertical="center" wrapText="1"/>
      <protection locked="0"/>
    </xf>
    <xf numFmtId="3" fontId="38" fillId="0" borderId="57" xfId="0" applyNumberFormat="1" applyFont="1" applyBorder="1" applyAlignment="1">
      <alignment horizontal="center" vertical="center"/>
    </xf>
    <xf numFmtId="3" fontId="38" fillId="0" borderId="56" xfId="0" applyNumberFormat="1" applyFont="1" applyBorder="1" applyAlignment="1">
      <alignment horizontal="center" vertical="center" wrapText="1"/>
    </xf>
    <xf numFmtId="3" fontId="38" fillId="0" borderId="57"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34" xfId="0" applyNumberFormat="1" applyFont="1" applyBorder="1" applyAlignment="1"/>
    <xf numFmtId="3" fontId="38" fillId="0" borderId="34" xfId="0" applyNumberFormat="1" applyFont="1" applyBorder="1" applyAlignment="1"/>
    <xf numFmtId="0" fontId="0" fillId="0" borderId="34"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56" xfId="0" applyFont="1" applyFill="1" applyBorder="1" applyAlignment="1">
      <alignment horizontal="center" vertical="center" wrapText="1"/>
    </xf>
    <xf numFmtId="0" fontId="14" fillId="3" borderId="56" xfId="0" applyNumberFormat="1" applyFont="1" applyFill="1" applyBorder="1" applyAlignment="1">
      <alignment horizontal="center" vertical="center" wrapText="1"/>
    </xf>
    <xf numFmtId="0" fontId="0" fillId="3" borderId="56" xfId="0" applyFill="1" applyBorder="1" applyAlignment="1">
      <alignment horizontal="center" vertical="center" wrapText="1"/>
    </xf>
    <xf numFmtId="0" fontId="0" fillId="3" borderId="56" xfId="0" applyNumberFormat="1" applyFont="1" applyFill="1" applyBorder="1" applyAlignment="1">
      <alignment horizontal="centerContinuous" vertical="center" wrapText="1"/>
    </xf>
    <xf numFmtId="0" fontId="0" fillId="3" borderId="56" xfId="0" applyNumberFormat="1" applyFill="1" applyBorder="1" applyAlignment="1">
      <alignment horizontal="centerContinuous" vertical="center" wrapText="1"/>
    </xf>
    <xf numFmtId="0" fontId="14" fillId="3" borderId="56" xfId="0" applyNumberFormat="1" applyFont="1" applyFill="1" applyBorder="1" applyAlignment="1">
      <alignment horizontal="centerContinuous" vertical="center" wrapText="1"/>
    </xf>
    <xf numFmtId="0" fontId="14" fillId="3" borderId="56" xfId="0" applyFont="1" applyFill="1" applyBorder="1" applyAlignment="1">
      <alignment horizontal="center" vertical="center" shrinkToFit="1"/>
    </xf>
    <xf numFmtId="0" fontId="10" fillId="0" borderId="61" xfId="0" applyNumberFormat="1" applyFont="1" applyBorder="1" applyAlignment="1"/>
    <xf numFmtId="3" fontId="10" fillId="0" borderId="0" xfId="0" applyNumberFormat="1" applyFont="1" applyFill="1" applyBorder="1" applyAlignment="1"/>
    <xf numFmtId="180" fontId="10" fillId="0" borderId="15"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62" xfId="0" applyNumberFormat="1" applyFont="1" applyFill="1" applyBorder="1" applyAlignment="1">
      <alignment horizontal="center" vertical="center"/>
    </xf>
    <xf numFmtId="3" fontId="10" fillId="0" borderId="63" xfId="0" applyNumberFormat="1" applyFont="1" applyFill="1" applyBorder="1" applyAlignment="1" applyProtection="1">
      <alignment horizontal="right"/>
      <protection locked="0"/>
    </xf>
    <xf numFmtId="3" fontId="10" fillId="0" borderId="63"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56"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7" fillId="3" borderId="56"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2" fillId="0" borderId="0" xfId="0" applyNumberFormat="1" applyFont="1" applyFill="1" applyBorder="1" applyAlignment="1" applyProtection="1">
      <alignment horizontal="right"/>
      <protection locked="0"/>
    </xf>
    <xf numFmtId="3" fontId="22" fillId="0" borderId="0" xfId="0" applyNumberFormat="1" applyFont="1" applyFill="1" applyBorder="1" applyAlignment="1" applyProtection="1">
      <protection locked="0"/>
    </xf>
    <xf numFmtId="180" fontId="10" fillId="0" borderId="39" xfId="0" applyNumberFormat="1" applyFont="1" applyFill="1" applyBorder="1" applyAlignment="1">
      <alignment horizontal="center" vertical="center"/>
    </xf>
    <xf numFmtId="3" fontId="53"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7"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7" xfId="0" quotePrefix="1" applyNumberFormat="1" applyFont="1" applyFill="1" applyBorder="1" applyAlignment="1">
      <alignment horizontal="center" vertical="center" wrapText="1"/>
    </xf>
    <xf numFmtId="3" fontId="38" fillId="0" borderId="57" xfId="0" applyNumberFormat="1" applyFont="1" applyBorder="1" applyAlignment="1"/>
    <xf numFmtId="3" fontId="10" fillId="0"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38" fillId="0" borderId="34" xfId="0" applyNumberFormat="1" applyFont="1" applyFill="1" applyBorder="1" applyAlignment="1"/>
    <xf numFmtId="3" fontId="38" fillId="0" borderId="0" xfId="0" applyNumberFormat="1" applyFont="1" applyFill="1" applyBorder="1" applyAlignment="1"/>
    <xf numFmtId="3" fontId="38"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3"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8" fillId="0" borderId="57" xfId="0" applyNumberFormat="1" applyFont="1" applyBorder="1" applyAlignment="1"/>
    <xf numFmtId="0" fontId="10" fillId="0" borderId="15" xfId="0" applyNumberFormat="1" applyFont="1" applyFill="1" applyBorder="1" applyAlignment="1">
      <alignment horizontal="center" vertical="center"/>
    </xf>
    <xf numFmtId="181" fontId="10" fillId="0" borderId="32" xfId="0" applyNumberFormat="1" applyFont="1" applyFill="1" applyBorder="1" applyAlignment="1">
      <alignment horizontal="right"/>
    </xf>
    <xf numFmtId="0" fontId="10" fillId="0" borderId="15" xfId="0" applyNumberFormat="1" applyFont="1" applyBorder="1" applyAlignment="1">
      <alignment horizontal="center" vertical="center"/>
    </xf>
    <xf numFmtId="181" fontId="10" fillId="0" borderId="0" xfId="0" applyNumberFormat="1" applyFont="1" applyBorder="1" applyAlignment="1">
      <alignment horizontal="right"/>
    </xf>
    <xf numFmtId="3" fontId="54" fillId="0" borderId="34" xfId="0" applyNumberFormat="1" applyFont="1" applyFill="1" applyBorder="1" applyAlignment="1"/>
    <xf numFmtId="0" fontId="54" fillId="0" borderId="0" xfId="0" applyNumberFormat="1" applyFont="1" applyFill="1" applyBorder="1" applyAlignment="1"/>
    <xf numFmtId="0" fontId="55" fillId="0" borderId="0" xfId="0" applyNumberFormat="1" applyFont="1" applyFill="1" applyBorder="1" applyAlignment="1"/>
    <xf numFmtId="0" fontId="22" fillId="0" borderId="0" xfId="0" applyNumberFormat="1" applyFont="1" applyFill="1" applyBorder="1" applyAlignment="1"/>
    <xf numFmtId="200" fontId="9" fillId="0" borderId="0" xfId="0" applyNumberFormat="1" applyFont="1" applyAlignment="1" applyProtection="1">
      <protection locked="0"/>
    </xf>
    <xf numFmtId="0" fontId="38" fillId="0" borderId="0" xfId="0" applyNumberFormat="1" applyFont="1" applyAlignment="1">
      <alignment horizontal="right"/>
    </xf>
    <xf numFmtId="0" fontId="10" fillId="2" borderId="57"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32" xfId="0" applyNumberFormat="1" applyFont="1" applyBorder="1" applyAlignment="1">
      <alignment horizontal="right"/>
    </xf>
    <xf numFmtId="0" fontId="10" fillId="0" borderId="34" xfId="0" applyNumberFormat="1" applyFont="1" applyBorder="1" applyAlignment="1"/>
    <xf numFmtId="0" fontId="38" fillId="0" borderId="34"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38" xfId="0" applyNumberFormat="1" applyFont="1" applyFill="1" applyBorder="1" applyAlignment="1">
      <alignment horizontal="centerContinuous" vertical="top"/>
    </xf>
    <xf numFmtId="3" fontId="10" fillId="2" borderId="64"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27"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7" xfId="0" applyNumberFormat="1" applyFont="1" applyBorder="1" applyAlignment="1"/>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top"/>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7"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27"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6" fillId="0" borderId="0" xfId="4" applyNumberFormat="1" applyFont="1" applyAlignment="1">
      <alignment horizontal="center" vertical="center"/>
    </xf>
    <xf numFmtId="0" fontId="55" fillId="0" borderId="0" xfId="4" applyNumberFormat="1" applyFont="1" applyAlignment="1"/>
    <xf numFmtId="0" fontId="32" fillId="0" borderId="0" xfId="4" applyNumberFormat="1" applyFont="1" applyAlignment="1" applyProtection="1">
      <protection locked="0"/>
    </xf>
    <xf numFmtId="0" fontId="57" fillId="0" borderId="0" xfId="4" applyNumberFormat="1" applyFont="1" applyAlignment="1"/>
    <xf numFmtId="0" fontId="22" fillId="0" borderId="0" xfId="4" applyNumberFormat="1" applyFont="1" applyAlignment="1">
      <alignment horizontal="right"/>
    </xf>
    <xf numFmtId="0" fontId="54" fillId="8" borderId="57" xfId="4" applyNumberFormat="1" applyFont="1" applyFill="1" applyBorder="1" applyAlignment="1">
      <alignment horizontal="center" vertical="center"/>
    </xf>
    <xf numFmtId="0" fontId="32" fillId="8" borderId="57" xfId="4" applyNumberFormat="1" applyFont="1" applyFill="1" applyBorder="1" applyAlignment="1">
      <alignment horizontal="center" vertical="center"/>
    </xf>
    <xf numFmtId="0" fontId="54" fillId="8" borderId="0" xfId="4" applyNumberFormat="1" applyFont="1" applyFill="1" applyBorder="1" applyAlignment="1">
      <alignment horizontal="center" vertical="center"/>
    </xf>
    <xf numFmtId="0" fontId="54" fillId="8" borderId="27" xfId="4" applyNumberFormat="1" applyFont="1" applyFill="1" applyBorder="1" applyAlignment="1">
      <alignment horizontal="center" vertical="center" wrapText="1"/>
    </xf>
    <xf numFmtId="0" fontId="54" fillId="8" borderId="27"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wrapText="1"/>
    </xf>
    <xf numFmtId="0" fontId="59" fillId="5" borderId="0" xfId="4" applyNumberFormat="1" applyFont="1" applyFill="1" applyBorder="1" applyAlignment="1">
      <alignment horizontal="center" vertical="center" wrapText="1"/>
    </xf>
    <xf numFmtId="0" fontId="32" fillId="5" borderId="27" xfId="4" applyNumberFormat="1" applyFont="1" applyFill="1" applyBorder="1" applyAlignment="1">
      <alignment horizontal="center" vertical="center" wrapText="1"/>
    </xf>
    <xf numFmtId="0" fontId="32" fillId="5" borderId="0" xfId="4" applyNumberFormat="1" applyFont="1" applyFill="1" applyBorder="1" applyAlignment="1">
      <alignment horizontal="center" vertical="center" wrapText="1"/>
    </xf>
    <xf numFmtId="3" fontId="55" fillId="0" borderId="57" xfId="4" applyFont="1" applyBorder="1" applyAlignment="1"/>
    <xf numFmtId="0" fontId="32" fillId="0" borderId="15" xfId="4" applyNumberFormat="1" applyFont="1" applyFill="1" applyBorder="1" applyAlignment="1">
      <alignment horizontal="center" vertical="center"/>
    </xf>
    <xf numFmtId="180" fontId="32" fillId="0" borderId="0" xfId="4" applyNumberFormat="1" applyFont="1" applyFill="1" applyBorder="1" applyAlignment="1">
      <alignment vertical="center"/>
    </xf>
    <xf numFmtId="181" fontId="32" fillId="0" borderId="0" xfId="4" applyNumberFormat="1" applyFont="1" applyFill="1" applyBorder="1" applyAlignment="1">
      <alignment horizontal="right" vertical="center"/>
    </xf>
    <xf numFmtId="180" fontId="32" fillId="0" borderId="0" xfId="4" applyNumberFormat="1" applyFont="1" applyFill="1" applyBorder="1" applyAlignment="1">
      <alignment horizontal="right" vertical="center"/>
    </xf>
    <xf numFmtId="0" fontId="32" fillId="0" borderId="15" xfId="4" applyNumberFormat="1" applyFont="1" applyBorder="1" applyAlignment="1">
      <alignment horizontal="center" vertical="center"/>
    </xf>
    <xf numFmtId="180" fontId="32" fillId="0" borderId="0" xfId="4" applyNumberFormat="1" applyFont="1" applyBorder="1" applyAlignment="1">
      <alignment vertical="center"/>
    </xf>
    <xf numFmtId="181" fontId="32" fillId="0" borderId="0" xfId="4" applyNumberFormat="1" applyFont="1" applyBorder="1" applyAlignment="1">
      <alignment vertical="center"/>
    </xf>
    <xf numFmtId="180" fontId="32"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32"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37"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2"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0" fontId="8" fillId="0" borderId="65" xfId="4" applyNumberFormat="1" applyFont="1" applyFill="1" applyBorder="1" applyAlignment="1">
      <alignment horizontal="center" vertical="center"/>
    </xf>
    <xf numFmtId="180" fontId="14" fillId="0" borderId="38" xfId="1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180" fontId="14" fillId="0" borderId="38" xfId="4" applyNumberFormat="1" applyFont="1" applyFill="1" applyBorder="1" applyAlignment="1">
      <alignment horizontal="right" vertical="center"/>
    </xf>
    <xf numFmtId="180" fontId="14" fillId="0" borderId="38" xfId="14" applyNumberFormat="1" applyFont="1" applyFill="1" applyBorder="1" applyAlignment="1">
      <alignment horizontal="right" vertical="center" shrinkToFit="1"/>
    </xf>
    <xf numFmtId="180" fontId="14" fillId="0" borderId="38" xfId="4" applyNumberFormat="1" applyFont="1" applyFill="1" applyBorder="1" applyAlignment="1">
      <alignment horizontal="right" vertical="center" shrinkToFit="1"/>
    </xf>
    <xf numFmtId="0" fontId="32" fillId="0" borderId="0" xfId="4" applyNumberFormat="1" applyFont="1" applyBorder="1"/>
    <xf numFmtId="3" fontId="55" fillId="0" borderId="0" xfId="4" applyFont="1" applyBorder="1" applyAlignment="1"/>
    <xf numFmtId="3" fontId="32" fillId="0" borderId="0" xfId="4" applyFont="1" applyBorder="1" applyAlignment="1"/>
    <xf numFmtId="181" fontId="32" fillId="0" borderId="0" xfId="4" applyNumberFormat="1" applyFont="1" applyBorder="1" applyAlignment="1">
      <alignment horizontal="right"/>
    </xf>
    <xf numFmtId="0" fontId="55" fillId="0" borderId="0" xfId="4" applyNumberFormat="1" applyFont="1" applyAlignment="1">
      <alignment horizontal="right"/>
    </xf>
    <xf numFmtId="0" fontId="22" fillId="5" borderId="3" xfId="4" applyNumberFormat="1" applyFont="1" applyFill="1" applyBorder="1" applyAlignment="1">
      <alignment horizontal="center" vertical="center"/>
    </xf>
    <xf numFmtId="0" fontId="60" fillId="5" borderId="5" xfId="4" applyNumberFormat="1" applyFont="1" applyFill="1" applyBorder="1" applyAlignment="1" applyProtection="1">
      <alignment horizontal="center" vertical="center" shrinkToFit="1"/>
      <protection locked="0"/>
    </xf>
    <xf numFmtId="0" fontId="60" fillId="5" borderId="2" xfId="4" applyNumberFormat="1" applyFont="1" applyFill="1" applyBorder="1" applyAlignment="1">
      <alignment horizontal="center" vertical="center"/>
    </xf>
    <xf numFmtId="0" fontId="60" fillId="5" borderId="66" xfId="4" applyNumberFormat="1" applyFont="1" applyFill="1" applyBorder="1" applyAlignment="1">
      <alignment horizontal="center" vertical="center"/>
    </xf>
    <xf numFmtId="0" fontId="60" fillId="5" borderId="3" xfId="4" applyNumberFormat="1" applyFont="1" applyFill="1" applyBorder="1" applyAlignment="1">
      <alignment horizontal="center" vertical="center"/>
    </xf>
    <xf numFmtId="0" fontId="32" fillId="0" borderId="0" xfId="4" applyNumberFormat="1" applyFont="1" applyAlignment="1"/>
    <xf numFmtId="0" fontId="54" fillId="8" borderId="28" xfId="4" applyNumberFormat="1" applyFont="1" applyFill="1" applyBorder="1" applyAlignment="1">
      <alignment horizontal="center" vertical="center" wrapText="1"/>
    </xf>
    <xf numFmtId="0" fontId="54" fillId="3" borderId="0" xfId="4" applyNumberFormat="1" applyFont="1" applyFill="1" applyBorder="1" applyAlignment="1">
      <alignment horizontal="center" vertical="center" shrinkToFit="1"/>
    </xf>
    <xf numFmtId="0" fontId="54" fillId="5" borderId="70" xfId="4" applyNumberFormat="1" applyFont="1" applyFill="1" applyBorder="1" applyAlignment="1">
      <alignment horizontal="center" vertical="center" wrapText="1"/>
    </xf>
    <xf numFmtId="0" fontId="60" fillId="3" borderId="54" xfId="4" applyNumberFormat="1" applyFont="1" applyFill="1" applyBorder="1" applyAlignment="1">
      <alignment horizontal="center" vertical="center" wrapText="1" shrinkToFit="1"/>
    </xf>
    <xf numFmtId="0" fontId="54" fillId="5" borderId="71" xfId="4" applyNumberFormat="1" applyFont="1" applyFill="1" applyBorder="1" applyAlignment="1">
      <alignment horizontal="center" vertical="center" wrapText="1"/>
    </xf>
    <xf numFmtId="3" fontId="55" fillId="0" borderId="0" xfId="4" applyFont="1" applyAlignment="1"/>
    <xf numFmtId="181" fontId="32" fillId="0" borderId="0" xfId="4" applyNumberFormat="1" applyFont="1" applyFill="1" applyBorder="1" applyAlignment="1">
      <alignment vertical="center"/>
    </xf>
    <xf numFmtId="181" fontId="32" fillId="0" borderId="0" xfId="4" applyNumberFormat="1" applyFont="1" applyFill="1" applyAlignment="1">
      <alignment vertical="center"/>
    </xf>
    <xf numFmtId="181" fontId="32" fillId="0" borderId="0" xfId="4" applyNumberFormat="1" applyFont="1" applyFill="1" applyAlignment="1">
      <alignment horizontal="right" vertical="center"/>
    </xf>
    <xf numFmtId="3" fontId="55" fillId="0" borderId="0" xfId="4" applyFont="1" applyFill="1" applyAlignment="1"/>
    <xf numFmtId="0" fontId="32" fillId="0" borderId="0" xfId="4" applyNumberFormat="1" applyFont="1" applyFill="1" applyBorder="1" applyAlignment="1">
      <alignment horizontal="center" vertical="center"/>
    </xf>
    <xf numFmtId="181" fontId="32" fillId="0" borderId="32" xfId="4" applyNumberFormat="1" applyFont="1" applyBorder="1" applyAlignment="1">
      <alignment vertical="center"/>
    </xf>
    <xf numFmtId="3" fontId="55" fillId="0" borderId="0" xfId="4" applyFont="1" applyFill="1" applyBorder="1" applyAlignment="1"/>
    <xf numFmtId="180" fontId="32" fillId="0" borderId="32"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8" fillId="0" borderId="0" xfId="4" applyFont="1" applyFill="1" applyBorder="1" applyAlignment="1"/>
    <xf numFmtId="180" fontId="32" fillId="0" borderId="37"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8" fillId="0" borderId="0" xfId="4" applyFont="1" applyFill="1" applyAlignment="1"/>
    <xf numFmtId="180" fontId="32"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196" fontId="10" fillId="0" borderId="57" xfId="0" applyNumberFormat="1" applyFont="1" applyFill="1" applyBorder="1" applyAlignment="1"/>
    <xf numFmtId="0" fontId="10" fillId="0" borderId="0" xfId="0" applyFont="1" applyAlignment="1">
      <alignment horizontal="center"/>
    </xf>
    <xf numFmtId="189" fontId="10" fillId="0" borderId="27" xfId="0" applyNumberFormat="1" applyFont="1" applyFill="1" applyBorder="1" applyAlignment="1"/>
    <xf numFmtId="189" fontId="10" fillId="0" borderId="0" xfId="0" applyNumberFormat="1" applyFont="1" applyFill="1" applyAlignment="1"/>
    <xf numFmtId="3" fontId="10" fillId="0" borderId="27" xfId="0" applyNumberFormat="1" applyFont="1" applyFill="1" applyBorder="1" applyAlignment="1"/>
    <xf numFmtId="0" fontId="10" fillId="0" borderId="15"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73" xfId="0" applyFont="1" applyFill="1" applyBorder="1" applyAlignment="1">
      <alignment horizontal="center" vertical="center"/>
    </xf>
    <xf numFmtId="0" fontId="10" fillId="0" borderId="34" xfId="0" applyFont="1" applyBorder="1" applyAlignment="1"/>
    <xf numFmtId="0" fontId="14" fillId="0" borderId="34" xfId="0" applyNumberFormat="1" applyFont="1" applyBorder="1" applyAlignment="1" applyProtection="1">
      <protection locked="0"/>
    </xf>
    <xf numFmtId="0" fontId="10" fillId="0" borderId="27" xfId="0" applyNumberFormat="1" applyFont="1" applyFill="1" applyBorder="1" applyAlignment="1"/>
    <xf numFmtId="0" fontId="10" fillId="0" borderId="15" xfId="0" applyNumberFormat="1" applyFont="1" applyFill="1" applyBorder="1" applyAlignment="1">
      <alignment horizontal="left" vertical="center"/>
    </xf>
    <xf numFmtId="179" fontId="61"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10" fillId="0" borderId="57"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27"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0" fontId="10" fillId="0" borderId="73" xfId="3" applyNumberFormat="1" applyFont="1" applyFill="1" applyBorder="1" applyAlignment="1">
      <alignment horizontal="center" vertical="center"/>
    </xf>
    <xf numFmtId="0" fontId="0" fillId="0" borderId="34" xfId="3" applyNumberFormat="1" applyFont="1" applyBorder="1" applyAlignment="1"/>
    <xf numFmtId="187" fontId="0" fillId="0" borderId="0" xfId="3" applyFont="1" applyFill="1"/>
    <xf numFmtId="0" fontId="0" fillId="0" borderId="0" xfId="3" applyNumberFormat="1" applyFont="1" applyAlignment="1"/>
    <xf numFmtId="0" fontId="45" fillId="0" borderId="0" xfId="0" applyFont="1" applyAlignment="1"/>
    <xf numFmtId="0" fontId="63" fillId="0" borderId="0" xfId="0" applyFont="1" applyAlignment="1"/>
    <xf numFmtId="0" fontId="46" fillId="0" borderId="0" xfId="0" applyFont="1" applyAlignment="1">
      <alignment horizontal="right" vertical="center"/>
    </xf>
    <xf numFmtId="0" fontId="46" fillId="4" borderId="1" xfId="0" applyFont="1" applyFill="1" applyBorder="1" applyAlignment="1"/>
    <xf numFmtId="0" fontId="46" fillId="4" borderId="1" xfId="0" applyFont="1" applyFill="1" applyBorder="1" applyAlignment="1">
      <alignment horizontal="center" vertical="center" wrapText="1"/>
    </xf>
    <xf numFmtId="0" fontId="67" fillId="0" borderId="57" xfId="0" applyFont="1" applyBorder="1" applyAlignment="1">
      <alignment horizontal="left"/>
    </xf>
    <xf numFmtId="0" fontId="46" fillId="0" borderId="57" xfId="0" applyFont="1" applyBorder="1" applyAlignment="1"/>
    <xf numFmtId="3" fontId="67" fillId="0" borderId="57" xfId="0" applyNumberFormat="1" applyFont="1" applyBorder="1" applyAlignment="1">
      <alignment horizontal="right"/>
    </xf>
    <xf numFmtId="3" fontId="67" fillId="0" borderId="57" xfId="0" applyNumberFormat="1" applyFont="1" applyBorder="1" applyAlignment="1"/>
    <xf numFmtId="196" fontId="46" fillId="0" borderId="57" xfId="0" applyNumberFormat="1" applyFont="1" applyBorder="1" applyAlignment="1"/>
    <xf numFmtId="40" fontId="10" fillId="0" borderId="32" xfId="1" applyNumberFormat="1" applyFont="1" applyFill="1" applyBorder="1" applyAlignment="1"/>
    <xf numFmtId="40" fontId="10" fillId="0" borderId="0" xfId="1" applyNumberFormat="1" applyFont="1" applyFill="1" applyAlignment="1"/>
    <xf numFmtId="40" fontId="39" fillId="0" borderId="32" xfId="1" applyNumberFormat="1" applyFont="1" applyFill="1" applyBorder="1" applyAlignment="1"/>
    <xf numFmtId="40" fontId="39" fillId="0" borderId="0" xfId="1" applyNumberFormat="1" applyFont="1" applyFill="1" applyBorder="1" applyAlignment="1"/>
    <xf numFmtId="38" fontId="39" fillId="0" borderId="0" xfId="1" applyFont="1" applyFill="1" applyBorder="1" applyAlignment="1"/>
    <xf numFmtId="187" fontId="39" fillId="0" borderId="0" xfId="0" applyNumberFormat="1" applyFont="1" applyFill="1" applyBorder="1" applyAlignment="1"/>
    <xf numFmtId="204" fontId="10" fillId="0" borderId="32" xfId="0" applyNumberFormat="1" applyFont="1" applyFill="1" applyBorder="1" applyAlignment="1"/>
    <xf numFmtId="204" fontId="10" fillId="0" borderId="0" xfId="0" applyNumberFormat="1" applyFont="1" applyFill="1" applyBorder="1" applyAlignment="1"/>
    <xf numFmtId="4" fontId="22" fillId="0" borderId="32" xfId="0" applyNumberFormat="1" applyFont="1" applyFill="1" applyBorder="1" applyAlignment="1">
      <alignment horizontal="right"/>
    </xf>
    <xf numFmtId="4"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87" fontId="22" fillId="0" borderId="0" xfId="0" applyNumberFormat="1" applyFont="1" applyFill="1" applyBorder="1" applyAlignment="1">
      <alignment horizontal="right"/>
    </xf>
    <xf numFmtId="0" fontId="10" fillId="0" borderId="30" xfId="0" applyFont="1" applyFill="1" applyBorder="1" applyAlignment="1">
      <alignment horizontal="center"/>
    </xf>
    <xf numFmtId="4" fontId="39" fillId="0" borderId="87" xfId="0" applyNumberFormat="1" applyFont="1" applyFill="1" applyBorder="1" applyAlignment="1"/>
    <xf numFmtId="4" fontId="39" fillId="0" borderId="13" xfId="0" applyNumberFormat="1" applyFont="1" applyFill="1" applyBorder="1" applyAlignment="1"/>
    <xf numFmtId="3" fontId="39" fillId="0" borderId="13" xfId="0" applyNumberFormat="1" applyFont="1" applyFill="1" applyBorder="1" applyAlignment="1"/>
    <xf numFmtId="3" fontId="39" fillId="0" borderId="13" xfId="0" applyNumberFormat="1" applyFont="1" applyFill="1" applyBorder="1" applyAlignment="1">
      <alignment horizontal="right"/>
    </xf>
    <xf numFmtId="187" fontId="39" fillId="0" borderId="13" xfId="0" applyNumberFormat="1" applyFont="1" applyFill="1" applyBorder="1" applyAlignment="1"/>
    <xf numFmtId="0" fontId="5" fillId="0" borderId="57" xfId="0" applyFont="1" applyFill="1" applyBorder="1" applyAlignment="1"/>
    <xf numFmtId="204" fontId="10" fillId="0" borderId="57" xfId="0" applyNumberFormat="1" applyFont="1" applyFill="1" applyBorder="1" applyAlignment="1"/>
    <xf numFmtId="181" fontId="10" fillId="0" borderId="57" xfId="0" applyNumberFormat="1" applyFont="1" applyFill="1" applyBorder="1" applyAlignment="1"/>
    <xf numFmtId="181" fontId="5" fillId="0" borderId="57" xfId="0" applyNumberFormat="1" applyFont="1" applyFill="1" applyBorder="1" applyAlignment="1">
      <alignment horizontal="right"/>
    </xf>
    <xf numFmtId="181" fontId="5" fillId="0" borderId="57" xfId="0" applyNumberFormat="1" applyFont="1" applyFill="1" applyBorder="1" applyAlignment="1"/>
    <xf numFmtId="179" fontId="10" fillId="0" borderId="57" xfId="0" applyNumberFormat="1" applyFont="1" applyFill="1" applyBorder="1" applyAlignment="1"/>
    <xf numFmtId="4" fontId="39" fillId="0" borderId="32" xfId="0" applyNumberFormat="1" applyFont="1" applyFill="1" applyBorder="1" applyAlignment="1"/>
    <xf numFmtId="4" fontId="39" fillId="0" borderId="0" xfId="0" applyNumberFormat="1" applyFont="1" applyFill="1" applyBorder="1" applyAlignment="1"/>
    <xf numFmtId="3" fontId="39" fillId="0" borderId="0" xfId="0" applyNumberFormat="1" applyFont="1" applyFill="1" applyBorder="1" applyAlignment="1"/>
    <xf numFmtId="204" fontId="46" fillId="0" borderId="32" xfId="0" applyNumberFormat="1" applyFont="1" applyFill="1" applyBorder="1" applyAlignment="1"/>
    <xf numFmtId="204" fontId="46" fillId="0" borderId="0" xfId="0" applyNumberFormat="1" applyFont="1" applyFill="1" applyBorder="1" applyAlignment="1"/>
    <xf numFmtId="181" fontId="46" fillId="0" borderId="0" xfId="0" applyNumberFormat="1" applyFont="1" applyFill="1" applyBorder="1" applyAlignment="1"/>
    <xf numFmtId="181" fontId="46" fillId="0" borderId="0" xfId="0" applyNumberFormat="1" applyFont="1" applyFill="1" applyBorder="1" applyAlignment="1">
      <alignment horizontal="right"/>
    </xf>
    <xf numFmtId="179" fontId="46" fillId="0" borderId="0" xfId="0" applyNumberFormat="1" applyFont="1" applyFill="1" applyBorder="1" applyAlignment="1"/>
    <xf numFmtId="0" fontId="10" fillId="0" borderId="39" xfId="0" applyFont="1" applyFill="1" applyBorder="1" applyAlignment="1">
      <alignment horizontal="center"/>
    </xf>
    <xf numFmtId="4" fontId="22" fillId="0" borderId="37" xfId="0" applyNumberFormat="1" applyFont="1" applyFill="1" applyBorder="1" applyAlignment="1"/>
    <xf numFmtId="4" fontId="22" fillId="0" borderId="9" xfId="0" applyNumberFormat="1" applyFont="1" applyFill="1" applyBorder="1" applyAlignment="1"/>
    <xf numFmtId="3" fontId="22" fillId="0" borderId="9" xfId="0" applyNumberFormat="1" applyFont="1" applyFill="1" applyBorder="1" applyAlignment="1"/>
    <xf numFmtId="187" fontId="22" fillId="0" borderId="9" xfId="0" applyNumberFormat="1" applyFont="1" applyFill="1" applyBorder="1" applyAlignment="1"/>
    <xf numFmtId="0" fontId="46"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8" fillId="0" borderId="0" xfId="7" applyFont="1" applyFill="1" applyAlignment="1">
      <alignment vertical="center"/>
    </xf>
    <xf numFmtId="0" fontId="43" fillId="0" borderId="0" xfId="7" applyFont="1" applyFill="1" applyAlignment="1">
      <alignment vertical="center"/>
    </xf>
    <xf numFmtId="0" fontId="2" fillId="0" borderId="42" xfId="7" applyFont="1" applyFill="1" applyBorder="1" applyAlignment="1">
      <alignment horizontal="center" vertical="center"/>
    </xf>
    <xf numFmtId="0" fontId="0" fillId="0" borderId="42" xfId="7" applyFont="1" applyFill="1" applyBorder="1" applyAlignment="1">
      <alignment horizontal="center" vertical="center"/>
    </xf>
    <xf numFmtId="0" fontId="7" fillId="3" borderId="36"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35"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32" xfId="7" applyNumberFormat="1" applyFont="1" applyFill="1" applyBorder="1">
      <alignmen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32"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32" xfId="7" applyNumberFormat="1" applyFont="1" applyFill="1" applyBorder="1">
      <alignment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32"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32"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51" fillId="0" borderId="32" xfId="7" applyNumberFormat="1" applyFont="1" applyFill="1" applyBorder="1" applyAlignment="1">
      <alignment horizontal="right" vertical="center"/>
    </xf>
    <xf numFmtId="205" fontId="51" fillId="0" borderId="0" xfId="7" applyNumberFormat="1" applyFont="1" applyFill="1" applyBorder="1" applyAlignment="1">
      <alignment horizontal="right" vertical="center"/>
    </xf>
    <xf numFmtId="205" fontId="51" fillId="0" borderId="15" xfId="7" applyNumberFormat="1" applyFont="1" applyFill="1" applyBorder="1" applyAlignment="1">
      <alignment horizontal="right" vertical="center"/>
    </xf>
    <xf numFmtId="179" fontId="0" fillId="0" borderId="18" xfId="7" applyNumberFormat="1" applyFont="1" applyFill="1" applyBorder="1">
      <alignment vertical="center"/>
    </xf>
    <xf numFmtId="179" fontId="0" fillId="0" borderId="48" xfId="7" applyNumberFormat="1" applyFont="1" applyFill="1" applyBorder="1">
      <alignment vertical="center"/>
    </xf>
    <xf numFmtId="0" fontId="10" fillId="0" borderId="0" xfId="7" applyFont="1" applyFill="1" applyBorder="1" applyAlignment="1">
      <alignment horizontal="center" vertical="center"/>
    </xf>
    <xf numFmtId="179" fontId="10" fillId="0" borderId="20" xfId="7" applyNumberFormat="1" applyFont="1" applyFill="1" applyBorder="1">
      <alignment vertical="center"/>
    </xf>
    <xf numFmtId="196" fontId="69" fillId="0" borderId="0" xfId="7" applyNumberFormat="1" applyFont="1" applyAlignment="1">
      <alignment horizontal="right" vertical="center"/>
    </xf>
    <xf numFmtId="0" fontId="0" fillId="0" borderId="0" xfId="7" applyFont="1" applyFill="1" applyBorder="1">
      <alignment vertical="center"/>
    </xf>
    <xf numFmtId="0" fontId="0" fillId="3" borderId="48" xfId="7" applyFont="1" applyFill="1" applyBorder="1" applyAlignment="1">
      <alignment horizontal="center" vertical="center"/>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32" xfId="1" applyFont="1" applyFill="1" applyBorder="1" applyAlignment="1">
      <alignment vertical="center"/>
    </xf>
    <xf numFmtId="38" fontId="32" fillId="0" borderId="0" xfId="1" applyFont="1" applyFill="1" applyBorder="1">
      <alignment vertical="center"/>
    </xf>
    <xf numFmtId="38" fontId="14" fillId="0" borderId="0" xfId="1" applyFont="1" applyFill="1" applyBorder="1" applyAlignment="1">
      <alignment vertical="center"/>
    </xf>
    <xf numFmtId="38" fontId="32" fillId="0" borderId="15" xfId="1" applyFont="1" applyFill="1" applyBorder="1">
      <alignment vertical="center"/>
    </xf>
    <xf numFmtId="38" fontId="14" fillId="0" borderId="32"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206" fontId="0" fillId="0" borderId="32"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48" xfId="7" applyNumberFormat="1" applyFont="1" applyFill="1" applyBorder="1">
      <alignment vertical="center"/>
    </xf>
    <xf numFmtId="181" fontId="0" fillId="0" borderId="32" xfId="7" applyNumberFormat="1" applyFont="1" applyFill="1" applyBorder="1">
      <alignment vertical="center"/>
    </xf>
    <xf numFmtId="38" fontId="32" fillId="0" borderId="0" xfId="1" applyFont="1" applyFill="1" applyBorder="1" applyAlignment="1">
      <alignment vertical="center"/>
    </xf>
    <xf numFmtId="38" fontId="14" fillId="0" borderId="15" xfId="1" applyFont="1" applyFill="1" applyBorder="1" applyAlignment="1">
      <alignment vertical="center"/>
    </xf>
    <xf numFmtId="0" fontId="10" fillId="0" borderId="48"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48" xfId="7" applyNumberFormat="1" applyFont="1" applyFill="1" applyBorder="1" applyAlignment="1">
      <alignment vertical="center"/>
    </xf>
    <xf numFmtId="206" fontId="10" fillId="0" borderId="18"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0" fillId="0" borderId="42" xfId="7" applyFont="1" applyFill="1" applyBorder="1">
      <alignment vertical="center"/>
    </xf>
    <xf numFmtId="180" fontId="0" fillId="0" borderId="42" xfId="7" applyNumberFormat="1" applyFont="1" applyFill="1" applyBorder="1" applyAlignment="1">
      <alignment horizontal="center" vertical="center"/>
    </xf>
    <xf numFmtId="0" fontId="0" fillId="0" borderId="42" xfId="7" applyFont="1" applyFill="1" applyBorder="1" applyAlignment="1">
      <alignment vertical="center"/>
    </xf>
    <xf numFmtId="0" fontId="0" fillId="0" borderId="0" xfId="7" applyFont="1" applyFill="1" applyBorder="1" applyAlignment="1">
      <alignment horizontal="center" vertical="center"/>
    </xf>
    <xf numFmtId="180" fontId="0" fillId="0" borderId="42" xfId="7" applyNumberFormat="1" applyFont="1" applyFill="1" applyBorder="1" applyAlignment="1">
      <alignment horizontal="right" vertical="center"/>
    </xf>
    <xf numFmtId="0" fontId="0" fillId="3" borderId="54" xfId="7" applyFont="1" applyFill="1" applyBorder="1" applyAlignment="1">
      <alignment horizontal="center" vertical="center"/>
    </xf>
    <xf numFmtId="0" fontId="7" fillId="3" borderId="54" xfId="7" applyFont="1" applyFill="1" applyBorder="1" applyAlignment="1">
      <alignment horizontal="center"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32"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32"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48" xfId="7" applyFont="1" applyFill="1" applyBorder="1">
      <alignment vertical="center"/>
    </xf>
    <xf numFmtId="188" fontId="0" fillId="0" borderId="48" xfId="7" applyNumberFormat="1" applyFont="1" applyFill="1" applyBorder="1">
      <alignment vertical="center"/>
    </xf>
    <xf numFmtId="180" fontId="0" fillId="0" borderId="18" xfId="7" applyNumberFormat="1" applyFont="1" applyFill="1" applyBorder="1">
      <alignment vertical="center"/>
    </xf>
    <xf numFmtId="0" fontId="0" fillId="0" borderId="48"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20"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7"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3" fillId="0" borderId="0" xfId="7" applyFont="1" applyFill="1" applyBorder="1" applyAlignment="1">
      <alignment horizontal="center" vertical="center"/>
    </xf>
    <xf numFmtId="180" fontId="2" fillId="0" borderId="42" xfId="7" applyNumberFormat="1" applyFont="1" applyFill="1" applyBorder="1" applyAlignment="1">
      <alignment horizontal="center" vertical="center"/>
    </xf>
    <xf numFmtId="0" fontId="0" fillId="0" borderId="42" xfId="7" applyFont="1" applyFill="1" applyBorder="1" applyAlignment="1">
      <alignment horizontal="right" vertical="top"/>
    </xf>
    <xf numFmtId="181" fontId="2" fillId="0" borderId="42" xfId="7" applyNumberFormat="1" applyFont="1" applyFill="1" applyBorder="1" applyAlignment="1">
      <alignment horizontal="center" vertical="center"/>
    </xf>
    <xf numFmtId="188" fontId="38" fillId="0" borderId="0" xfId="7" applyNumberFormat="1" applyFont="1" applyFill="1">
      <alignment vertical="center"/>
    </xf>
    <xf numFmtId="181" fontId="38" fillId="0" borderId="0" xfId="7" applyNumberFormat="1" applyFont="1" applyFill="1">
      <alignment vertical="center"/>
    </xf>
    <xf numFmtId="188" fontId="2" fillId="0" borderId="42" xfId="7" applyNumberFormat="1" applyFont="1" applyFill="1" applyBorder="1" applyAlignment="1">
      <alignment horizontal="center" vertical="center"/>
    </xf>
    <xf numFmtId="0" fontId="38" fillId="0" borderId="42" xfId="7" applyFont="1" applyFill="1" applyBorder="1" applyAlignment="1">
      <alignment vertical="center"/>
    </xf>
    <xf numFmtId="0" fontId="0" fillId="0" borderId="42" xfId="7" applyFont="1" applyFill="1" applyBorder="1" applyAlignment="1">
      <alignment horizontal="right" vertical="center"/>
    </xf>
    <xf numFmtId="0" fontId="0" fillId="3" borderId="0" xfId="7" applyFont="1" applyFill="1" applyBorder="1" applyAlignment="1">
      <alignment horizontal="center" vertical="center"/>
    </xf>
    <xf numFmtId="0" fontId="0" fillId="3" borderId="15"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180" fontId="0" fillId="3" borderId="54" xfId="7" applyNumberFormat="1" applyFont="1" applyFill="1" applyBorder="1" applyAlignment="1">
      <alignment horizontal="center"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32"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32" xfId="1" applyNumberFormat="1" applyFont="1" applyFill="1" applyBorder="1" applyAlignment="1">
      <alignment horizontal="right" vertical="center"/>
    </xf>
    <xf numFmtId="0" fontId="8" fillId="0" borderId="48" xfId="7" applyFont="1" applyFill="1" applyBorder="1" applyAlignment="1">
      <alignment horizontal="center" vertical="center"/>
    </xf>
    <xf numFmtId="179" fontId="0" fillId="0" borderId="0" xfId="7" applyNumberFormat="1" applyFont="1" applyFill="1" applyBorder="1">
      <alignment vertical="center"/>
    </xf>
    <xf numFmtId="179" fontId="0" fillId="0" borderId="48"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179" fontId="10" fillId="0" borderId="48" xfId="7" applyNumberFormat="1" applyFont="1" applyFill="1" applyBorder="1" applyAlignment="1">
      <alignment horizontal="right" vertical="center"/>
    </xf>
    <xf numFmtId="0" fontId="0" fillId="0" borderId="20"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70" fillId="0" borderId="0" xfId="15" applyNumberFormat="1" applyFont="1" applyBorder="1" applyAlignment="1">
      <alignment vertical="center"/>
    </xf>
    <xf numFmtId="201" fontId="70" fillId="0" borderId="0" xfId="15" applyNumberFormat="1" applyFont="1" applyBorder="1" applyAlignment="1">
      <alignment vertical="center"/>
    </xf>
    <xf numFmtId="181" fontId="0" fillId="0" borderId="42" xfId="7" applyNumberFormat="1" applyFont="1" applyFill="1" applyBorder="1" applyAlignment="1">
      <alignment horizontal="center" vertical="center"/>
    </xf>
    <xf numFmtId="188" fontId="0" fillId="0" borderId="42" xfId="7" applyNumberFormat="1" applyFont="1" applyFill="1" applyBorder="1">
      <alignment vertical="center"/>
    </xf>
    <xf numFmtId="0" fontId="0" fillId="0" borderId="0" xfId="7" applyFont="1" applyFill="1" applyAlignment="1">
      <alignment horizontal="right" vertical="center"/>
    </xf>
    <xf numFmtId="181" fontId="0" fillId="3" borderId="54" xfId="7" applyNumberFormat="1" applyFont="1" applyFill="1" applyBorder="1" applyAlignment="1">
      <alignment horizontal="center"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79" fontId="10" fillId="0" borderId="32" xfId="7" applyNumberFormat="1" applyFont="1" applyFill="1" applyBorder="1" applyAlignment="1">
      <alignment horizontal="right" vertical="center"/>
    </xf>
    <xf numFmtId="188" fontId="10" fillId="0" borderId="32" xfId="7" applyNumberFormat="1" applyFont="1" applyFill="1" applyBorder="1" applyAlignment="1">
      <alignment horizontal="right" vertical="center"/>
    </xf>
    <xf numFmtId="188" fontId="10" fillId="0" borderId="15" xfId="7" applyNumberFormat="1" applyFont="1" applyFill="1" applyBorder="1" applyAlignment="1">
      <alignment horizontal="right" vertical="center"/>
    </xf>
    <xf numFmtId="181" fontId="8" fillId="0" borderId="48"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20"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8" fillId="0" borderId="0" xfId="7" applyFont="1" applyFill="1">
      <alignment vertical="center"/>
    </xf>
    <xf numFmtId="0" fontId="43" fillId="0" borderId="0" xfId="7" applyFont="1" applyFill="1" applyBorder="1" applyAlignment="1">
      <alignment vertical="center"/>
    </xf>
    <xf numFmtId="0" fontId="0" fillId="0" borderId="0" xfId="7" applyFont="1" applyFill="1" applyBorder="1" applyAlignment="1">
      <alignment horizontal="right" vertical="top"/>
    </xf>
    <xf numFmtId="0" fontId="14" fillId="3" borderId="0" xfId="7" applyFill="1" applyBorder="1" applyAlignment="1">
      <alignment horizontal="center" vertical="center"/>
    </xf>
    <xf numFmtId="0" fontId="14" fillId="3" borderId="15" xfId="7" applyFill="1" applyBorder="1" applyAlignment="1">
      <alignment horizontal="center" vertical="center"/>
    </xf>
    <xf numFmtId="0" fontId="14" fillId="3" borderId="54" xfId="7" applyFill="1" applyBorder="1" applyAlignment="1">
      <alignment horizontal="center"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32"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35"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20"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71" fillId="0" borderId="0" xfId="0" applyFont="1" applyAlignment="1"/>
    <xf numFmtId="0" fontId="10" fillId="0" borderId="0" xfId="0" applyFont="1" applyAlignment="1">
      <alignment horizontal="right"/>
    </xf>
    <xf numFmtId="0" fontId="51" fillId="2" borderId="2" xfId="0" applyNumberFormat="1" applyFont="1" applyFill="1" applyBorder="1" applyAlignment="1">
      <alignment horizontal="centerContinuous" vertical="center"/>
    </xf>
    <xf numFmtId="0" fontId="51" fillId="2" borderId="1" xfId="0" applyNumberFormat="1" applyFont="1" applyFill="1" applyBorder="1" applyAlignment="1">
      <alignment horizontal="centerContinuous" vertical="center"/>
    </xf>
    <xf numFmtId="0" fontId="51" fillId="2" borderId="57" xfId="0" applyNumberFormat="1" applyFont="1" applyFill="1" applyBorder="1" applyAlignment="1">
      <alignment horizontal="centerContinuous" vertical="center"/>
    </xf>
    <xf numFmtId="0" fontId="51" fillId="2" borderId="57" xfId="0" applyFont="1" applyFill="1" applyBorder="1" applyAlignment="1"/>
    <xf numFmtId="0" fontId="51" fillId="2" borderId="57" xfId="0" applyFont="1" applyFill="1" applyBorder="1" applyAlignment="1">
      <alignment horizontal="center" vertical="center"/>
    </xf>
    <xf numFmtId="0" fontId="0" fillId="2" borderId="29" xfId="0" applyNumberFormat="1" applyFont="1" applyFill="1" applyBorder="1" applyAlignment="1" applyProtection="1">
      <alignment horizontal="center" vertical="center" wrapText="1"/>
      <protection locked="0"/>
    </xf>
    <xf numFmtId="0" fontId="46" fillId="0" borderId="57" xfId="0" applyFont="1" applyFill="1" applyBorder="1" applyAlignment="1"/>
    <xf numFmtId="0" fontId="51" fillId="0" borderId="57" xfId="0" applyFont="1" applyFill="1" applyBorder="1" applyAlignment="1"/>
    <xf numFmtId="196" fontId="51" fillId="0" borderId="57" xfId="0" applyNumberFormat="1" applyFont="1" applyFill="1" applyBorder="1" applyAlignment="1"/>
    <xf numFmtId="2" fontId="51" fillId="0" borderId="57" xfId="0" applyNumberFormat="1" applyFont="1" applyFill="1" applyBorder="1" applyAlignment="1"/>
    <xf numFmtId="2" fontId="0" fillId="0" borderId="57" xfId="0" applyNumberFormat="1" applyFont="1" applyFill="1" applyBorder="1" applyAlignment="1"/>
    <xf numFmtId="187" fontId="51" fillId="0" borderId="57" xfId="0" applyNumberFormat="1" applyFont="1" applyFill="1" applyBorder="1" applyAlignment="1"/>
    <xf numFmtId="0" fontId="10" fillId="0" borderId="0" xfId="0" applyFont="1" applyFill="1" applyAlignment="1">
      <alignment horizontal="left" vertical="center"/>
    </xf>
    <xf numFmtId="181" fontId="46" fillId="0" borderId="27" xfId="0" applyNumberFormat="1" applyFont="1" applyFill="1" applyBorder="1" applyAlignment="1"/>
    <xf numFmtId="183" fontId="46" fillId="0" borderId="0" xfId="0" applyNumberFormat="1" applyFont="1" applyFill="1" applyBorder="1" applyAlignment="1"/>
    <xf numFmtId="209" fontId="46"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6" fillId="0" borderId="15" xfId="0" applyNumberFormat="1" applyFont="1" applyFill="1" applyBorder="1" applyAlignment="1">
      <alignment horizontal="center" vertical="center"/>
    </xf>
    <xf numFmtId="191" fontId="46" fillId="0" borderId="73" xfId="0" applyNumberFormat="1" applyFont="1" applyFill="1" applyBorder="1" applyAlignment="1">
      <alignment horizontal="center" vertical="center"/>
    </xf>
    <xf numFmtId="0" fontId="14" fillId="0" borderId="34" xfId="0" applyNumberFormat="1" applyFont="1" applyBorder="1" applyAlignment="1"/>
    <xf numFmtId="196" fontId="0" fillId="0" borderId="34" xfId="0" applyNumberFormat="1" applyBorder="1" applyAlignment="1"/>
    <xf numFmtId="2" fontId="0" fillId="0" borderId="34" xfId="0" applyNumberFormat="1" applyBorder="1" applyAlignment="1"/>
    <xf numFmtId="2" fontId="0" fillId="0" borderId="34" xfId="0" applyNumberFormat="1" applyFont="1" applyBorder="1" applyAlignment="1"/>
    <xf numFmtId="187" fontId="0" fillId="0" borderId="34"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2" fillId="0" borderId="0" xfId="0" applyNumberFormat="1" applyFont="1" applyAlignment="1" applyProtection="1">
      <alignment horizontal="right"/>
      <protection locked="0"/>
    </xf>
    <xf numFmtId="210" fontId="72" fillId="0" borderId="0" xfId="0" applyNumberFormat="1" applyFont="1" applyAlignment="1" applyProtection="1">
      <protection locked="0"/>
    </xf>
    <xf numFmtId="0" fontId="72" fillId="0" borderId="0" xfId="0" applyNumberFormat="1" applyFont="1" applyAlignment="1" applyProtection="1">
      <protection locked="0"/>
    </xf>
    <xf numFmtId="187" fontId="72" fillId="0" borderId="0" xfId="0" applyNumberFormat="1" applyFont="1" applyAlignment="1"/>
    <xf numFmtId="0" fontId="73" fillId="0" borderId="0" xfId="9" applyNumberFormat="1" applyFont="1" applyAlignment="1"/>
    <xf numFmtId="0" fontId="49" fillId="0" borderId="0" xfId="9" applyNumberFormat="1" applyFont="1" applyAlignment="1"/>
    <xf numFmtId="0" fontId="46" fillId="0" borderId="0" xfId="9" applyNumberFormat="1" applyFont="1" applyAlignment="1">
      <alignment horizontal="right"/>
    </xf>
    <xf numFmtId="0" fontId="46" fillId="4" borderId="1" xfId="9" applyNumberFormat="1" applyFont="1" applyFill="1" applyBorder="1" applyAlignment="1">
      <alignment horizontal="center" wrapText="1"/>
    </xf>
    <xf numFmtId="0" fontId="52" fillId="4" borderId="2" xfId="9" applyNumberFormat="1" applyFont="1" applyFill="1" applyBorder="1" applyAlignment="1">
      <alignment horizontal="center" wrapText="1"/>
    </xf>
    <xf numFmtId="0" fontId="46" fillId="4" borderId="16" xfId="9" applyNumberFormat="1" applyFont="1" applyFill="1" applyBorder="1" applyAlignment="1">
      <alignment horizontal="center" vertical="top" wrapText="1"/>
    </xf>
    <xf numFmtId="0" fontId="52" fillId="4" borderId="27" xfId="9" applyNumberFormat="1" applyFont="1" applyFill="1" applyBorder="1" applyAlignment="1">
      <alignment horizontal="center" vertical="top" wrapText="1"/>
    </xf>
    <xf numFmtId="0" fontId="46" fillId="0" borderId="19" xfId="9" applyNumberFormat="1" applyFont="1" applyBorder="1" applyAlignment="1"/>
    <xf numFmtId="0" fontId="51" fillId="0" borderId="57" xfId="9" applyNumberFormat="1" applyFont="1" applyBorder="1" applyAlignment="1"/>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6" fillId="0" borderId="16" xfId="9" applyNumberFormat="1" applyFont="1" applyFill="1" applyBorder="1" applyAlignment="1">
      <alignment horizontal="left" vertical="center"/>
    </xf>
    <xf numFmtId="3" fontId="46" fillId="0" borderId="0" xfId="9" applyNumberFormat="1" applyFont="1" applyFill="1" applyAlignment="1"/>
    <xf numFmtId="0" fontId="46" fillId="0" borderId="15" xfId="9" applyNumberFormat="1" applyFont="1" applyFill="1" applyBorder="1" applyAlignment="1">
      <alignment horizontal="center" vertical="center"/>
    </xf>
    <xf numFmtId="3" fontId="46" fillId="0" borderId="0" xfId="9" applyNumberFormat="1" applyFont="1" applyFill="1" applyBorder="1" applyAlignment="1">
      <alignment horizontal="right"/>
    </xf>
    <xf numFmtId="38" fontId="46" fillId="0" borderId="0" xfId="1" applyFont="1" applyFill="1" applyBorder="1" applyAlignment="1">
      <alignment horizontal="right"/>
    </xf>
    <xf numFmtId="0" fontId="46" fillId="0" borderId="73" xfId="9" applyNumberFormat="1" applyFont="1" applyFill="1" applyBorder="1" applyAlignment="1">
      <alignment horizontal="center" vertical="center"/>
    </xf>
    <xf numFmtId="0" fontId="10" fillId="0" borderId="34" xfId="9" applyNumberFormat="1" applyFill="1" applyBorder="1"/>
    <xf numFmtId="3" fontId="10" fillId="0" borderId="34"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74" fillId="0" borderId="0" xfId="10" applyNumberFormat="1" applyFont="1" applyAlignment="1"/>
    <xf numFmtId="0" fontId="75" fillId="0" borderId="0" xfId="10" applyNumberFormat="1" applyFont="1" applyAlignment="1"/>
    <xf numFmtId="0" fontId="10" fillId="0" borderId="0" xfId="10" applyNumberFormat="1" applyFont="1" applyAlignment="1"/>
    <xf numFmtId="0" fontId="10" fillId="0" borderId="0" xfId="10" applyNumberFormat="1" applyFont="1" applyAlignment="1">
      <alignment horizontal="right"/>
    </xf>
    <xf numFmtId="0" fontId="10" fillId="0" borderId="57" xfId="10" applyNumberFormat="1" applyFont="1" applyBorder="1" applyAlignment="1"/>
    <xf numFmtId="3" fontId="10" fillId="0" borderId="0" xfId="10" applyAlignment="1">
      <alignment vertical="center"/>
    </xf>
    <xf numFmtId="0" fontId="10" fillId="0" borderId="0" xfId="10" applyNumberFormat="1" applyFont="1" applyFill="1" applyAlignment="1">
      <alignment horizontal="center"/>
    </xf>
    <xf numFmtId="3" fontId="10" fillId="0" borderId="27"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32" xfId="10" applyFill="1" applyBorder="1" applyAlignment="1">
      <alignment vertical="center"/>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2" fillId="0" borderId="15" xfId="10" applyNumberFormat="1" applyFont="1" applyFill="1" applyBorder="1" applyAlignment="1">
      <alignment horizontal="center"/>
    </xf>
    <xf numFmtId="3" fontId="10" fillId="0" borderId="32" xfId="10" applyFill="1" applyBorder="1" applyAlignment="1">
      <alignment horizontal="right" vertical="center"/>
    </xf>
    <xf numFmtId="3" fontId="10" fillId="0" borderId="0" xfId="10" applyFill="1" applyAlignment="1">
      <alignment horizontal="right" vertical="center"/>
    </xf>
    <xf numFmtId="0" fontId="10" fillId="0" borderId="39" xfId="10" applyNumberFormat="1" applyFill="1" applyBorder="1" applyAlignment="1">
      <alignment horizontal="center"/>
    </xf>
    <xf numFmtId="3" fontId="10" fillId="0" borderId="37"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3" fontId="10" fillId="0" borderId="32"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2"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9" xfId="10" applyNumberFormat="1" applyFill="1" applyBorder="1" applyAlignment="1">
      <alignment horizontal="center"/>
    </xf>
    <xf numFmtId="3" fontId="10" fillId="0" borderId="37" xfId="10" applyBorder="1" applyAlignment="1">
      <alignment horizontal="right" vertical="center"/>
    </xf>
    <xf numFmtId="3" fontId="10" fillId="0" borderId="9" xfId="10" applyFill="1" applyBorder="1" applyAlignment="1">
      <alignment horizontal="right" vertical="center"/>
    </xf>
    <xf numFmtId="0" fontId="22" fillId="0" borderId="0" xfId="10" applyNumberFormat="1" applyFont="1" applyFill="1" applyBorder="1" applyAlignment="1"/>
    <xf numFmtId="0" fontId="22" fillId="0" borderId="34" xfId="10" applyNumberFormat="1" applyFont="1" applyFill="1" applyBorder="1" applyAlignment="1"/>
    <xf numFmtId="0" fontId="10" fillId="0" borderId="0" xfId="10" applyNumberFormat="1" applyFont="1" applyAlignment="1" applyProtection="1">
      <protection locked="0"/>
    </xf>
    <xf numFmtId="0" fontId="74" fillId="0" borderId="0" xfId="9" applyNumberFormat="1" applyFont="1" applyAlignment="1">
      <alignment horizontal="left"/>
    </xf>
    <xf numFmtId="0" fontId="38" fillId="0" borderId="0" xfId="9" applyNumberFormat="1" applyFont="1" applyAlignment="1">
      <alignment horizontal="left"/>
    </xf>
    <xf numFmtId="0" fontId="10" fillId="0" borderId="57" xfId="9" applyNumberFormat="1" applyFont="1" applyBorder="1" applyAlignment="1">
      <alignment horizontal="right"/>
    </xf>
    <xf numFmtId="0" fontId="10" fillId="0" borderId="57" xfId="9" applyNumberFormat="1" applyFont="1" applyBorder="1" applyAlignment="1"/>
    <xf numFmtId="2" fontId="10" fillId="0" borderId="57" xfId="9" applyNumberFormat="1" applyFont="1" applyBorder="1" applyAlignment="1"/>
    <xf numFmtId="0" fontId="9" fillId="0" borderId="0" xfId="9" applyNumberFormat="1" applyFont="1" applyFill="1" applyAlignment="1">
      <alignment horizontal="center"/>
    </xf>
    <xf numFmtId="180" fontId="10" fillId="0" borderId="32"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0" fontId="10" fillId="0" borderId="15" xfId="9" applyNumberFormat="1" applyFill="1" applyBorder="1" applyAlignment="1">
      <alignment horizontal="center"/>
    </xf>
    <xf numFmtId="49" fontId="22" fillId="0" borderId="25" xfId="9" applyNumberFormat="1" applyFont="1" applyFill="1" applyBorder="1" applyAlignment="1">
      <alignment horizontal="center"/>
    </xf>
    <xf numFmtId="180" fontId="22" fillId="0" borderId="94" xfId="9" applyNumberFormat="1" applyFont="1" applyFill="1" applyBorder="1" applyAlignment="1"/>
    <xf numFmtId="180" fontId="22" fillId="0" borderId="25" xfId="9" applyNumberFormat="1" applyFont="1" applyFill="1" applyBorder="1" applyAlignment="1"/>
    <xf numFmtId="209" fontId="22" fillId="0" borderId="25" xfId="9" applyNumberFormat="1" applyFont="1" applyFill="1" applyBorder="1" applyAlignment="1"/>
    <xf numFmtId="0" fontId="10" fillId="0" borderId="57" xfId="9" applyNumberFormat="1" applyFont="1" applyFill="1" applyBorder="1" applyAlignment="1"/>
    <xf numFmtId="2" fontId="10" fillId="0" borderId="57"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8"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3" borderId="29" xfId="9" applyFont="1" applyFill="1" applyBorder="1" applyAlignment="1">
      <alignment horizontal="center" vertical="center" wrapText="1"/>
    </xf>
    <xf numFmtId="0" fontId="10" fillId="3" borderId="29" xfId="9" applyNumberFormat="1" applyFont="1" applyFill="1" applyBorder="1" applyAlignment="1" applyProtection="1">
      <alignment horizontal="center" vertical="center" wrapText="1"/>
      <protection locked="0"/>
    </xf>
    <xf numFmtId="0" fontId="10" fillId="6" borderId="29" xfId="9" applyNumberFormat="1" applyFont="1" applyFill="1" applyBorder="1" applyAlignment="1">
      <alignment horizontal="center" vertical="center"/>
    </xf>
    <xf numFmtId="0" fontId="10" fillId="3" borderId="29" xfId="9" applyNumberFormat="1" applyFont="1" applyFill="1" applyBorder="1" applyAlignment="1" applyProtection="1">
      <alignment horizontal="center" vertical="center"/>
      <protection locked="0"/>
    </xf>
    <xf numFmtId="0" fontId="38" fillId="0" borderId="57" xfId="9" applyNumberFormat="1" applyFont="1" applyBorder="1" applyAlignment="1"/>
    <xf numFmtId="0" fontId="10" fillId="0" borderId="27" xfId="9" applyFont="1" applyBorder="1" applyAlignment="1"/>
    <xf numFmtId="0" fontId="10" fillId="0" borderId="0" xfId="9" applyNumberFormat="1" applyBorder="1"/>
    <xf numFmtId="0" fontId="10" fillId="0" borderId="0" xfId="9" applyNumberFormat="1" applyFont="1" applyBorder="1"/>
    <xf numFmtId="38" fontId="10"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6" fillId="0" borderId="0" xfId="11" applyFont="1" applyFill="1" applyBorder="1" applyAlignment="1" applyProtection="1">
      <protection locked="0"/>
    </xf>
    <xf numFmtId="38" fontId="76" fillId="0" borderId="0" xfId="11" applyFont="1" applyFill="1" applyBorder="1" applyAlignment="1"/>
    <xf numFmtId="180" fontId="10" fillId="0" borderId="0" xfId="9" applyNumberFormat="1" applyFont="1" applyFill="1" applyBorder="1" applyAlignment="1">
      <alignment horizontal="right"/>
    </xf>
    <xf numFmtId="49" fontId="10" fillId="0" borderId="39"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20"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71" fillId="0" borderId="0" xfId="9" applyFont="1" applyAlignment="1">
      <alignment horizontal="left"/>
    </xf>
    <xf numFmtId="0" fontId="38" fillId="0" borderId="0" xfId="9" applyFont="1" applyAlignment="1">
      <alignment horizontal="left"/>
    </xf>
    <xf numFmtId="0" fontId="10" fillId="0" borderId="0" xfId="9" applyFont="1" applyAlignment="1">
      <alignment horizontal="right" shrinkToFit="1"/>
    </xf>
    <xf numFmtId="0" fontId="10" fillId="0" borderId="57"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32"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0" fontId="10" fillId="0" borderId="30" xfId="9" applyFill="1" applyBorder="1" applyAlignment="1">
      <alignment horizontal="center"/>
    </xf>
    <xf numFmtId="180" fontId="10" fillId="0" borderId="87"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57" xfId="9" applyBorder="1" applyAlignment="1"/>
    <xf numFmtId="0" fontId="10" fillId="0" borderId="57" xfId="9" applyFont="1" applyBorder="1"/>
    <xf numFmtId="0" fontId="19" fillId="0" borderId="0" xfId="0" applyFont="1">
      <alignment vertical="center"/>
    </xf>
    <xf numFmtId="0" fontId="10" fillId="0" borderId="0" xfId="9" applyFont="1" applyAlignment="1"/>
    <xf numFmtId="0" fontId="38" fillId="0" borderId="0" xfId="9" applyFont="1" applyAlignment="1"/>
    <xf numFmtId="3" fontId="38" fillId="0" borderId="0" xfId="9" applyNumberFormat="1" applyFont="1" applyAlignment="1"/>
    <xf numFmtId="0" fontId="10" fillId="0" borderId="0" xfId="9" applyAlignment="1">
      <alignment horizontal="right" shrinkToFit="1"/>
    </xf>
    <xf numFmtId="0" fontId="10" fillId="5" borderId="97" xfId="9" applyFont="1" applyFill="1" applyBorder="1" applyAlignment="1">
      <alignment horizontal="center"/>
    </xf>
    <xf numFmtId="0" fontId="10" fillId="5" borderId="97" xfId="9" applyFill="1" applyBorder="1" applyAlignment="1">
      <alignment horizontal="center"/>
    </xf>
    <xf numFmtId="0" fontId="10" fillId="5" borderId="98" xfId="9" applyFont="1" applyFill="1" applyBorder="1" applyAlignment="1">
      <alignment horizontal="center" vertical="top"/>
    </xf>
    <xf numFmtId="0" fontId="0" fillId="0" borderId="0" xfId="0" applyFont="1" applyFill="1" applyAlignment="1">
      <alignment horizontal="center"/>
    </xf>
    <xf numFmtId="181" fontId="0" fillId="0" borderId="27"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alignment horizontal="right"/>
      <protection locked="0"/>
    </xf>
    <xf numFmtId="180" fontId="0" fillId="0" borderId="0" xfId="0" applyNumberFormat="1" applyFont="1" applyFill="1" applyBorder="1" applyAlignment="1" applyProtection="1">
      <protection locked="0"/>
    </xf>
    <xf numFmtId="49" fontId="0" fillId="0" borderId="26" xfId="0" applyNumberFormat="1" applyFont="1" applyFill="1" applyBorder="1" applyAlignment="1">
      <alignment horizontal="center"/>
    </xf>
    <xf numFmtId="180" fontId="14" fillId="0" borderId="25" xfId="11" applyNumberFormat="1" applyFont="1" applyFill="1" applyBorder="1" applyAlignment="1"/>
    <xf numFmtId="180" fontId="0" fillId="0" borderId="25" xfId="0" applyNumberFormat="1" applyFont="1" applyFill="1" applyBorder="1" applyAlignment="1"/>
    <xf numFmtId="180" fontId="0" fillId="0" borderId="25" xfId="0" applyNumberFormat="1" applyFont="1" applyFill="1" applyBorder="1" applyAlignment="1" applyProtection="1">
      <protection locked="0"/>
    </xf>
    <xf numFmtId="0" fontId="10" fillId="0" borderId="57" xfId="9" applyFont="1" applyBorder="1" applyAlignment="1">
      <alignment horizontal="right"/>
    </xf>
    <xf numFmtId="0" fontId="77"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4" fillId="5" borderId="29"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wrapText="1"/>
      <protection locked="0"/>
    </xf>
    <xf numFmtId="0" fontId="10" fillId="0" borderId="27"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9" fillId="0" borderId="0" xfId="0" applyFont="1" applyFill="1" applyBorder="1" applyAlignment="1">
      <alignment horizontal="center"/>
    </xf>
    <xf numFmtId="180" fontId="22" fillId="0" borderId="32" xfId="0" applyNumberFormat="1" applyFont="1" applyFill="1" applyBorder="1" applyAlignment="1"/>
    <xf numFmtId="180" fontId="22" fillId="0" borderId="0" xfId="0" applyNumberFormat="1" applyFont="1" applyFill="1" applyBorder="1" applyAlignment="1"/>
    <xf numFmtId="180" fontId="22" fillId="0" borderId="0" xfId="0" applyNumberFormat="1" applyFont="1" applyFill="1" applyBorder="1" applyAlignment="1">
      <alignment horizontal="right"/>
    </xf>
    <xf numFmtId="180" fontId="10" fillId="0" borderId="18" xfId="9" applyNumberFormat="1" applyFont="1" applyFill="1" applyBorder="1" applyAlignment="1"/>
    <xf numFmtId="188" fontId="22" fillId="0" borderId="65" xfId="9" applyNumberFormat="1" applyFont="1" applyFill="1" applyBorder="1" applyAlignment="1">
      <alignment horizontal="center"/>
    </xf>
    <xf numFmtId="180" fontId="10" fillId="0" borderId="53" xfId="9" applyNumberFormat="1" applyFont="1" applyFill="1" applyBorder="1" applyAlignment="1"/>
    <xf numFmtId="180" fontId="10" fillId="0" borderId="65" xfId="9" applyNumberFormat="1" applyFont="1" applyFill="1" applyBorder="1" applyAlignment="1"/>
    <xf numFmtId="180" fontId="10" fillId="0" borderId="65" xfId="9" applyNumberFormat="1" applyFont="1" applyFill="1" applyBorder="1" applyAlignment="1">
      <alignment horizontal="right"/>
    </xf>
    <xf numFmtId="0" fontId="10" fillId="0" borderId="57" xfId="9" applyFont="1" applyBorder="1" applyAlignment="1"/>
    <xf numFmtId="0" fontId="10" fillId="0" borderId="0" xfId="9" applyFont="1" applyBorder="1" applyAlignment="1"/>
    <xf numFmtId="0" fontId="75" fillId="0" borderId="0" xfId="9" applyFont="1" applyBorder="1"/>
    <xf numFmtId="0" fontId="75" fillId="0" borderId="0" xfId="9" applyNumberFormat="1" applyFont="1" applyBorder="1"/>
    <xf numFmtId="180" fontId="75" fillId="0" borderId="0" xfId="9" applyNumberFormat="1" applyFont="1" applyBorder="1"/>
    <xf numFmtId="0" fontId="10" fillId="0" borderId="0" xfId="9" applyFont="1" applyBorder="1"/>
    <xf numFmtId="0" fontId="10" fillId="0" borderId="0" xfId="9" applyFont="1" applyFill="1" applyBorder="1" applyAlignment="1"/>
    <xf numFmtId="0" fontId="10" fillId="0" borderId="0" xfId="0" applyFont="1" applyFill="1" applyAlignment="1">
      <alignment horizontal="center"/>
    </xf>
    <xf numFmtId="0" fontId="0" fillId="3" borderId="91" xfId="0" applyFill="1" applyBorder="1" applyAlignment="1">
      <alignment horizontal="center" vertical="center"/>
    </xf>
    <xf numFmtId="0" fontId="0" fillId="3" borderId="102"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48" xfId="0" applyFill="1" applyBorder="1" applyAlignment="1">
      <alignment horizontal="center"/>
    </xf>
    <xf numFmtId="0" fontId="0" fillId="0" borderId="15" xfId="0" applyFont="1" applyFill="1" applyBorder="1" applyAlignment="1">
      <alignment horizontal="left"/>
    </xf>
    <xf numFmtId="0" fontId="14" fillId="0" borderId="0" xfId="0" applyFont="1" applyBorder="1" applyAlignment="1"/>
    <xf numFmtId="0" fontId="10" fillId="0" borderId="57" xfId="0" applyNumberFormat="1" applyFont="1" applyBorder="1" applyAlignment="1">
      <alignment horizontal="center" vertical="center"/>
    </xf>
    <xf numFmtId="0" fontId="10" fillId="0" borderId="57" xfId="0" applyNumberFormat="1" applyFont="1" applyBorder="1" applyAlignment="1">
      <alignment horizontal="center" vertical="center" wrapText="1"/>
    </xf>
    <xf numFmtId="41" fontId="10" fillId="0" borderId="27"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7" xfId="0" applyNumberFormat="1" applyFont="1" applyBorder="1" applyAlignment="1">
      <alignment horizontal="right"/>
    </xf>
    <xf numFmtId="41" fontId="10" fillId="0" borderId="0" xfId="0" applyNumberFormat="1" applyFont="1" applyBorder="1" applyAlignment="1">
      <alignment horizontal="right"/>
    </xf>
    <xf numFmtId="0" fontId="10" fillId="0" borderId="48" xfId="0" applyNumberFormat="1" applyFont="1" applyFill="1" applyBorder="1" applyAlignment="1">
      <alignment horizontal="center"/>
    </xf>
    <xf numFmtId="181" fontId="10" fillId="0" borderId="34"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8" fillId="0" borderId="0" xfId="0" applyNumberFormat="1" applyFont="1" applyFill="1" applyAlignment="1"/>
    <xf numFmtId="0" fontId="10" fillId="0" borderId="0" xfId="0" applyNumberFormat="1" applyFont="1" applyFill="1" applyAlignment="1">
      <alignment horizontal="right"/>
    </xf>
    <xf numFmtId="0" fontId="10" fillId="3" borderId="104" xfId="0" applyNumberFormat="1" applyFont="1" applyFill="1" applyBorder="1" applyAlignment="1">
      <alignment horizontal="center" vertical="center" wrapText="1"/>
    </xf>
    <xf numFmtId="41" fontId="10" fillId="0" borderId="22" xfId="0" applyNumberFormat="1" applyFont="1" applyFill="1" applyBorder="1" applyAlignment="1">
      <alignment horizontal="right"/>
    </xf>
    <xf numFmtId="41" fontId="5" fillId="0" borderId="0" xfId="0" applyNumberFormat="1" applyFont="1" applyFill="1" applyBorder="1" applyAlignment="1">
      <alignment horizontal="right"/>
    </xf>
    <xf numFmtId="0" fontId="22" fillId="0" borderId="34" xfId="0" applyNumberFormat="1" applyFont="1" applyFill="1" applyBorder="1" applyAlignment="1"/>
    <xf numFmtId="3" fontId="32" fillId="0" borderId="34" xfId="0" applyNumberFormat="1" applyFont="1" applyFill="1" applyBorder="1" applyAlignment="1"/>
    <xf numFmtId="0" fontId="10" fillId="2" borderId="56" xfId="0" applyNumberFormat="1" applyFont="1" applyFill="1" applyBorder="1" applyAlignment="1">
      <alignment horizontal="center" vertical="center"/>
    </xf>
    <xf numFmtId="179" fontId="20" fillId="0" borderId="56" xfId="0" applyNumberFormat="1" applyFont="1" applyBorder="1" applyAlignment="1"/>
    <xf numFmtId="179" fontId="20" fillId="0" borderId="57" xfId="0" applyNumberFormat="1" applyFont="1" applyBorder="1" applyAlignment="1"/>
    <xf numFmtId="0" fontId="10" fillId="0" borderId="38" xfId="0" applyNumberFormat="1" applyFont="1" applyBorder="1" applyAlignment="1"/>
    <xf numFmtId="179" fontId="20" fillId="0" borderId="38" xfId="0" applyNumberFormat="1" applyFont="1" applyBorder="1" applyAlignment="1"/>
    <xf numFmtId="179" fontId="20" fillId="0" borderId="38" xfId="0" applyNumberFormat="1" applyFont="1" applyFill="1" applyBorder="1" applyAlignment="1"/>
    <xf numFmtId="0" fontId="10" fillId="2" borderId="56" xfId="0" applyNumberFormat="1" applyFont="1" applyFill="1" applyBorder="1" applyAlignment="1">
      <alignment horizontal="centerContinuous"/>
    </xf>
    <xf numFmtId="0" fontId="10" fillId="2" borderId="57" xfId="0" applyNumberFormat="1" applyFont="1" applyFill="1" applyBorder="1" applyAlignment="1">
      <alignment horizontal="centerContinuous"/>
    </xf>
    <xf numFmtId="188" fontId="10" fillId="2" borderId="56" xfId="0" applyNumberFormat="1" applyFont="1" applyFill="1" applyBorder="1" applyAlignment="1">
      <alignment horizontal="center" vertical="center"/>
    </xf>
    <xf numFmtId="0" fontId="2" fillId="0" borderId="57" xfId="0" applyNumberFormat="1" applyFont="1" applyBorder="1" applyAlignment="1"/>
    <xf numFmtId="190" fontId="2" fillId="0" borderId="57" xfId="0" applyNumberFormat="1" applyFont="1" applyBorder="1" applyAlignment="1">
      <alignment horizontal="right"/>
    </xf>
    <xf numFmtId="188" fontId="2" fillId="0" borderId="57" xfId="0" applyNumberFormat="1" applyFont="1" applyBorder="1" applyAlignment="1"/>
    <xf numFmtId="0" fontId="14" fillId="0" borderId="72" xfId="0" applyNumberFormat="1" applyFont="1" applyBorder="1" applyAlignment="1"/>
    <xf numFmtId="0" fontId="20" fillId="0" borderId="57" xfId="0" applyNumberFormat="1" applyFont="1" applyBorder="1" applyAlignment="1"/>
    <xf numFmtId="0" fontId="0" fillId="3" borderId="27" xfId="0" applyFont="1" applyFill="1" applyBorder="1" applyAlignment="1">
      <alignment horizontal="center" vertical="center"/>
    </xf>
    <xf numFmtId="0" fontId="0" fillId="3" borderId="56" xfId="0" applyNumberFormat="1" applyFont="1" applyFill="1" applyBorder="1" applyAlignment="1">
      <alignment horizontal="left" vertical="center"/>
    </xf>
    <xf numFmtId="0" fontId="0" fillId="3" borderId="56" xfId="0" applyNumberFormat="1" applyFont="1" applyFill="1" applyBorder="1" applyAlignment="1"/>
    <xf numFmtId="0" fontId="0" fillId="3" borderId="56" xfId="0" applyFont="1" applyFill="1" applyBorder="1" applyAlignment="1"/>
    <xf numFmtId="0" fontId="0" fillId="3" borderId="56" xfId="0" applyNumberFormat="1" applyFont="1" applyFill="1" applyBorder="1" applyAlignment="1">
      <alignment vertical="center"/>
    </xf>
    <xf numFmtId="0" fontId="0" fillId="3" borderId="60" xfId="0" applyNumberFormat="1" applyFont="1" applyFill="1" applyBorder="1" applyAlignment="1">
      <alignment horizontal="center" vertical="center" shrinkToFit="1"/>
    </xf>
    <xf numFmtId="0" fontId="8" fillId="3" borderId="56" xfId="0" applyNumberFormat="1" applyFont="1" applyFill="1" applyBorder="1" applyAlignment="1">
      <alignment horizontal="center" vertical="center"/>
    </xf>
    <xf numFmtId="0" fontId="0" fillId="3" borderId="56" xfId="0" applyNumberFormat="1" applyFont="1" applyFill="1" applyBorder="1" applyAlignment="1">
      <alignment horizontal="centerContinuous"/>
    </xf>
    <xf numFmtId="0" fontId="0" fillId="3" borderId="57" xfId="0" applyNumberFormat="1" applyFont="1" applyFill="1" applyBorder="1" applyAlignment="1">
      <alignment horizontal="centerContinuous"/>
    </xf>
    <xf numFmtId="0" fontId="0" fillId="3" borderId="56" xfId="0" applyFont="1" applyFill="1" applyBorder="1" applyAlignment="1">
      <alignment horizontal="center" vertical="center"/>
    </xf>
    <xf numFmtId="0" fontId="0" fillId="3" borderId="27" xfId="0" applyNumberFormat="1" applyFont="1" applyFill="1" applyBorder="1" applyAlignment="1">
      <alignment horizontal="center" vertical="center"/>
    </xf>
    <xf numFmtId="0" fontId="9" fillId="3" borderId="28" xfId="0" applyNumberFormat="1" applyFont="1" applyFill="1" applyBorder="1" applyAlignment="1">
      <alignment horizontal="center" vertical="center" shrinkToFit="1"/>
    </xf>
    <xf numFmtId="0" fontId="9" fillId="3" borderId="27" xfId="0" applyNumberFormat="1" applyFont="1" applyFill="1" applyBorder="1" applyAlignment="1">
      <alignment horizontal="center" vertical="top"/>
    </xf>
    <xf numFmtId="0" fontId="0" fillId="3" borderId="27" xfId="0" applyNumberFormat="1" applyFont="1" applyFill="1" applyBorder="1" applyAlignment="1">
      <alignment horizontal="centerContinuous" vertical="top"/>
    </xf>
    <xf numFmtId="0" fontId="0" fillId="3" borderId="56" xfId="0" applyFont="1" applyFill="1" applyBorder="1" applyAlignment="1">
      <alignment horizontal="center"/>
    </xf>
    <xf numFmtId="0" fontId="0" fillId="3" borderId="56" xfId="0" applyNumberFormat="1" applyFont="1" applyFill="1" applyBorder="1" applyAlignment="1">
      <alignment horizontal="center"/>
    </xf>
    <xf numFmtId="49" fontId="0" fillId="3" borderId="27" xfId="0" applyNumberFormat="1" applyFont="1" applyFill="1" applyBorder="1" applyAlignment="1">
      <alignment horizontal="center" vertical="center"/>
    </xf>
    <xf numFmtId="0" fontId="0" fillId="3" borderId="27" xfId="0" applyNumberFormat="1" applyFont="1" applyFill="1" applyBorder="1" applyAlignment="1">
      <alignment vertical="top"/>
    </xf>
    <xf numFmtId="0" fontId="0" fillId="3" borderId="27" xfId="0" applyNumberFormat="1" applyFont="1" applyFill="1" applyBorder="1" applyAlignment="1">
      <alignment horizontal="center" vertical="top"/>
    </xf>
    <xf numFmtId="0" fontId="0" fillId="3" borderId="27" xfId="0" applyNumberFormat="1" applyFont="1" applyFill="1" applyBorder="1" applyAlignment="1">
      <alignment vertical="center"/>
    </xf>
    <xf numFmtId="3" fontId="0" fillId="0" borderId="61" xfId="0" applyNumberFormat="1" applyFont="1" applyFill="1" applyBorder="1" applyAlignment="1">
      <alignment horizontal="left"/>
    </xf>
    <xf numFmtId="3" fontId="0" fillId="0" borderId="57" xfId="0" applyNumberFormat="1" applyFont="1" applyFill="1" applyBorder="1" applyAlignment="1">
      <alignment horizontal="left"/>
    </xf>
    <xf numFmtId="3" fontId="0" fillId="0" borderId="57" xfId="0" applyNumberFormat="1" applyFont="1" applyFill="1" applyBorder="1" applyAlignment="1"/>
    <xf numFmtId="3" fontId="10" fillId="0" borderId="61" xfId="0" applyNumberFormat="1" applyFont="1" applyFill="1" applyBorder="1" applyAlignment="1">
      <alignment horizontal="center" vertical="center"/>
    </xf>
    <xf numFmtId="186" fontId="10" fillId="0" borderId="20" xfId="0" applyNumberFormat="1" applyFont="1" applyFill="1" applyBorder="1" applyAlignment="1">
      <alignment horizontal="right"/>
    </xf>
    <xf numFmtId="3" fontId="8" fillId="0" borderId="69" xfId="0" applyNumberFormat="1" applyFont="1" applyFill="1" applyBorder="1" applyAlignment="1">
      <alignment horizontal="center" vertical="center"/>
    </xf>
    <xf numFmtId="179" fontId="10" fillId="0" borderId="38" xfId="0" applyNumberFormat="1" applyFont="1" applyFill="1" applyBorder="1" applyAlignment="1">
      <alignment horizontal="right"/>
    </xf>
    <xf numFmtId="178" fontId="10" fillId="0" borderId="38" xfId="1" applyNumberFormat="1" applyFont="1" applyFill="1" applyBorder="1" applyAlignment="1">
      <alignment horizontal="right"/>
    </xf>
    <xf numFmtId="0" fontId="0" fillId="2" borderId="56" xfId="0" applyNumberFormat="1" applyFont="1" applyFill="1" applyBorder="1" applyAlignment="1">
      <alignment horizontal="left" vertical="center"/>
    </xf>
    <xf numFmtId="0" fontId="0" fillId="2" borderId="56" xfId="0" applyNumberFormat="1" applyFont="1" applyFill="1" applyBorder="1" applyAlignment="1"/>
    <xf numFmtId="0" fontId="0" fillId="2" borderId="56" xfId="0" applyNumberFormat="1" applyFont="1" applyFill="1" applyBorder="1" applyAlignment="1">
      <alignment vertical="center"/>
    </xf>
    <xf numFmtId="0" fontId="7" fillId="2" borderId="56" xfId="0" applyNumberFormat="1" applyFont="1" applyFill="1" applyBorder="1" applyAlignment="1">
      <alignment horizontal="center"/>
    </xf>
    <xf numFmtId="0" fontId="0" fillId="2" borderId="56" xfId="0" applyNumberFormat="1" applyFont="1" applyFill="1" applyBorder="1" applyAlignment="1">
      <alignment horizontal="center" vertical="center"/>
    </xf>
    <xf numFmtId="0" fontId="0" fillId="2" borderId="56" xfId="0" applyNumberFormat="1" applyFont="1" applyFill="1" applyBorder="1" applyAlignment="1">
      <alignment horizontal="center"/>
    </xf>
    <xf numFmtId="0" fontId="9" fillId="2" borderId="56" xfId="0" applyNumberFormat="1" applyFont="1" applyFill="1" applyBorder="1" applyAlignment="1">
      <alignment horizontal="center"/>
    </xf>
    <xf numFmtId="3" fontId="10" fillId="0" borderId="61" xfId="0" applyNumberFormat="1" applyFont="1" applyFill="1" applyBorder="1" applyAlignment="1">
      <alignment horizontal="center"/>
    </xf>
    <xf numFmtId="184" fontId="10" fillId="0" borderId="57" xfId="0" applyNumberFormat="1" applyFont="1" applyFill="1" applyBorder="1" applyAlignment="1">
      <alignment horizontal="right"/>
    </xf>
    <xf numFmtId="178" fontId="10" fillId="0" borderId="57" xfId="1" applyNumberFormat="1" applyFont="1" applyFill="1" applyBorder="1" applyAlignment="1">
      <alignment horizontal="right"/>
    </xf>
    <xf numFmtId="3" fontId="8" fillId="0" borderId="69" xfId="0" applyNumberFormat="1" applyFont="1" applyFill="1" applyBorder="1" applyAlignment="1">
      <alignment horizontal="center"/>
    </xf>
    <xf numFmtId="183" fontId="10" fillId="0" borderId="65" xfId="0" applyNumberFormat="1" applyFont="1" applyFill="1" applyBorder="1" applyAlignment="1">
      <alignment horizontal="right"/>
    </xf>
    <xf numFmtId="179" fontId="10" fillId="0" borderId="65" xfId="0" applyNumberFormat="1" applyFont="1" applyFill="1" applyBorder="1" applyAlignment="1">
      <alignment horizontal="right"/>
    </xf>
    <xf numFmtId="178" fontId="10" fillId="0" borderId="65" xfId="1" applyNumberFormat="1" applyFont="1" applyFill="1" applyBorder="1" applyAlignment="1">
      <alignment horizontal="right"/>
    </xf>
    <xf numFmtId="0" fontId="10" fillId="3" borderId="56" xfId="2" applyNumberFormat="1" applyFont="1" applyFill="1" applyBorder="1" applyAlignment="1">
      <alignment horizontal="centerContinuous" vertical="center"/>
    </xf>
    <xf numFmtId="0" fontId="10" fillId="3" borderId="57" xfId="2" applyNumberFormat="1" applyFont="1" applyFill="1" applyBorder="1" applyAlignment="1">
      <alignment horizontal="centerContinuous"/>
    </xf>
    <xf numFmtId="0" fontId="10" fillId="3" borderId="56" xfId="2" applyFont="1" applyFill="1" applyBorder="1" applyAlignment="1"/>
    <xf numFmtId="0" fontId="10" fillId="3" borderId="56" xfId="2" applyFont="1" applyFill="1" applyBorder="1" applyAlignment="1">
      <alignment horizontal="center" vertical="center"/>
    </xf>
    <xf numFmtId="0" fontId="10" fillId="0" borderId="57" xfId="2" applyFont="1" applyFill="1" applyBorder="1" applyAlignment="1"/>
    <xf numFmtId="3" fontId="28" fillId="0" borderId="58" xfId="2" applyNumberFormat="1" applyFont="1" applyFill="1" applyBorder="1" applyAlignment="1"/>
    <xf numFmtId="3" fontId="28" fillId="0" borderId="57" xfId="2" applyNumberFormat="1" applyFont="1" applyFill="1" applyBorder="1" applyAlignment="1"/>
    <xf numFmtId="0" fontId="28" fillId="0" borderId="57" xfId="2" applyNumberFormat="1" applyFont="1" applyFill="1" applyBorder="1" applyAlignment="1"/>
    <xf numFmtId="177" fontId="10" fillId="0" borderId="73" xfId="2" applyNumberFormat="1" applyFont="1" applyFill="1" applyBorder="1" applyAlignment="1">
      <alignment horizontal="center"/>
    </xf>
    <xf numFmtId="0" fontId="10" fillId="4" borderId="56" xfId="0" applyFont="1" applyFill="1" applyBorder="1" applyAlignment="1">
      <alignment horizontal="center" vertical="center"/>
    </xf>
    <xf numFmtId="0" fontId="10" fillId="6" borderId="56" xfId="0" applyNumberFormat="1" applyFont="1" applyFill="1" applyBorder="1" applyAlignment="1">
      <alignment horizontal="center" vertical="center"/>
    </xf>
    <xf numFmtId="0" fontId="10" fillId="6" borderId="56" xfId="0" applyFont="1" applyFill="1" applyBorder="1" applyAlignment="1">
      <alignment horizontal="center" vertical="center"/>
    </xf>
    <xf numFmtId="0" fontId="10" fillId="0" borderId="57" xfId="0" applyFont="1" applyFill="1" applyBorder="1" applyAlignment="1"/>
    <xf numFmtId="3" fontId="10" fillId="0" borderId="56" xfId="0" applyNumberFormat="1" applyFont="1" applyFill="1" applyBorder="1" applyAlignment="1"/>
    <xf numFmtId="0" fontId="31" fillId="0" borderId="73" xfId="0" applyFont="1" applyFill="1" applyBorder="1" applyAlignment="1">
      <alignment horizontal="right"/>
    </xf>
    <xf numFmtId="0" fontId="37" fillId="0" borderId="48" xfId="0" applyFont="1" applyBorder="1" applyAlignment="1">
      <alignment horizontal="distributed" vertical="center" indent="1" shrinkToFit="1"/>
    </xf>
    <xf numFmtId="0" fontId="10" fillId="3" borderId="56" xfId="0" applyFont="1" applyFill="1" applyBorder="1" applyAlignment="1">
      <alignment horizontal="center" vertical="center"/>
    </xf>
    <xf numFmtId="0" fontId="0" fillId="0" borderId="57" xfId="0" applyNumberFormat="1" applyFont="1" applyBorder="1" applyAlignment="1"/>
    <xf numFmtId="187" fontId="0" fillId="0" borderId="56" xfId="0" applyNumberFormat="1" applyFont="1" applyFill="1" applyBorder="1" applyAlignment="1"/>
    <xf numFmtId="187" fontId="0" fillId="0" borderId="57" xfId="0" applyNumberFormat="1" applyFont="1" applyFill="1" applyBorder="1" applyAlignment="1"/>
    <xf numFmtId="187" fontId="0" fillId="0" borderId="57" xfId="0" applyNumberFormat="1" applyFont="1" applyBorder="1" applyAlignment="1"/>
    <xf numFmtId="0" fontId="10" fillId="0" borderId="57" xfId="0" applyNumberFormat="1" applyFont="1" applyFill="1" applyBorder="1" applyAlignment="1"/>
    <xf numFmtId="187" fontId="10" fillId="0" borderId="56" xfId="0" applyNumberFormat="1" applyFont="1" applyFill="1" applyBorder="1" applyAlignment="1"/>
    <xf numFmtId="187" fontId="10" fillId="0" borderId="57" xfId="0" applyNumberFormat="1" applyFont="1" applyFill="1" applyBorder="1" applyAlignment="1"/>
    <xf numFmtId="186" fontId="10" fillId="0" borderId="59" xfId="0" applyNumberFormat="1" applyFont="1" applyFill="1" applyBorder="1" applyAlignment="1">
      <alignment horizontal="right"/>
    </xf>
    <xf numFmtId="0" fontId="38" fillId="0" borderId="57" xfId="0" applyFont="1" applyFill="1" applyBorder="1" applyAlignment="1"/>
    <xf numFmtId="0" fontId="0" fillId="0" borderId="57" xfId="3" applyNumberFormat="1" applyFont="1" applyBorder="1" applyAlignment="1"/>
    <xf numFmtId="187" fontId="0" fillId="0" borderId="56" xfId="3" applyFont="1" applyBorder="1" applyAlignment="1"/>
    <xf numFmtId="187" fontId="0" fillId="0" borderId="57" xfId="3" applyFont="1" applyBorder="1" applyAlignment="1"/>
    <xf numFmtId="187" fontId="10" fillId="0" borderId="56" xfId="3" applyFont="1" applyBorder="1" applyAlignment="1"/>
    <xf numFmtId="187" fontId="10" fillId="0" borderId="57" xfId="3" applyFont="1" applyBorder="1" applyAlignment="1"/>
    <xf numFmtId="186" fontId="10" fillId="0" borderId="59" xfId="3" applyNumberFormat="1" applyFont="1" applyFill="1" applyBorder="1" applyAlignment="1">
      <alignment horizontal="right"/>
    </xf>
    <xf numFmtId="0" fontId="10" fillId="0" borderId="57" xfId="3" applyNumberFormat="1" applyFont="1" applyFill="1" applyBorder="1" applyAlignment="1"/>
    <xf numFmtId="187" fontId="38" fillId="0" borderId="57" xfId="3" applyFont="1" applyFill="1" applyBorder="1" applyAlignment="1"/>
    <xf numFmtId="188" fontId="10" fillId="0" borderId="105" xfId="0" applyNumberFormat="1" applyFont="1" applyBorder="1" applyAlignment="1">
      <alignment horizontal="center"/>
    </xf>
    <xf numFmtId="180" fontId="10" fillId="0" borderId="105" xfId="0" applyNumberFormat="1" applyFont="1" applyFill="1" applyBorder="1" applyAlignment="1"/>
    <xf numFmtId="195" fontId="10" fillId="0" borderId="105" xfId="1" applyNumberFormat="1" applyFont="1" applyFill="1" applyBorder="1" applyAlignment="1"/>
    <xf numFmtId="191" fontId="10" fillId="0" borderId="105" xfId="0" applyNumberFormat="1" applyFont="1" applyFill="1" applyBorder="1" applyAlignment="1"/>
    <xf numFmtId="0" fontId="14" fillId="2" borderId="71" xfId="4" applyNumberFormat="1" applyFont="1" applyFill="1" applyBorder="1" applyAlignment="1">
      <alignment horizontal="center" vertical="top"/>
    </xf>
    <xf numFmtId="0" fontId="10" fillId="3" borderId="57" xfId="0" applyNumberFormat="1" applyFont="1" applyFill="1" applyBorder="1" applyAlignment="1">
      <alignment horizontal="center" vertical="center"/>
    </xf>
    <xf numFmtId="0" fontId="10" fillId="3" borderId="57" xfId="0" applyFont="1" applyFill="1" applyBorder="1" applyAlignment="1">
      <alignment horizontal="center" vertical="center"/>
    </xf>
    <xf numFmtId="0" fontId="10" fillId="0" borderId="61" xfId="0" applyNumberFormat="1" applyFont="1" applyBorder="1" applyAlignment="1">
      <alignment horizontal="center" vertical="center"/>
    </xf>
    <xf numFmtId="0" fontId="10" fillId="0" borderId="57" xfId="0" applyNumberFormat="1" applyFont="1" applyFill="1" applyBorder="1" applyAlignment="1">
      <alignment horizontal="center" vertical="center" wrapText="1"/>
    </xf>
    <xf numFmtId="183" fontId="10" fillId="0" borderId="38" xfId="0" applyNumberFormat="1" applyFont="1" applyFill="1" applyBorder="1" applyAlignment="1">
      <alignment horizontal="right" vertical="center" wrapText="1"/>
    </xf>
    <xf numFmtId="0" fontId="40" fillId="0" borderId="72" xfId="0" applyNumberFormat="1" applyFont="1" applyFill="1" applyBorder="1" applyAlignment="1">
      <alignment vertical="center"/>
    </xf>
    <xf numFmtId="0" fontId="38" fillId="0" borderId="63" xfId="0" applyFont="1" applyBorder="1" applyAlignment="1">
      <alignment vertical="center"/>
    </xf>
    <xf numFmtId="0" fontId="32" fillId="0" borderId="63" xfId="0" applyNumberFormat="1" applyFont="1" applyFill="1" applyBorder="1" applyAlignment="1" applyProtection="1">
      <alignment horizontal="center" vertical="center"/>
      <protection locked="0"/>
    </xf>
    <xf numFmtId="0" fontId="10" fillId="3" borderId="106" xfId="0" applyNumberFormat="1"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0" borderId="38" xfId="0" applyFont="1" applyBorder="1" applyAlignment="1">
      <alignment horizontal="right" vertical="center"/>
    </xf>
    <xf numFmtId="196" fontId="22" fillId="0" borderId="71" xfId="0" applyNumberFormat="1" applyFont="1" applyBorder="1">
      <alignment vertical="center"/>
    </xf>
    <xf numFmtId="196" fontId="22" fillId="0" borderId="65" xfId="0" applyNumberFormat="1" applyFont="1" applyBorder="1">
      <alignment vertical="center"/>
    </xf>
    <xf numFmtId="0" fontId="10" fillId="2" borderId="56" xfId="0" applyFont="1" applyFill="1" applyBorder="1" applyAlignment="1">
      <alignment horizontal="centerContinuous" wrapText="1"/>
    </xf>
    <xf numFmtId="0" fontId="10" fillId="2" borderId="56" xfId="0" applyFont="1" applyFill="1" applyBorder="1" applyAlignment="1">
      <alignment horizontal="centerContinuous" vertical="center" wrapText="1"/>
    </xf>
    <xf numFmtId="0" fontId="10" fillId="2" borderId="57" xfId="0" applyFont="1" applyFill="1" applyBorder="1" applyAlignment="1">
      <alignment horizontal="centerContinuous" vertical="center" wrapText="1"/>
    </xf>
    <xf numFmtId="41" fontId="10" fillId="2" borderId="57" xfId="0" applyNumberFormat="1" applyFont="1" applyFill="1" applyBorder="1" applyAlignment="1">
      <alignment horizontal="centerContinuous" vertical="center" wrapText="1"/>
    </xf>
    <xf numFmtId="0" fontId="10" fillId="2" borderId="56" xfId="0" applyNumberFormat="1" applyFont="1" applyFill="1" applyBorder="1" applyAlignment="1">
      <alignment horizontal="center" vertical="center" wrapText="1"/>
    </xf>
    <xf numFmtId="41" fontId="10" fillId="2" borderId="56" xfId="0" applyNumberFormat="1" applyFont="1" applyFill="1" applyBorder="1" applyAlignment="1">
      <alignment horizontal="center" vertical="center" wrapText="1"/>
    </xf>
    <xf numFmtId="41" fontId="10" fillId="0" borderId="57" xfId="0" applyNumberFormat="1" applyFont="1" applyBorder="1" applyAlignment="1"/>
    <xf numFmtId="41" fontId="38" fillId="0" borderId="57" xfId="0" applyNumberFormat="1" applyFont="1" applyBorder="1" applyAlignment="1"/>
    <xf numFmtId="181" fontId="14" fillId="0" borderId="73" xfId="6" applyNumberFormat="1" applyFont="1" applyFill="1" applyBorder="1" applyAlignment="1">
      <alignment horizontal="center" vertical="center" shrinkToFit="1"/>
    </xf>
    <xf numFmtId="0" fontId="10" fillId="2" borderId="70" xfId="0" applyNumberFormat="1" applyFont="1" applyFill="1" applyBorder="1" applyAlignment="1" applyProtection="1">
      <alignment horizontal="center" vertical="center"/>
      <protection locked="0"/>
    </xf>
    <xf numFmtId="0" fontId="10" fillId="2" borderId="71" xfId="0" applyNumberFormat="1" applyFont="1" applyFill="1" applyBorder="1" applyAlignment="1" applyProtection="1">
      <alignment horizontal="center" vertical="center"/>
      <protection locked="0"/>
    </xf>
    <xf numFmtId="0" fontId="10" fillId="0" borderId="73" xfId="0" applyNumberFormat="1" applyFont="1" applyFill="1" applyBorder="1" applyAlignment="1">
      <alignment horizontal="center"/>
    </xf>
    <xf numFmtId="0" fontId="14" fillId="5" borderId="71" xfId="0" applyNumberFormat="1" applyFont="1" applyFill="1" applyBorder="1" applyAlignment="1" applyProtection="1">
      <alignment horizontal="centerContinuous" vertical="center"/>
      <protection locked="0"/>
    </xf>
    <xf numFmtId="0" fontId="46" fillId="0" borderId="72" xfId="0" applyFont="1" applyFill="1" applyBorder="1" applyAlignment="1">
      <alignment horizontal="left" vertical="center"/>
    </xf>
    <xf numFmtId="0" fontId="10" fillId="2" borderId="70" xfId="0" applyNumberFormat="1" applyFont="1" applyFill="1" applyBorder="1" applyAlignment="1" applyProtection="1">
      <alignment horizontal="center" vertical="center" wrapText="1"/>
      <protection locked="0"/>
    </xf>
    <xf numFmtId="0" fontId="10" fillId="2" borderId="71" xfId="0" applyNumberFormat="1" applyFont="1" applyFill="1" applyBorder="1" applyAlignment="1" applyProtection="1">
      <alignment horizontal="center" vertical="center" wrapText="1"/>
      <protection locked="0"/>
    </xf>
    <xf numFmtId="3" fontId="10" fillId="0" borderId="73" xfId="0" applyNumberFormat="1" applyFont="1" applyBorder="1" applyAlignment="1">
      <alignment horizontal="center"/>
    </xf>
    <xf numFmtId="3" fontId="22" fillId="0" borderId="9" xfId="0" applyNumberFormat="1" applyFont="1" applyFill="1" applyBorder="1" applyAlignment="1" applyProtection="1">
      <alignment horizontal="right"/>
      <protection locked="0"/>
    </xf>
    <xf numFmtId="3" fontId="22" fillId="0" borderId="9" xfId="0" applyNumberFormat="1" applyFont="1" applyFill="1" applyBorder="1" applyAlignment="1" applyProtection="1">
      <protection locked="0"/>
    </xf>
    <xf numFmtId="3" fontId="38" fillId="0" borderId="56" xfId="0" applyNumberFormat="1" applyFont="1" applyBorder="1" applyAlignment="1"/>
    <xf numFmtId="3" fontId="10" fillId="0" borderId="73" xfId="0" applyNumberFormat="1" applyFont="1" applyFill="1" applyBorder="1" applyAlignment="1">
      <alignment horizontal="center" vertical="center"/>
    </xf>
    <xf numFmtId="0" fontId="38" fillId="0" borderId="61" xfId="0" applyNumberFormat="1" applyFont="1" applyBorder="1" applyAlignment="1"/>
    <xf numFmtId="0" fontId="10" fillId="0" borderId="73" xfId="0" applyNumberFormat="1" applyFont="1" applyFill="1" applyBorder="1" applyAlignment="1">
      <alignment horizontal="center" vertical="center"/>
    </xf>
    <xf numFmtId="0" fontId="10" fillId="2" borderId="59" xfId="0" applyNumberFormat="1" applyFont="1" applyFill="1" applyBorder="1" applyAlignment="1">
      <alignment horizontal="center" vertical="center"/>
    </xf>
    <xf numFmtId="0" fontId="14" fillId="2" borderId="71" xfId="0" applyNumberFormat="1" applyFont="1" applyFill="1" applyBorder="1" applyAlignment="1" applyProtection="1">
      <alignment horizontal="center" vertical="center"/>
      <protection locked="0"/>
    </xf>
    <xf numFmtId="0" fontId="54" fillId="8" borderId="56" xfId="4" applyNumberFormat="1" applyFont="1" applyFill="1" applyBorder="1" applyAlignment="1">
      <alignment horizontal="center" vertical="center"/>
    </xf>
    <xf numFmtId="0" fontId="32" fillId="8" borderId="56" xfId="4" applyNumberFormat="1" applyFont="1" applyFill="1" applyBorder="1" applyAlignment="1">
      <alignment horizontal="center" vertical="center"/>
    </xf>
    <xf numFmtId="0" fontId="54" fillId="8" borderId="60" xfId="4" applyNumberFormat="1" applyFont="1" applyFill="1" applyBorder="1" applyAlignment="1">
      <alignment horizontal="center" vertical="center"/>
    </xf>
    <xf numFmtId="0" fontId="22" fillId="0" borderId="61" xfId="4" applyNumberFormat="1" applyFont="1" applyBorder="1" applyAlignment="1"/>
    <xf numFmtId="0" fontId="60" fillId="3" borderId="107" xfId="4" applyNumberFormat="1" applyFont="1" applyFill="1" applyBorder="1" applyAlignment="1">
      <alignment horizontal="center" vertical="center" wrapText="1" shrinkToFit="1"/>
    </xf>
    <xf numFmtId="0" fontId="10" fillId="5" borderId="56" xfId="0" applyNumberFormat="1" applyFont="1" applyFill="1" applyBorder="1" applyAlignment="1">
      <alignment horizontal="center" vertical="center" wrapText="1"/>
    </xf>
    <xf numFmtId="0" fontId="0" fillId="5" borderId="56" xfId="0" applyFill="1" applyBorder="1" applyAlignment="1">
      <alignment horizontal="center" vertical="center" wrapText="1"/>
    </xf>
    <xf numFmtId="0" fontId="10" fillId="5" borderId="56" xfId="0" applyFont="1" applyFill="1" applyBorder="1" applyAlignment="1">
      <alignment horizontal="center" vertical="center" wrapText="1"/>
    </xf>
    <xf numFmtId="196" fontId="10" fillId="0" borderId="56" xfId="0" applyNumberFormat="1" applyFont="1" applyFill="1" applyBorder="1" applyAlignment="1"/>
    <xf numFmtId="0" fontId="10" fillId="8" borderId="56" xfId="0" applyNumberFormat="1" applyFont="1" applyFill="1" applyBorder="1" applyAlignment="1">
      <alignment horizontal="center" vertical="center" wrapText="1"/>
    </xf>
    <xf numFmtId="0" fontId="0" fillId="8" borderId="56" xfId="0" applyNumberFormat="1" applyFont="1" applyFill="1" applyBorder="1" applyAlignment="1">
      <alignment horizontal="center" vertical="center" wrapText="1"/>
    </xf>
    <xf numFmtId="0" fontId="14" fillId="5" borderId="56" xfId="0" applyNumberFormat="1" applyFont="1" applyFill="1" applyBorder="1" applyAlignment="1">
      <alignment horizontal="center" vertical="center" wrapText="1"/>
    </xf>
    <xf numFmtId="0" fontId="0" fillId="0" borderId="56" xfId="0" applyNumberFormat="1" applyBorder="1" applyAlignment="1"/>
    <xf numFmtId="0" fontId="10" fillId="0" borderId="61" xfId="3" applyNumberFormat="1" applyFont="1" applyBorder="1" applyAlignment="1"/>
    <xf numFmtId="0" fontId="64" fillId="4" borderId="56" xfId="0" applyFont="1" applyFill="1" applyBorder="1" applyAlignment="1">
      <alignment horizontal="center" vertical="center" wrapText="1"/>
    </xf>
    <xf numFmtId="0" fontId="46" fillId="0" borderId="56" xfId="0" applyFont="1" applyBorder="1" applyAlignment="1"/>
    <xf numFmtId="0" fontId="0" fillId="3" borderId="107" xfId="7" applyFont="1" applyFill="1" applyBorder="1" applyAlignment="1">
      <alignment horizontal="center" vertical="center"/>
    </xf>
    <xf numFmtId="0" fontId="7" fillId="3" borderId="107" xfId="7" applyFont="1" applyFill="1" applyBorder="1" applyAlignment="1">
      <alignment horizontal="center" vertical="center"/>
    </xf>
    <xf numFmtId="0" fontId="10" fillId="0" borderId="38" xfId="7" applyFont="1" applyFill="1" applyBorder="1" applyAlignment="1">
      <alignment horizontal="center" vertical="center" shrinkToFit="1"/>
    </xf>
    <xf numFmtId="179" fontId="0" fillId="0" borderId="38" xfId="7" applyNumberFormat="1" applyFont="1" applyFill="1" applyBorder="1">
      <alignment vertical="center"/>
    </xf>
    <xf numFmtId="0" fontId="0" fillId="0" borderId="38" xfId="7" applyFont="1" applyFill="1" applyBorder="1">
      <alignment vertical="center"/>
    </xf>
    <xf numFmtId="0" fontId="8" fillId="0" borderId="38" xfId="7" applyFont="1" applyFill="1" applyBorder="1">
      <alignment vertical="center"/>
    </xf>
    <xf numFmtId="188" fontId="0" fillId="0" borderId="38" xfId="7" applyNumberFormat="1" applyFont="1" applyFill="1" applyBorder="1">
      <alignment vertical="center"/>
    </xf>
    <xf numFmtId="0" fontId="0" fillId="3" borderId="38" xfId="7" applyFont="1" applyFill="1" applyBorder="1" applyAlignment="1">
      <alignment horizontal="center" vertical="center"/>
    </xf>
    <xf numFmtId="206" fontId="10" fillId="0" borderId="38" xfId="7" applyNumberFormat="1" applyFont="1" applyFill="1" applyBorder="1" applyAlignment="1">
      <alignment vertical="center"/>
    </xf>
    <xf numFmtId="206" fontId="10" fillId="0" borderId="38" xfId="7" applyNumberFormat="1" applyFont="1" applyFill="1" applyBorder="1" applyAlignment="1">
      <alignment vertical="center" shrinkToFit="1"/>
    </xf>
    <xf numFmtId="206" fontId="10" fillId="0" borderId="38" xfId="7" applyNumberFormat="1" applyFont="1" applyFill="1" applyBorder="1" applyAlignment="1">
      <alignment horizontal="right" vertical="center"/>
    </xf>
    <xf numFmtId="180" fontId="0" fillId="0" borderId="38" xfId="7" applyNumberFormat="1" applyFont="1" applyFill="1" applyBorder="1">
      <alignment vertical="center"/>
    </xf>
    <xf numFmtId="41" fontId="10" fillId="0" borderId="38" xfId="7" applyNumberFormat="1" applyFont="1" applyFill="1" applyBorder="1">
      <alignment vertical="center"/>
    </xf>
    <xf numFmtId="179" fontId="10" fillId="0" borderId="38" xfId="7" applyNumberFormat="1" applyFont="1" applyFill="1" applyBorder="1">
      <alignment vertical="center"/>
    </xf>
    <xf numFmtId="180" fontId="10" fillId="0" borderId="38" xfId="7" applyNumberFormat="1" applyFont="1" applyFill="1" applyBorder="1">
      <alignment vertical="center"/>
    </xf>
    <xf numFmtId="181" fontId="10" fillId="0" borderId="38" xfId="7" applyNumberFormat="1" applyFont="1" applyFill="1" applyBorder="1">
      <alignment vertical="center"/>
    </xf>
    <xf numFmtId="188" fontId="10" fillId="0" borderId="38" xfId="7" applyNumberFormat="1" applyFont="1" applyFill="1" applyBorder="1">
      <alignment vertical="center"/>
    </xf>
    <xf numFmtId="179" fontId="10" fillId="0" borderId="38" xfId="7" applyNumberFormat="1" applyFont="1" applyFill="1" applyBorder="1" applyAlignment="1">
      <alignment horizontal="right" vertical="center"/>
    </xf>
    <xf numFmtId="181" fontId="0" fillId="0" borderId="38" xfId="7" applyNumberFormat="1" applyFont="1" applyFill="1" applyBorder="1">
      <alignment vertical="center"/>
    </xf>
    <xf numFmtId="0" fontId="51" fillId="2" borderId="56" xfId="0" applyNumberFormat="1" applyFont="1" applyFill="1" applyBorder="1" applyAlignment="1">
      <alignment horizontal="centerContinuous" vertical="center"/>
    </xf>
    <xf numFmtId="0" fontId="51" fillId="2" borderId="56" xfId="0" applyFont="1" applyFill="1" applyBorder="1" applyAlignment="1">
      <alignment horizontal="center" vertical="center"/>
    </xf>
    <xf numFmtId="0" fontId="52" fillId="2" borderId="56" xfId="0" applyFont="1" applyFill="1" applyBorder="1" applyAlignment="1">
      <alignment horizontal="center" vertical="center"/>
    </xf>
    <xf numFmtId="0" fontId="51" fillId="2" borderId="56" xfId="0" applyFont="1" applyFill="1" applyBorder="1" applyAlignment="1">
      <alignment horizontal="center" vertical="center" wrapText="1"/>
    </xf>
    <xf numFmtId="0" fontId="51" fillId="0" borderId="56" xfId="0" applyFont="1" applyFill="1" applyBorder="1" applyAlignment="1"/>
    <xf numFmtId="3" fontId="10" fillId="0" borderId="58" xfId="10" applyBorder="1" applyAlignment="1">
      <alignment vertical="center"/>
    </xf>
    <xf numFmtId="0" fontId="10" fillId="5" borderId="56" xfId="9" applyNumberFormat="1" applyFont="1" applyFill="1" applyBorder="1" applyAlignment="1">
      <alignment horizontal="center" vertical="center"/>
    </xf>
    <xf numFmtId="0" fontId="10" fillId="0" borderId="58" xfId="9" applyNumberFormat="1" applyFont="1" applyBorder="1" applyAlignment="1"/>
    <xf numFmtId="0" fontId="10" fillId="3" borderId="59" xfId="9" applyFont="1" applyFill="1" applyBorder="1" applyAlignment="1">
      <alignment horizontal="center" vertical="center"/>
    </xf>
    <xf numFmtId="0" fontId="10" fillId="0" borderId="56" xfId="9" applyFont="1" applyBorder="1" applyAlignment="1"/>
    <xf numFmtId="181" fontId="0" fillId="0" borderId="59" xfId="0" applyNumberFormat="1" applyFont="1" applyFill="1" applyBorder="1" applyAlignment="1"/>
    <xf numFmtId="0" fontId="10" fillId="0" borderId="38" xfId="9" applyFill="1" applyBorder="1" applyAlignment="1">
      <alignment horizontal="center"/>
    </xf>
    <xf numFmtId="180" fontId="10" fillId="0" borderId="38" xfId="9" applyNumberFormat="1" applyFont="1" applyFill="1" applyBorder="1" applyAlignment="1"/>
    <xf numFmtId="180" fontId="10" fillId="0" borderId="38" xfId="9" applyNumberFormat="1" applyFont="1" applyFill="1" applyBorder="1" applyAlignment="1">
      <alignment horizontal="right"/>
    </xf>
    <xf numFmtId="0" fontId="14" fillId="0" borderId="38" xfId="0" applyFont="1" applyFill="1" applyBorder="1" applyAlignment="1"/>
    <xf numFmtId="0" fontId="0" fillId="0" borderId="38" xfId="0" applyFont="1" applyFill="1" applyBorder="1" applyAlignment="1"/>
    <xf numFmtId="0" fontId="10" fillId="0" borderId="56" xfId="0" applyNumberFormat="1" applyFont="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3" borderId="56" xfId="0" applyNumberFormat="1" applyFont="1" applyFill="1" applyBorder="1" applyAlignment="1">
      <alignment horizontal="center" vertical="center" wrapText="1"/>
    </xf>
    <xf numFmtId="0" fontId="4" fillId="3" borderId="27" xfId="0" applyNumberFormat="1" applyFont="1" applyFill="1" applyBorder="1" applyAlignment="1" applyProtection="1">
      <alignment horizontal="center" vertical="center" wrapText="1"/>
      <protection locked="0"/>
    </xf>
    <xf numFmtId="0" fontId="4" fillId="3" borderId="71" xfId="0" applyNumberFormat="1" applyFont="1" applyFill="1" applyBorder="1" applyAlignment="1" applyProtection="1">
      <alignment horizontal="center" vertical="center" wrapText="1"/>
      <protection locked="0"/>
    </xf>
    <xf numFmtId="0" fontId="0" fillId="3" borderId="60" xfId="0" applyNumberFormat="1" applyFont="1" applyFill="1" applyBorder="1" applyAlignment="1">
      <alignment horizontal="center" vertical="center"/>
    </xf>
    <xf numFmtId="0" fontId="4" fillId="3" borderId="70" xfId="0" applyNumberFormat="1" applyFont="1" applyFill="1" applyBorder="1" applyAlignment="1" applyProtection="1">
      <alignment horizontal="center" vertical="center"/>
      <protection locked="0"/>
    </xf>
    <xf numFmtId="0" fontId="8" fillId="3" borderId="60" xfId="0" applyNumberFormat="1" applyFont="1" applyFill="1" applyBorder="1" applyAlignment="1">
      <alignment horizontal="center" vertical="center" wrapText="1"/>
    </xf>
    <xf numFmtId="0" fontId="8" fillId="3" borderId="70" xfId="0" applyNumberFormat="1" applyFont="1" applyFill="1" applyBorder="1" applyAlignment="1" applyProtection="1">
      <alignment horizontal="center" vertical="center" wrapText="1"/>
      <protection locked="0"/>
    </xf>
    <xf numFmtId="0" fontId="8" fillId="3" borderId="60" xfId="0" applyNumberFormat="1" applyFont="1" applyFill="1" applyBorder="1" applyAlignment="1">
      <alignment horizontal="center" vertical="center"/>
    </xf>
    <xf numFmtId="0" fontId="8" fillId="3" borderId="70" xfId="0" applyNumberFormat="1" applyFont="1" applyFill="1" applyBorder="1" applyAlignment="1" applyProtection="1">
      <alignment horizontal="center" vertical="center"/>
      <protection locked="0"/>
    </xf>
    <xf numFmtId="0" fontId="8" fillId="3" borderId="60" xfId="0" applyNumberFormat="1" applyFont="1" applyFill="1" applyBorder="1" applyAlignment="1">
      <alignment horizontal="center" vertical="center" shrinkToFit="1"/>
    </xf>
    <xf numFmtId="0" fontId="8" fillId="3" borderId="70" xfId="0" applyNumberFormat="1" applyFont="1" applyFill="1" applyBorder="1" applyAlignment="1" applyProtection="1">
      <alignment horizontal="center" vertical="center" shrinkToFit="1"/>
      <protection locked="0"/>
    </xf>
    <xf numFmtId="0" fontId="9" fillId="3" borderId="60" xfId="0" applyNumberFormat="1" applyFont="1" applyFill="1" applyBorder="1" applyAlignment="1">
      <alignment horizontal="center" vertical="center" wrapText="1"/>
    </xf>
    <xf numFmtId="0" fontId="4" fillId="3" borderId="70"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60" xfId="0" applyNumberFormat="1" applyFont="1" applyFill="1" applyBorder="1" applyAlignment="1">
      <alignment horizontal="center" vertical="center" wrapText="1"/>
    </xf>
    <xf numFmtId="0" fontId="0" fillId="3" borderId="28" xfId="0" applyNumberFormat="1" applyFont="1" applyFill="1" applyBorder="1" applyAlignment="1">
      <alignment horizontal="center" vertical="center" wrapText="1"/>
    </xf>
    <xf numFmtId="0" fontId="0" fillId="3" borderId="56" xfId="0" applyNumberFormat="1" applyFont="1" applyFill="1" applyBorder="1" applyAlignment="1">
      <alignment horizontal="center" vertical="center" wrapText="1" shrinkToFit="1"/>
    </xf>
    <xf numFmtId="0" fontId="4" fillId="3" borderId="19" xfId="0" applyNumberFormat="1" applyFont="1" applyFill="1" applyBorder="1" applyAlignment="1" applyProtection="1">
      <alignment horizontal="center" vertical="center" shrinkToFit="1"/>
      <protection locked="0"/>
    </xf>
    <xf numFmtId="0" fontId="4" fillId="3" borderId="71" xfId="0" applyNumberFormat="1" applyFont="1" applyFill="1" applyBorder="1" applyAlignment="1" applyProtection="1">
      <alignment horizontal="center" vertical="center" shrinkToFit="1"/>
      <protection locked="0"/>
    </xf>
    <xf numFmtId="0" fontId="4" fillId="3" borderId="72" xfId="0" applyNumberFormat="1" applyFont="1" applyFill="1" applyBorder="1" applyAlignment="1" applyProtection="1">
      <alignment horizontal="center" vertical="center" shrinkToFit="1"/>
      <protection locked="0"/>
    </xf>
    <xf numFmtId="0" fontId="0" fillId="3" borderId="56" xfId="0" applyNumberFormat="1" applyFont="1" applyFill="1" applyBorder="1" applyAlignment="1">
      <alignment horizontal="center" vertical="center"/>
    </xf>
    <xf numFmtId="0" fontId="4" fillId="3" borderId="19" xfId="0" applyNumberFormat="1" applyFont="1" applyFill="1" applyBorder="1" applyAlignment="1" applyProtection="1">
      <alignment horizontal="center" vertical="center"/>
      <protection locked="0"/>
    </xf>
    <xf numFmtId="0" fontId="4" fillId="3" borderId="71" xfId="0" applyNumberFormat="1" applyFont="1" applyFill="1" applyBorder="1" applyAlignment="1" applyProtection="1">
      <alignment horizontal="center" vertical="center"/>
      <protection locked="0"/>
    </xf>
    <xf numFmtId="0" fontId="4" fillId="3" borderId="72" xfId="0" applyNumberFormat="1" applyFont="1" applyFill="1" applyBorder="1" applyAlignment="1" applyProtection="1">
      <alignment horizontal="center" vertical="center"/>
      <protection locked="0"/>
    </xf>
    <xf numFmtId="0" fontId="4" fillId="3" borderId="57" xfId="0" applyNumberFormat="1" applyFont="1" applyFill="1" applyBorder="1" applyAlignment="1" applyProtection="1">
      <alignment horizontal="center" vertical="center"/>
      <protection locked="0"/>
    </xf>
    <xf numFmtId="0" fontId="4" fillId="3" borderId="65" xfId="0" applyNumberFormat="1" applyFont="1" applyFill="1" applyBorder="1" applyAlignment="1" applyProtection="1">
      <alignment horizontal="center" vertical="center"/>
      <protection locked="0"/>
    </xf>
    <xf numFmtId="0" fontId="0" fillId="3" borderId="60"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0" fillId="0" borderId="59"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30"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59" xfId="0" applyFont="1" applyFill="1" applyBorder="1" applyAlignment="1">
      <alignment horizontal="center" vertical="center"/>
    </xf>
    <xf numFmtId="0" fontId="0" fillId="0" borderId="26" xfId="0" applyNumberFormat="1" applyFont="1" applyFill="1" applyBorder="1" applyAlignment="1" applyProtection="1">
      <alignment horizontal="center" vertical="center"/>
      <protection locked="0"/>
    </xf>
    <xf numFmtId="0" fontId="0" fillId="2" borderId="60" xfId="0" applyNumberFormat="1" applyFont="1" applyFill="1" applyBorder="1" applyAlignment="1">
      <alignment horizontal="center" vertical="center" wrapText="1"/>
    </xf>
    <xf numFmtId="0" fontId="0" fillId="0" borderId="28" xfId="0" applyNumberFormat="1" applyFont="1" applyBorder="1" applyAlignment="1" applyProtection="1">
      <alignment horizontal="center" vertical="center" wrapText="1"/>
      <protection locked="0"/>
    </xf>
    <xf numFmtId="0" fontId="0" fillId="0" borderId="70" xfId="0" applyNumberFormat="1" applyFont="1" applyBorder="1" applyAlignment="1" applyProtection="1">
      <alignment horizontal="center" vertical="center" wrapText="1"/>
      <protection locked="0"/>
    </xf>
    <xf numFmtId="0" fontId="0" fillId="2" borderId="60" xfId="0" applyNumberFormat="1" applyFont="1" applyFill="1" applyBorder="1" applyAlignment="1">
      <alignment horizontal="center" vertical="center"/>
    </xf>
    <xf numFmtId="0" fontId="0" fillId="0" borderId="70" xfId="0" applyNumberFormat="1" applyFont="1" applyBorder="1" applyAlignment="1" applyProtection="1">
      <alignment horizontal="center" vertical="center"/>
      <protection locked="0"/>
    </xf>
    <xf numFmtId="0" fontId="0" fillId="2" borderId="70" xfId="0" applyNumberFormat="1" applyFont="1" applyFill="1" applyBorder="1" applyAlignment="1">
      <alignment horizontal="center" vertical="center"/>
    </xf>
    <xf numFmtId="0" fontId="0" fillId="2" borderId="70" xfId="0" applyNumberFormat="1" applyFont="1" applyFill="1" applyBorder="1" applyAlignment="1" applyProtection="1">
      <alignment horizontal="center" vertical="center"/>
      <protection locked="0"/>
    </xf>
    <xf numFmtId="0" fontId="9" fillId="2" borderId="60" xfId="0" applyNumberFormat="1" applyFont="1" applyFill="1" applyBorder="1" applyAlignment="1">
      <alignment horizontal="center" vertical="center" wrapText="1"/>
    </xf>
    <xf numFmtId="0" fontId="9" fillId="2" borderId="70" xfId="0" applyNumberFormat="1" applyFont="1" applyFill="1" applyBorder="1" applyAlignment="1">
      <alignment horizontal="center" vertical="center" wrapText="1"/>
    </xf>
    <xf numFmtId="0" fontId="0" fillId="2" borderId="28" xfId="0" applyNumberFormat="1" applyFont="1" applyFill="1" applyBorder="1" applyAlignment="1">
      <alignment horizontal="center" vertical="center" wrapText="1"/>
    </xf>
    <xf numFmtId="0" fontId="0" fillId="2" borderId="56" xfId="0" applyFont="1" applyFill="1" applyBorder="1" applyAlignment="1">
      <alignment horizontal="center" vertical="center" shrinkToFit="1"/>
    </xf>
    <xf numFmtId="0" fontId="0" fillId="0" borderId="19" xfId="0" applyNumberFormat="1" applyFont="1" applyBorder="1" applyAlignment="1" applyProtection="1">
      <alignment horizontal="center" vertical="center" shrinkToFit="1"/>
      <protection locked="0"/>
    </xf>
    <xf numFmtId="0" fontId="0" fillId="0" borderId="71"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shrinkToFit="1"/>
      <protection locked="0"/>
    </xf>
    <xf numFmtId="0" fontId="0" fillId="2" borderId="56" xfId="0" applyFont="1" applyFill="1" applyBorder="1" applyAlignment="1">
      <alignment horizontal="center" vertical="center"/>
    </xf>
    <xf numFmtId="0" fontId="0" fillId="0" borderId="19" xfId="0" applyNumberFormat="1" applyFont="1" applyBorder="1" applyAlignment="1" applyProtection="1">
      <alignment horizontal="center" vertical="center"/>
      <protection locked="0"/>
    </xf>
    <xf numFmtId="0" fontId="0" fillId="0" borderId="71" xfId="0" applyNumberFormat="1" applyFont="1" applyBorder="1" applyAlignment="1" applyProtection="1">
      <alignment horizontal="center" vertical="center"/>
      <protection locked="0"/>
    </xf>
    <xf numFmtId="0" fontId="0" fillId="0" borderId="72" xfId="0" applyNumberFormat="1" applyFont="1" applyBorder="1" applyAlignment="1" applyProtection="1">
      <alignment horizontal="center" vertical="center"/>
      <protection locked="0"/>
    </xf>
    <xf numFmtId="0" fontId="0" fillId="2" borderId="57" xfId="0" applyNumberFormat="1" applyFont="1" applyFill="1" applyBorder="1" applyAlignment="1" applyProtection="1">
      <alignment horizontal="center" vertical="center"/>
      <protection locked="0"/>
    </xf>
    <xf numFmtId="0" fontId="0" fillId="0" borderId="57" xfId="0" applyNumberFormat="1" applyFont="1" applyBorder="1" applyAlignment="1" applyProtection="1">
      <alignment horizontal="center" vertical="center"/>
      <protection locked="0"/>
    </xf>
    <xf numFmtId="0" fontId="0" fillId="2" borderId="71" xfId="0" applyNumberFormat="1" applyFont="1" applyFill="1" applyBorder="1" applyAlignment="1" applyProtection="1">
      <alignment horizontal="center" vertical="center"/>
      <protection locked="0"/>
    </xf>
    <xf numFmtId="0" fontId="0" fillId="2" borderId="65"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vertical="center"/>
      <protection locked="0"/>
    </xf>
    <xf numFmtId="0" fontId="0" fillId="2" borderId="19" xfId="0" applyNumberFormat="1" applyFont="1" applyFill="1" applyBorder="1" applyAlignment="1" applyProtection="1">
      <alignment horizontal="center" vertical="center"/>
      <protection locked="0"/>
    </xf>
    <xf numFmtId="0" fontId="0" fillId="2" borderId="72" xfId="0" applyNumberFormat="1" applyFont="1" applyFill="1" applyBorder="1" applyAlignment="1" applyProtection="1">
      <alignment horizontal="center" vertical="center"/>
      <protection locked="0"/>
    </xf>
    <xf numFmtId="0" fontId="0" fillId="2" borderId="56" xfId="0" applyFont="1" applyFill="1" applyBorder="1" applyAlignment="1">
      <alignment horizontal="center"/>
    </xf>
    <xf numFmtId="0" fontId="0" fillId="0" borderId="19"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0" fillId="2" borderId="71" xfId="0" applyFont="1" applyFill="1" applyBorder="1" applyAlignment="1">
      <alignment horizontal="center" vertical="top"/>
    </xf>
    <xf numFmtId="0" fontId="14" fillId="2" borderId="72" xfId="0" applyNumberFormat="1" applyFont="1" applyFill="1" applyBorder="1" applyAlignment="1" applyProtection="1">
      <alignment horizontal="center" vertical="top"/>
      <protection locked="0"/>
    </xf>
    <xf numFmtId="0" fontId="14" fillId="2" borderId="65"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0" fontId="2" fillId="0" borderId="0" xfId="0" applyFont="1" applyFill="1" applyAlignment="1">
      <alignment horizontal="center"/>
    </xf>
    <xf numFmtId="0" fontId="20"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31"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65" xfId="0" applyNumberFormat="1" applyFont="1" applyFill="1" applyBorder="1" applyAlignment="1" applyProtection="1">
      <alignment horizontal="center" vertical="center"/>
      <protection locked="0"/>
    </xf>
    <xf numFmtId="0" fontId="14" fillId="2" borderId="72"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31"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59" xfId="0" applyFont="1" applyFill="1" applyBorder="1" applyAlignment="1">
      <alignment horizontal="center" vertical="center"/>
    </xf>
    <xf numFmtId="0" fontId="14" fillId="2" borderId="26" xfId="0" applyNumberFormat="1" applyFont="1" applyFill="1" applyBorder="1" applyAlignment="1" applyProtection="1">
      <alignment horizontal="center" vertical="center"/>
      <protection locked="0"/>
    </xf>
    <xf numFmtId="189" fontId="2" fillId="0" borderId="0" xfId="0" applyNumberFormat="1" applyFont="1" applyFill="1" applyAlignment="1">
      <alignment horizontal="center"/>
    </xf>
    <xf numFmtId="189" fontId="20" fillId="0" borderId="0" xfId="0" applyNumberFormat="1" applyFont="1" applyFill="1" applyAlignment="1" applyProtection="1">
      <alignment horizontal="center"/>
      <protection locked="0"/>
    </xf>
    <xf numFmtId="0" fontId="10" fillId="2" borderId="31" xfId="0" applyNumberFormat="1" applyFont="1" applyFill="1" applyBorder="1" applyAlignment="1">
      <alignment horizontal="center" vertical="center"/>
    </xf>
    <xf numFmtId="0" fontId="14" fillId="0" borderId="16" xfId="0" applyNumberFormat="1" applyFont="1" applyBorder="1" applyAlignment="1" applyProtection="1">
      <alignment horizontal="center" vertical="center"/>
      <protection locked="0"/>
    </xf>
    <xf numFmtId="0" fontId="14" fillId="0" borderId="72"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71" xfId="0" applyNumberFormat="1" applyFont="1" applyFill="1" applyBorder="1" applyAlignment="1">
      <alignment horizontal="center" vertical="center"/>
    </xf>
    <xf numFmtId="0" fontId="10" fillId="2" borderId="65" xfId="0" applyNumberFormat="1" applyFont="1" applyFill="1" applyBorder="1" applyAlignment="1">
      <alignment horizontal="center" vertical="center"/>
    </xf>
    <xf numFmtId="0" fontId="10" fillId="2" borderId="72" xfId="0" applyNumberFormat="1" applyFont="1" applyFill="1" applyBorder="1" applyAlignment="1">
      <alignment horizontal="center" vertical="center"/>
    </xf>
    <xf numFmtId="0" fontId="10" fillId="2" borderId="33" xfId="0" applyNumberFormat="1" applyFont="1" applyFill="1" applyBorder="1" applyAlignment="1">
      <alignment horizontal="center" vertical="center" wrapText="1"/>
    </xf>
    <xf numFmtId="0" fontId="14" fillId="2" borderId="28" xfId="0" applyNumberFormat="1" applyFont="1" applyFill="1" applyBorder="1" applyAlignment="1" applyProtection="1">
      <alignment horizontal="center" vertical="center" wrapText="1"/>
      <protection locked="0"/>
    </xf>
    <xf numFmtId="0" fontId="14" fillId="2" borderId="70"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wrapText="1"/>
    </xf>
    <xf numFmtId="0" fontId="10" fillId="2" borderId="71" xfId="0" applyNumberFormat="1" applyFont="1" applyFill="1" applyBorder="1" applyAlignment="1">
      <alignment horizontal="center" vertical="center" wrapText="1"/>
    </xf>
    <xf numFmtId="0" fontId="10" fillId="2" borderId="60" xfId="0" applyNumberFormat="1" applyFont="1" applyFill="1" applyBorder="1" applyAlignment="1">
      <alignment horizontal="center" vertical="center"/>
    </xf>
    <xf numFmtId="0" fontId="14" fillId="2" borderId="70" xfId="0" applyNumberFormat="1" applyFont="1" applyFill="1" applyBorder="1" applyAlignment="1" applyProtection="1">
      <alignment horizontal="center" vertical="center"/>
      <protection locked="0"/>
    </xf>
    <xf numFmtId="0" fontId="14" fillId="3" borderId="60" xfId="2" applyNumberFormat="1" applyFont="1" applyFill="1" applyBorder="1" applyAlignment="1">
      <alignment horizontal="center" vertical="center"/>
    </xf>
    <xf numFmtId="0" fontId="27" fillId="3" borderId="70" xfId="2" applyFont="1" applyFill="1" applyBorder="1" applyAlignment="1">
      <alignment horizontal="center" vertical="center"/>
    </xf>
    <xf numFmtId="0" fontId="2" fillId="0" borderId="0" xfId="2" applyFont="1" applyFill="1" applyBorder="1" applyAlignment="1">
      <alignment horizontal="center"/>
    </xf>
    <xf numFmtId="0" fontId="26" fillId="0" borderId="0" xfId="2" applyFont="1" applyFill="1" applyBorder="1" applyAlignment="1">
      <alignment horizontal="center"/>
    </xf>
    <xf numFmtId="0" fontId="15" fillId="0" borderId="0" xfId="2" applyFont="1" applyFill="1" applyBorder="1" applyAlignment="1">
      <alignment horizontal="center"/>
    </xf>
    <xf numFmtId="0" fontId="10" fillId="3" borderId="31" xfId="2" applyFont="1" applyFill="1" applyBorder="1" applyAlignment="1">
      <alignment horizontal="center" vertical="center" wrapText="1"/>
    </xf>
    <xf numFmtId="0" fontId="15" fillId="3" borderId="16" xfId="2" applyFont="1" applyFill="1" applyBorder="1" applyAlignment="1">
      <alignment horizontal="center" vertical="center"/>
    </xf>
    <xf numFmtId="0" fontId="15" fillId="3" borderId="72" xfId="2" applyFont="1" applyFill="1" applyBorder="1" applyAlignment="1">
      <alignment horizontal="center" vertical="center"/>
    </xf>
    <xf numFmtId="0" fontId="10" fillId="3" borderId="27"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49" fontId="10" fillId="3" borderId="71" xfId="2" applyNumberFormat="1" applyFont="1" applyFill="1" applyBorder="1" applyAlignment="1">
      <alignment horizontal="center" vertical="center"/>
    </xf>
    <xf numFmtId="49" fontId="10" fillId="3" borderId="65" xfId="2" applyNumberFormat="1" applyFont="1" applyFill="1" applyBorder="1" applyAlignment="1">
      <alignment horizontal="center" vertical="center"/>
    </xf>
    <xf numFmtId="49" fontId="10" fillId="3" borderId="72" xfId="2" applyNumberFormat="1" applyFont="1" applyFill="1" applyBorder="1" applyAlignment="1">
      <alignment horizontal="center" vertical="center"/>
    </xf>
    <xf numFmtId="0" fontId="14" fillId="3" borderId="60" xfId="2" applyNumberFormat="1" applyFont="1" applyFill="1" applyBorder="1" applyAlignment="1">
      <alignment horizontal="center" vertical="center" wrapText="1"/>
    </xf>
    <xf numFmtId="0" fontId="27" fillId="3" borderId="70"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31"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72" xfId="0" applyFont="1" applyFill="1" applyBorder="1" applyAlignment="1">
      <alignment horizontal="center" vertical="center" wrapText="1"/>
    </xf>
    <xf numFmtId="0" fontId="10" fillId="4" borderId="59" xfId="0" applyNumberFormat="1" applyFont="1" applyFill="1" applyBorder="1" applyAlignment="1">
      <alignment horizontal="center" vertical="center"/>
    </xf>
    <xf numFmtId="0" fontId="14" fillId="5" borderId="25" xfId="0" applyFont="1" applyFill="1" applyBorder="1" applyAlignment="1">
      <alignment horizontal="center" vertical="center"/>
    </xf>
    <xf numFmtId="0" fontId="14" fillId="5" borderId="26" xfId="0" applyFont="1" applyFill="1" applyBorder="1" applyAlignment="1">
      <alignment horizontal="center" vertical="center"/>
    </xf>
    <xf numFmtId="0" fontId="10" fillId="6" borderId="56" xfId="0" applyNumberFormat="1" applyFont="1" applyFill="1" applyBorder="1" applyAlignment="1">
      <alignment horizontal="center" vertical="center"/>
    </xf>
    <xf numFmtId="0" fontId="14" fillId="5" borderId="71" xfId="0" applyFont="1" applyFill="1" applyBorder="1" applyAlignment="1">
      <alignment horizontal="center" vertical="center"/>
    </xf>
    <xf numFmtId="0" fontId="35" fillId="3" borderId="36" xfId="0" applyFont="1" applyFill="1" applyBorder="1" applyAlignment="1">
      <alignment horizontal="distributed" vertical="center" wrapText="1" justifyLastLine="1"/>
    </xf>
    <xf numFmtId="0" fontId="35" fillId="3" borderId="18" xfId="0" applyFont="1" applyFill="1" applyBorder="1" applyAlignment="1">
      <alignment horizontal="distributed" vertical="center" justifyLastLine="1"/>
    </xf>
    <xf numFmtId="0" fontId="37" fillId="0" borderId="0" xfId="0" applyFont="1" applyAlignment="1">
      <alignment horizontal="center" vertical="center"/>
    </xf>
    <xf numFmtId="0" fontId="35" fillId="3" borderId="7" xfId="0" applyFont="1" applyFill="1" applyBorder="1" applyAlignment="1">
      <alignment horizontal="center" vertical="center"/>
    </xf>
    <xf numFmtId="0" fontId="35" fillId="3" borderId="36" xfId="0" applyFont="1" applyFill="1" applyBorder="1" applyAlignment="1">
      <alignment horizontal="distributed" vertical="center" justifyLastLine="1"/>
    </xf>
    <xf numFmtId="0" fontId="35" fillId="3" borderId="37" xfId="0" applyFont="1" applyFill="1" applyBorder="1" applyAlignment="1">
      <alignment horizontal="distributed" vertical="center" indent="3"/>
    </xf>
    <xf numFmtId="0" fontId="35" fillId="3" borderId="9" xfId="0" applyFont="1" applyFill="1" applyBorder="1" applyAlignment="1">
      <alignment horizontal="distributed" vertical="center" indent="3"/>
    </xf>
    <xf numFmtId="0" fontId="33" fillId="0" borderId="0" xfId="0" applyFont="1" applyAlignment="1">
      <alignment horizontal="center" vertical="center"/>
    </xf>
    <xf numFmtId="0" fontId="35" fillId="3" borderId="35" xfId="0" applyFont="1" applyFill="1" applyBorder="1" applyAlignment="1">
      <alignment horizontal="center" vertical="center"/>
    </xf>
    <xf numFmtId="0" fontId="35" fillId="3" borderId="17" xfId="0" applyFont="1" applyFill="1" applyBorder="1" applyAlignment="1">
      <alignment horizontal="center" vertical="center"/>
    </xf>
    <xf numFmtId="0" fontId="35" fillId="3" borderId="48" xfId="0" applyFont="1" applyFill="1" applyBorder="1" applyAlignment="1">
      <alignment horizontal="center" vertical="center"/>
    </xf>
    <xf numFmtId="0" fontId="35" fillId="3" borderId="36" xfId="0" applyFont="1" applyFill="1" applyBorder="1" applyAlignment="1">
      <alignment horizontal="center" vertical="center" wrapText="1" shrinkToFit="1"/>
    </xf>
    <xf numFmtId="0" fontId="35" fillId="3" borderId="20" xfId="0" applyFont="1" applyFill="1" applyBorder="1" applyAlignment="1">
      <alignment horizontal="center" vertical="center" wrapText="1" shrinkToFit="1"/>
    </xf>
    <xf numFmtId="0" fontId="35" fillId="3" borderId="35" xfId="0" applyFont="1" applyFill="1" applyBorder="1" applyAlignment="1">
      <alignment horizontal="center" vertical="center" wrapText="1" shrinkToFit="1"/>
    </xf>
    <xf numFmtId="0" fontId="35" fillId="3" borderId="37" xfId="0" applyFont="1" applyFill="1" applyBorder="1" applyAlignment="1">
      <alignment horizontal="distributed" vertical="center" indent="12"/>
    </xf>
    <xf numFmtId="0" fontId="35" fillId="3" borderId="9" xfId="0" applyFont="1" applyFill="1" applyBorder="1" applyAlignment="1">
      <alignment horizontal="distributed" vertical="center" indent="12"/>
    </xf>
    <xf numFmtId="0" fontId="35" fillId="3" borderId="18" xfId="0" applyFont="1" applyFill="1" applyBorder="1" applyAlignment="1">
      <alignment horizontal="center" vertical="center" wrapText="1" shrinkToFit="1"/>
    </xf>
    <xf numFmtId="0" fontId="35" fillId="3" borderId="38" xfId="0" applyFont="1" applyFill="1" applyBorder="1" applyAlignment="1">
      <alignment horizontal="center" vertical="center" wrapText="1" shrinkToFit="1"/>
    </xf>
    <xf numFmtId="0" fontId="35" fillId="3" borderId="48" xfId="0" applyFont="1" applyFill="1" applyBorder="1" applyAlignment="1">
      <alignment horizontal="center" vertical="center" wrapText="1" shrinkToFit="1"/>
    </xf>
    <xf numFmtId="0" fontId="35" fillId="3" borderId="39" xfId="0" applyFont="1" applyFill="1" applyBorder="1" applyAlignment="1">
      <alignment horizontal="distributed" vertical="center" indent="3"/>
    </xf>
    <xf numFmtId="0" fontId="35" fillId="3" borderId="37" xfId="0" applyFont="1" applyFill="1" applyBorder="1" applyAlignment="1">
      <alignment horizontal="distributed" vertical="center" indent="8"/>
    </xf>
    <xf numFmtId="0" fontId="35" fillId="3" borderId="9" xfId="0" applyFont="1" applyFill="1" applyBorder="1" applyAlignment="1">
      <alignment horizontal="distributed" vertical="center" indent="8"/>
    </xf>
    <xf numFmtId="0" fontId="35" fillId="3" borderId="39" xfId="0" applyFont="1" applyFill="1" applyBorder="1" applyAlignment="1">
      <alignment horizontal="distributed" vertical="center" indent="8"/>
    </xf>
    <xf numFmtId="0" fontId="35" fillId="3" borderId="32" xfId="0" applyFont="1" applyFill="1" applyBorder="1" applyAlignment="1">
      <alignment horizontal="distributed" vertical="center" justifyLastLine="1"/>
    </xf>
    <xf numFmtId="0" fontId="35" fillId="3" borderId="39"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41" xfId="0" applyNumberFormat="1" applyFont="1" applyBorder="1" applyAlignment="1">
      <alignment horizontal="center"/>
    </xf>
    <xf numFmtId="0" fontId="20" fillId="0" borderId="41" xfId="0" applyNumberFormat="1" applyFont="1" applyBorder="1" applyAlignment="1" applyProtection="1">
      <alignment horizontal="center"/>
      <protection locked="0"/>
    </xf>
    <xf numFmtId="0" fontId="10" fillId="3" borderId="31" xfId="0" applyNumberFormat="1" applyFont="1" applyFill="1" applyBorder="1" applyAlignment="1">
      <alignment horizontal="center" vertical="center" wrapText="1"/>
    </xf>
    <xf numFmtId="0" fontId="0" fillId="3" borderId="72" xfId="0" applyNumberFormat="1" applyFont="1" applyFill="1" applyBorder="1" applyAlignment="1" applyProtection="1">
      <alignment vertical="center" wrapText="1"/>
      <protection locked="0"/>
    </xf>
    <xf numFmtId="0" fontId="10" fillId="3" borderId="33" xfId="0" applyFont="1" applyFill="1" applyBorder="1" applyAlignment="1">
      <alignment horizontal="center" vertical="center" wrapText="1"/>
    </xf>
    <xf numFmtId="0" fontId="10" fillId="3" borderId="70" xfId="0" applyNumberFormat="1" applyFont="1" applyFill="1" applyBorder="1" applyAlignment="1" applyProtection="1">
      <alignment horizontal="center" vertical="center" wrapText="1"/>
      <protection locked="0"/>
    </xf>
    <xf numFmtId="0" fontId="10" fillId="3" borderId="33" xfId="0" applyFont="1" applyFill="1" applyBorder="1" applyAlignment="1">
      <alignment horizontal="center" vertical="center"/>
    </xf>
    <xf numFmtId="0" fontId="10" fillId="3" borderId="70"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71" xfId="0" applyNumberFormat="1" applyFont="1" applyFill="1" applyBorder="1" applyAlignment="1" applyProtection="1">
      <alignment horizontal="center" vertical="center"/>
      <protection locked="0"/>
    </xf>
    <xf numFmtId="0" fontId="0" fillId="2" borderId="33" xfId="3" applyNumberFormat="1" applyFont="1" applyFill="1" applyBorder="1" applyAlignment="1">
      <alignment horizontal="center" vertical="center" wrapText="1"/>
    </xf>
    <xf numFmtId="0" fontId="0" fillId="2" borderId="70" xfId="3" applyNumberFormat="1" applyFont="1" applyFill="1" applyBorder="1" applyAlignment="1" applyProtection="1">
      <alignment horizontal="center" vertical="center" wrapText="1"/>
      <protection locked="0"/>
    </xf>
    <xf numFmtId="0" fontId="0" fillId="2" borderId="33" xfId="3" applyNumberFormat="1" applyFont="1" applyFill="1" applyBorder="1" applyAlignment="1">
      <alignment horizontal="center" vertical="center"/>
    </xf>
    <xf numFmtId="0" fontId="0" fillId="2" borderId="70" xfId="3" applyNumberFormat="1" applyFont="1" applyFill="1" applyBorder="1" applyAlignment="1" applyProtection="1">
      <alignment horizontal="center" vertical="center"/>
      <protection locked="0"/>
    </xf>
    <xf numFmtId="0" fontId="0" fillId="2" borderId="70"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71"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41" xfId="3" applyNumberFormat="1" applyFont="1" applyBorder="1" applyAlignment="1">
      <alignment horizontal="center"/>
    </xf>
    <xf numFmtId="0" fontId="5" fillId="0" borderId="41" xfId="3" applyNumberFormat="1" applyFont="1" applyBorder="1" applyAlignment="1" applyProtection="1">
      <alignment horizontal="center"/>
      <protection locked="0"/>
    </xf>
    <xf numFmtId="0" fontId="0" fillId="2" borderId="31" xfId="3" applyNumberFormat="1" applyFont="1" applyFill="1" applyBorder="1" applyAlignment="1">
      <alignment horizontal="center" vertical="center" wrapText="1"/>
    </xf>
    <xf numFmtId="0" fontId="0" fillId="2" borderId="72"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20"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38" xfId="0" applyNumberFormat="1" applyFont="1" applyFill="1" applyBorder="1" applyAlignment="1" applyProtection="1">
      <alignment horizontal="center" vertical="center"/>
      <protection locked="0"/>
    </xf>
    <xf numFmtId="0" fontId="10" fillId="2" borderId="43"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2" fillId="0" borderId="0" xfId="4" applyNumberFormat="1" applyFont="1" applyAlignment="1">
      <alignment horizontal="center" vertical="center"/>
    </xf>
    <xf numFmtId="0" fontId="20"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31" xfId="4" applyNumberFormat="1" applyFont="1" applyFill="1" applyBorder="1" applyAlignment="1">
      <alignment horizontal="center" vertical="center" wrapText="1"/>
    </xf>
    <xf numFmtId="0" fontId="0" fillId="2" borderId="72"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71" xfId="4" applyNumberFormat="1" applyFont="1" applyFill="1" applyBorder="1" applyAlignment="1" applyProtection="1">
      <alignment horizontal="center" vertical="center" wrapText="1"/>
      <protection locked="0"/>
    </xf>
    <xf numFmtId="0" fontId="10" fillId="3" borderId="60" xfId="0" applyFont="1" applyFill="1" applyBorder="1" applyAlignment="1">
      <alignment horizontal="center" vertical="center" wrapText="1"/>
    </xf>
    <xf numFmtId="0" fontId="10" fillId="3" borderId="70" xfId="0" applyFont="1" applyFill="1" applyBorder="1" applyAlignment="1">
      <alignment horizontal="center" vertical="center" wrapText="1"/>
    </xf>
    <xf numFmtId="0" fontId="10" fillId="3" borderId="5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70" xfId="0" applyFont="1" applyFill="1" applyBorder="1" applyAlignment="1">
      <alignment horizontal="center" vertical="center"/>
    </xf>
    <xf numFmtId="0" fontId="32" fillId="3" borderId="28" xfId="0" applyNumberFormat="1" applyFont="1" applyFill="1" applyBorder="1" applyAlignment="1" applyProtection="1">
      <alignment horizontal="center" vertical="center" wrapText="1"/>
      <protection locked="0"/>
    </xf>
    <xf numFmtId="0" fontId="32" fillId="3" borderId="70" xfId="0" applyNumberFormat="1" applyFont="1" applyFill="1" applyBorder="1" applyAlignment="1" applyProtection="1">
      <alignment horizontal="center" vertical="center" wrapText="1"/>
      <protection locked="0"/>
    </xf>
    <xf numFmtId="0" fontId="10" fillId="7" borderId="47" xfId="0" applyNumberFormat="1" applyFont="1" applyFill="1" applyBorder="1" applyAlignment="1">
      <alignment horizontal="center" vertical="center" wrapText="1"/>
    </xf>
    <xf numFmtId="0" fontId="10" fillId="7" borderId="17" xfId="0" applyNumberFormat="1" applyFont="1" applyFill="1" applyBorder="1" applyAlignment="1">
      <alignment horizontal="center" vertical="center" wrapText="1"/>
    </xf>
    <xf numFmtId="0" fontId="10" fillId="7" borderId="69" xfId="0" applyNumberFormat="1" applyFont="1" applyFill="1" applyBorder="1" applyAlignment="1">
      <alignment horizontal="center" vertical="center" wrapText="1"/>
    </xf>
    <xf numFmtId="0" fontId="10" fillId="3" borderId="49"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71" xfId="0" applyNumberFormat="1" applyFont="1" applyFill="1" applyBorder="1" applyAlignment="1">
      <alignment horizontal="center" vertical="center"/>
    </xf>
    <xf numFmtId="0" fontId="10" fillId="3" borderId="65" xfId="0" applyNumberFormat="1" applyFont="1" applyFill="1" applyBorder="1" applyAlignment="1">
      <alignment horizontal="center" vertical="center"/>
    </xf>
    <xf numFmtId="0" fontId="10" fillId="3" borderId="28" xfId="0" applyFont="1" applyFill="1" applyBorder="1" applyAlignment="1">
      <alignment horizontal="center" vertical="center" wrapText="1"/>
    </xf>
    <xf numFmtId="0" fontId="32" fillId="3" borderId="56"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2" fillId="3" borderId="71" xfId="0" applyFont="1" applyFill="1" applyBorder="1" applyAlignment="1">
      <alignment horizontal="center" vertical="center" wrapText="1"/>
    </xf>
    <xf numFmtId="0" fontId="10" fillId="3" borderId="56"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22" fillId="3" borderId="60" xfId="0" applyFont="1" applyFill="1" applyBorder="1" applyAlignment="1">
      <alignment horizontal="center" vertical="center" wrapText="1"/>
    </xf>
    <xf numFmtId="0" fontId="22" fillId="3" borderId="28" xfId="0" applyNumberFormat="1" applyFont="1" applyFill="1" applyBorder="1" applyAlignment="1" applyProtection="1">
      <alignment horizontal="center" vertical="center" wrapText="1"/>
      <protection locked="0"/>
    </xf>
    <xf numFmtId="0" fontId="22" fillId="3" borderId="70" xfId="0" applyNumberFormat="1" applyFont="1" applyFill="1" applyBorder="1" applyAlignment="1" applyProtection="1">
      <alignment horizontal="center" vertical="center" wrapText="1"/>
      <protection locked="0"/>
    </xf>
    <xf numFmtId="0" fontId="10" fillId="3" borderId="28"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32" fillId="0" borderId="0" xfId="0" applyNumberFormat="1" applyFont="1" applyAlignment="1" applyProtection="1">
      <alignment horizontal="center"/>
      <protection locked="0"/>
    </xf>
    <xf numFmtId="0" fontId="10" fillId="3" borderId="47" xfId="0" applyNumberFormat="1" applyFont="1" applyFill="1" applyBorder="1" applyAlignment="1">
      <alignment horizontal="center" vertical="center" wrapText="1"/>
    </xf>
    <xf numFmtId="0" fontId="10" fillId="3" borderId="17" xfId="0" applyNumberFormat="1" applyFont="1" applyFill="1" applyBorder="1" applyAlignment="1" applyProtection="1">
      <alignment horizontal="center" vertical="center" wrapText="1"/>
      <protection locked="0"/>
    </xf>
    <xf numFmtId="0" fontId="10" fillId="3" borderId="69" xfId="0" applyNumberFormat="1" applyFont="1" applyFill="1" applyBorder="1" applyAlignment="1" applyProtection="1">
      <alignment horizontal="center" vertical="center" wrapText="1"/>
      <protection locked="0"/>
    </xf>
    <xf numFmtId="0" fontId="10" fillId="3" borderId="31" xfId="0"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72"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56" xfId="0" applyFont="1" applyFill="1" applyBorder="1" applyAlignment="1">
      <alignment horizontal="center" vertical="center" wrapText="1"/>
    </xf>
    <xf numFmtId="0" fontId="10" fillId="3" borderId="27" xfId="0" applyNumberFormat="1" applyFont="1" applyFill="1" applyBorder="1" applyAlignment="1" applyProtection="1">
      <alignment horizontal="center" vertical="center" wrapText="1"/>
      <protection locked="0"/>
    </xf>
    <xf numFmtId="0" fontId="10" fillId="3" borderId="71" xfId="0" applyNumberFormat="1" applyFont="1" applyFill="1" applyBorder="1" applyAlignment="1" applyProtection="1">
      <alignment horizontal="center" vertical="center" wrapText="1"/>
      <protection locked="0"/>
    </xf>
    <xf numFmtId="0" fontId="20" fillId="0" borderId="0" xfId="0" applyNumberFormat="1" applyFont="1" applyAlignment="1" applyProtection="1">
      <alignment horizontal="center"/>
      <protection locked="0"/>
    </xf>
    <xf numFmtId="0" fontId="10" fillId="2" borderId="31" xfId="0" applyFont="1" applyFill="1" applyBorder="1" applyAlignment="1">
      <alignment horizontal="center" vertical="center" wrapText="1"/>
    </xf>
    <xf numFmtId="0" fontId="0" fillId="2" borderId="16" xfId="0" applyNumberFormat="1" applyFont="1" applyFill="1" applyBorder="1" applyAlignment="1" applyProtection="1">
      <alignment horizontal="center" vertical="center"/>
      <protection locked="0"/>
    </xf>
    <xf numFmtId="0" fontId="10" fillId="2" borderId="60" xfId="0" applyFont="1" applyFill="1" applyBorder="1" applyAlignment="1">
      <alignment horizontal="center" vertical="center"/>
    </xf>
    <xf numFmtId="0" fontId="10" fillId="2" borderId="56" xfId="0" applyFont="1" applyFill="1" applyBorder="1" applyAlignment="1">
      <alignment horizontal="center" vertical="center"/>
    </xf>
    <xf numFmtId="0" fontId="14" fillId="3" borderId="107" xfId="6" applyFont="1" applyFill="1" applyBorder="1" applyAlignment="1">
      <alignment horizontal="center" vertical="center" wrapText="1"/>
    </xf>
    <xf numFmtId="0" fontId="14" fillId="3" borderId="54" xfId="6" applyFont="1" applyFill="1" applyBorder="1" applyAlignment="1">
      <alignment horizontal="center" vertical="center" wrapText="1"/>
    </xf>
    <xf numFmtId="0" fontId="14" fillId="3" borderId="7" xfId="6" applyFont="1" applyFill="1" applyBorder="1" applyAlignment="1">
      <alignment horizontal="center" vertical="center"/>
    </xf>
    <xf numFmtId="0" fontId="14" fillId="3" borderId="37" xfId="6" applyFont="1" applyFill="1" applyBorder="1" applyAlignment="1">
      <alignment horizontal="center" vertical="center"/>
    </xf>
    <xf numFmtId="0" fontId="2" fillId="0" borderId="0" xfId="5" applyFont="1" applyAlignment="1">
      <alignment horizontal="center" vertical="center"/>
    </xf>
    <xf numFmtId="0" fontId="14" fillId="3" borderId="39" xfId="6" applyFont="1" applyFill="1" applyBorder="1" applyAlignment="1">
      <alignment horizontal="center" vertical="center" wrapText="1" shrinkToFit="1"/>
    </xf>
    <xf numFmtId="0" fontId="14" fillId="3" borderId="39" xfId="6" applyFont="1" applyFill="1" applyBorder="1" applyAlignment="1">
      <alignment horizontal="center" vertical="center"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37"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36" xfId="5" applyFont="1" applyFill="1" applyBorder="1" applyAlignment="1">
      <alignment horizontal="center" vertical="center"/>
    </xf>
    <xf numFmtId="0" fontId="14" fillId="3" borderId="18" xfId="5" applyFont="1" applyFill="1" applyBorder="1" applyAlignment="1">
      <alignment horizontal="center" vertical="center"/>
    </xf>
    <xf numFmtId="0" fontId="2" fillId="0" borderId="0" xfId="0" applyNumberFormat="1" applyFont="1" applyAlignment="1">
      <alignment horizontal="center" vertical="center"/>
    </xf>
    <xf numFmtId="0" fontId="10" fillId="5" borderId="31" xfId="0" applyNumberFormat="1" applyFont="1" applyFill="1" applyBorder="1" applyAlignment="1">
      <alignment horizontal="center" vertical="center" wrapText="1"/>
    </xf>
    <xf numFmtId="0" fontId="10" fillId="0" borderId="72"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31" xfId="0" applyNumberFormat="1" applyFont="1" applyFill="1" applyBorder="1" applyAlignment="1">
      <alignment horizontal="center" vertical="center" wrapText="1"/>
    </xf>
    <xf numFmtId="0" fontId="0" fillId="0" borderId="16" xfId="0" applyNumberFormat="1" applyFont="1" applyBorder="1" applyAlignment="1" applyProtection="1">
      <alignment horizontal="center" vertical="center" wrapText="1"/>
      <protection locked="0"/>
    </xf>
    <xf numFmtId="0" fontId="0" fillId="0" borderId="72" xfId="0" applyNumberFormat="1" applyFont="1" applyBorder="1" applyAlignment="1" applyProtection="1">
      <alignment horizontal="center" vertical="center" wrapText="1"/>
      <protection locked="0"/>
    </xf>
    <xf numFmtId="0" fontId="47" fillId="0" borderId="0" xfId="0" applyFont="1" applyAlignment="1">
      <alignment horizontal="center"/>
    </xf>
    <xf numFmtId="0" fontId="46" fillId="2" borderId="31" xfId="0" applyFont="1" applyFill="1" applyBorder="1" applyAlignment="1">
      <alignment horizontal="center" vertical="center" wrapText="1"/>
    </xf>
    <xf numFmtId="0" fontId="0" fillId="2" borderId="72" xfId="0" applyNumberFormat="1" applyFont="1" applyFill="1" applyBorder="1" applyAlignment="1" applyProtection="1">
      <alignment horizontal="center" vertical="center" wrapText="1"/>
      <protection locked="0"/>
    </xf>
    <xf numFmtId="0" fontId="14" fillId="2" borderId="72" xfId="0" applyNumberFormat="1" applyFont="1" applyFill="1" applyBorder="1" applyAlignment="1" applyProtection="1">
      <alignment horizontal="center" vertical="center" wrapText="1"/>
      <protection locked="0"/>
    </xf>
    <xf numFmtId="0" fontId="46" fillId="2" borderId="33" xfId="0" applyFont="1" applyFill="1" applyBorder="1" applyAlignment="1">
      <alignment horizontal="center" vertical="center" wrapText="1"/>
    </xf>
    <xf numFmtId="0" fontId="46"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2" fillId="2" borderId="33" xfId="0" applyFont="1" applyFill="1" applyBorder="1" applyAlignment="1">
      <alignment horizontal="center" vertical="center" wrapText="1"/>
    </xf>
    <xf numFmtId="0" fontId="9" fillId="2" borderId="70" xfId="0" applyNumberFormat="1" applyFont="1" applyFill="1" applyBorder="1" applyAlignment="1" applyProtection="1">
      <alignment horizontal="center" vertical="center" wrapText="1"/>
      <protection locked="0"/>
    </xf>
    <xf numFmtId="0" fontId="52" fillId="2" borderId="2" xfId="0" applyFont="1" applyFill="1" applyBorder="1" applyAlignment="1">
      <alignment horizontal="center" vertical="center" wrapText="1"/>
    </xf>
    <xf numFmtId="0" fontId="9" fillId="2" borderId="71" xfId="0" applyNumberFormat="1" applyFont="1" applyFill="1" applyBorder="1" applyAlignment="1" applyProtection="1">
      <alignment horizontal="center" vertical="center" wrapText="1"/>
      <protection locked="0"/>
    </xf>
    <xf numFmtId="0" fontId="10" fillId="2" borderId="31" xfId="0" applyNumberFormat="1" applyFont="1" applyFill="1" applyBorder="1" applyAlignment="1">
      <alignment horizontal="center" vertical="center" wrapText="1"/>
    </xf>
    <xf numFmtId="0" fontId="5" fillId="2" borderId="16" xfId="0" applyNumberFormat="1" applyFont="1" applyFill="1" applyBorder="1" applyAlignment="1" applyProtection="1">
      <alignment horizontal="center" vertical="center"/>
      <protection locked="0"/>
    </xf>
    <xf numFmtId="0" fontId="5" fillId="2" borderId="72" xfId="0" applyNumberFormat="1" applyFont="1" applyFill="1" applyBorder="1" applyAlignment="1" applyProtection="1">
      <alignment horizontal="center" vertical="center"/>
      <protection locked="0"/>
    </xf>
    <xf numFmtId="3" fontId="10" fillId="2" borderId="33" xfId="0" applyNumberFormat="1" applyFont="1" applyFill="1" applyBorder="1" applyAlignment="1">
      <alignment horizontal="center" vertical="center"/>
    </xf>
    <xf numFmtId="0" fontId="5" fillId="2" borderId="28" xfId="0" applyNumberFormat="1" applyFont="1" applyFill="1" applyBorder="1" applyAlignment="1" applyProtection="1">
      <alignment horizontal="center" vertical="center"/>
      <protection locked="0"/>
    </xf>
    <xf numFmtId="0" fontId="5" fillId="2" borderId="70"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28" xfId="0" applyNumberFormat="1" applyFont="1" applyFill="1" applyBorder="1" applyAlignment="1" applyProtection="1">
      <alignment horizontal="center" vertical="center" wrapText="1"/>
      <protection locked="0"/>
    </xf>
    <xf numFmtId="0" fontId="5" fillId="2" borderId="70" xfId="0" applyNumberFormat="1" applyFont="1" applyFill="1" applyBorder="1" applyAlignment="1" applyProtection="1">
      <alignment horizontal="center" vertical="center" wrapText="1"/>
      <protection locked="0"/>
    </xf>
    <xf numFmtId="3" fontId="10" fillId="2" borderId="33" xfId="0" applyNumberFormat="1" applyFont="1" applyFill="1" applyBorder="1" applyAlignment="1">
      <alignment horizontal="center" vertical="center" wrapText="1"/>
    </xf>
    <xf numFmtId="0" fontId="0" fillId="3" borderId="72"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0" fontId="9" fillId="0" borderId="0" xfId="0" applyNumberFormat="1" applyFont="1" applyAlignment="1">
      <alignment horizontal="left" vertical="center" wrapText="1"/>
    </xf>
    <xf numFmtId="0" fontId="10" fillId="2" borderId="47" xfId="0" applyNumberFormat="1"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protection locked="0"/>
    </xf>
    <xf numFmtId="0" fontId="10" fillId="2" borderId="69" xfId="0" applyNumberFormat="1" applyFont="1" applyFill="1" applyBorder="1" applyAlignment="1" applyProtection="1">
      <alignment horizontal="center" vertical="center" wrapText="1"/>
      <protection locked="0"/>
    </xf>
    <xf numFmtId="0" fontId="10" fillId="3" borderId="33" xfId="0" applyNumberFormat="1" applyFont="1" applyFill="1" applyBorder="1" applyAlignment="1">
      <alignment horizontal="center" vertical="center" wrapText="1"/>
    </xf>
    <xf numFmtId="0" fontId="14" fillId="3" borderId="28" xfId="0" applyNumberFormat="1" applyFont="1" applyFill="1" applyBorder="1" applyAlignment="1" applyProtection="1">
      <alignment horizontal="center" vertical="center" wrapText="1"/>
      <protection locked="0"/>
    </xf>
    <xf numFmtId="0" fontId="14" fillId="3" borderId="70" xfId="0" applyNumberFormat="1" applyFont="1" applyFill="1" applyBorder="1" applyAlignment="1" applyProtection="1">
      <alignment horizontal="center" vertical="center" wrapText="1"/>
      <protection locked="0"/>
    </xf>
    <xf numFmtId="0" fontId="14" fillId="2" borderId="71" xfId="0" applyNumberFormat="1" applyFont="1" applyFill="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10" fillId="2" borderId="33"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0" xfId="0" applyFont="1" applyFill="1" applyBorder="1" applyAlignment="1">
      <alignment horizontal="center" vertical="center"/>
    </xf>
    <xf numFmtId="0" fontId="56" fillId="0" borderId="0" xfId="4" applyNumberFormat="1" applyFont="1" applyAlignment="1">
      <alignment horizontal="center" vertical="center"/>
    </xf>
    <xf numFmtId="0" fontId="22" fillId="5" borderId="47" xfId="4" applyNumberFormat="1" applyFont="1" applyFill="1" applyBorder="1" applyAlignment="1">
      <alignment horizontal="center" vertical="center" wrapText="1"/>
    </xf>
    <xf numFmtId="0" fontId="58" fillId="5" borderId="15" xfId="4" applyNumberFormat="1" applyFont="1" applyFill="1" applyBorder="1" applyAlignment="1" applyProtection="1">
      <alignment horizontal="center" vertical="center" wrapText="1"/>
      <protection locked="0"/>
    </xf>
    <xf numFmtId="0" fontId="58" fillId="5" borderId="69" xfId="4" applyNumberFormat="1" applyFont="1" applyFill="1" applyBorder="1" applyAlignment="1" applyProtection="1">
      <alignment horizontal="center" vertical="center" wrapText="1"/>
      <protection locked="0"/>
    </xf>
    <xf numFmtId="0" fontId="22" fillId="5" borderId="49" xfId="4" applyNumberFormat="1" applyFont="1" applyFill="1" applyBorder="1" applyAlignment="1">
      <alignment horizontal="center" vertical="center"/>
    </xf>
    <xf numFmtId="0" fontId="22" fillId="5" borderId="6" xfId="4" applyNumberFormat="1" applyFont="1" applyFill="1" applyBorder="1" applyAlignment="1">
      <alignment horizontal="center" vertical="center"/>
    </xf>
    <xf numFmtId="0" fontId="22" fillId="5" borderId="4" xfId="4" applyNumberFormat="1" applyFont="1" applyFill="1" applyBorder="1" applyAlignment="1">
      <alignment horizontal="center" vertical="center"/>
    </xf>
    <xf numFmtId="0" fontId="60" fillId="5" borderId="67" xfId="4" applyNumberFormat="1" applyFont="1" applyFill="1" applyBorder="1" applyAlignment="1">
      <alignment horizontal="center" vertical="center"/>
    </xf>
    <xf numFmtId="0" fontId="60" fillId="5" borderId="68" xfId="4" applyNumberFormat="1" applyFont="1" applyFill="1" applyBorder="1" applyAlignment="1">
      <alignment horizontal="center" vertical="center"/>
    </xf>
    <xf numFmtId="0" fontId="54" fillId="8" borderId="60" xfId="4" applyNumberFormat="1" applyFont="1" applyFill="1" applyBorder="1" applyAlignment="1">
      <alignment horizontal="center" vertical="center"/>
    </xf>
    <xf numFmtId="0" fontId="54" fillId="8" borderId="28" xfId="4" applyNumberFormat="1" applyFont="1" applyFill="1" applyBorder="1" applyAlignment="1">
      <alignment horizontal="center" vertical="center"/>
    </xf>
    <xf numFmtId="0" fontId="54" fillId="8" borderId="60" xfId="4" applyNumberFormat="1" applyFont="1" applyFill="1" applyBorder="1" applyAlignment="1">
      <alignment horizontal="center" vertical="center" wrapText="1"/>
    </xf>
    <xf numFmtId="0" fontId="54" fillId="8" borderId="28" xfId="4" applyNumberFormat="1" applyFont="1" applyFill="1" applyBorder="1" applyAlignment="1">
      <alignment horizontal="center" vertical="center" wrapText="1"/>
    </xf>
    <xf numFmtId="0" fontId="54" fillId="3" borderId="37" xfId="4" applyNumberFormat="1" applyFont="1" applyFill="1" applyBorder="1" applyAlignment="1">
      <alignment horizontal="center" vertical="center"/>
    </xf>
    <xf numFmtId="0" fontId="54" fillId="3" borderId="10" xfId="4" applyNumberFormat="1" applyFont="1" applyFill="1" applyBorder="1" applyAlignment="1">
      <alignment horizontal="center" vertical="center"/>
    </xf>
    <xf numFmtId="0" fontId="54" fillId="8" borderId="57" xfId="4" applyNumberFormat="1" applyFont="1" applyFill="1" applyBorder="1" applyAlignment="1">
      <alignment horizontal="center" vertical="center" wrapText="1"/>
    </xf>
    <xf numFmtId="0" fontId="54"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20" fillId="0" borderId="0" xfId="0" applyNumberFormat="1" applyFont="1" applyFill="1" applyAlignment="1" applyProtection="1">
      <alignment horizontal="center" vertical="center"/>
      <protection locked="0"/>
    </xf>
    <xf numFmtId="0" fontId="2" fillId="0" borderId="41" xfId="0" applyNumberFormat="1" applyFont="1" applyBorder="1" applyAlignment="1">
      <alignment horizontal="center"/>
    </xf>
    <xf numFmtId="0" fontId="14" fillId="0" borderId="41" xfId="0" applyNumberFormat="1" applyFont="1" applyBorder="1" applyAlignment="1" applyProtection="1">
      <alignment horizontal="center"/>
      <protection locked="0"/>
    </xf>
    <xf numFmtId="0" fontId="0" fillId="5" borderId="72"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71" xfId="0" applyNumberFormat="1" applyFont="1" applyFill="1" applyBorder="1" applyAlignment="1" applyProtection="1">
      <alignment horizontal="center" vertical="center" wrapText="1"/>
      <protection locked="0"/>
    </xf>
    <xf numFmtId="0" fontId="2" fillId="0" borderId="41" xfId="0" applyNumberFormat="1" applyFont="1" applyBorder="1" applyAlignment="1">
      <alignment horizontal="center" vertical="center"/>
    </xf>
    <xf numFmtId="0" fontId="14" fillId="0" borderId="41" xfId="0" applyNumberFormat="1" applyFont="1" applyBorder="1" applyAlignment="1" applyProtection="1">
      <alignment horizontal="center" vertical="center"/>
      <protection locked="0"/>
    </xf>
    <xf numFmtId="0" fontId="0" fillId="5" borderId="3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75" xfId="3" applyNumberFormat="1" applyFont="1" applyFill="1" applyBorder="1" applyAlignment="1">
      <alignment horizontal="center" vertical="center" wrapText="1"/>
    </xf>
    <xf numFmtId="0" fontId="10" fillId="2" borderId="78" xfId="3" applyNumberFormat="1" applyFont="1" applyFill="1" applyBorder="1" applyAlignment="1">
      <alignment horizontal="center" vertical="center" wrapText="1"/>
    </xf>
    <xf numFmtId="0" fontId="10" fillId="2" borderId="76" xfId="3" applyNumberFormat="1" applyFont="1" applyFill="1" applyBorder="1" applyAlignment="1">
      <alignment horizontal="center" vertical="center" shrinkToFit="1"/>
    </xf>
    <xf numFmtId="0" fontId="10" fillId="2" borderId="52" xfId="3" applyNumberFormat="1" applyFont="1" applyFill="1" applyBorder="1" applyAlignment="1">
      <alignment horizontal="center" vertical="center" shrinkToFit="1"/>
    </xf>
    <xf numFmtId="0" fontId="10" fillId="2" borderId="60" xfId="3" applyNumberFormat="1" applyFont="1" applyFill="1" applyBorder="1" applyAlignment="1">
      <alignment horizontal="center" vertical="center" shrinkToFit="1"/>
    </xf>
    <xf numFmtId="0" fontId="10" fillId="2" borderId="70" xfId="3" applyNumberFormat="1" applyFont="1" applyFill="1" applyBorder="1" applyAlignment="1">
      <alignment horizontal="center" vertical="center" shrinkToFit="1"/>
    </xf>
    <xf numFmtId="0" fontId="10" fillId="2" borderId="60" xfId="3" applyNumberFormat="1" applyFont="1" applyFill="1" applyBorder="1" applyAlignment="1">
      <alignment horizontal="center" vertical="center" wrapText="1"/>
    </xf>
    <xf numFmtId="0" fontId="10" fillId="2" borderId="70" xfId="3" applyNumberFormat="1" applyFont="1" applyFill="1" applyBorder="1" applyAlignment="1">
      <alignment horizontal="center" vertical="center" wrapText="1"/>
    </xf>
    <xf numFmtId="0" fontId="2" fillId="0" borderId="41" xfId="3" applyNumberFormat="1" applyFont="1" applyBorder="1" applyAlignment="1">
      <alignment horizontal="center"/>
    </xf>
    <xf numFmtId="0" fontId="38" fillId="0" borderId="41"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65"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27" xfId="3" applyNumberFormat="1" applyFont="1" applyBorder="1" applyAlignment="1" applyProtection="1">
      <protection locked="0"/>
    </xf>
    <xf numFmtId="0" fontId="0" fillId="0" borderId="71" xfId="3" applyNumberFormat="1" applyFont="1" applyBorder="1" applyAlignment="1" applyProtection="1">
      <protection locked="0"/>
    </xf>
    <xf numFmtId="0" fontId="10" fillId="2" borderId="74" xfId="3" applyNumberFormat="1" applyFont="1" applyFill="1" applyBorder="1" applyAlignment="1">
      <alignment horizontal="center" vertical="center" wrapText="1"/>
    </xf>
    <xf numFmtId="0" fontId="10" fillId="2" borderId="77" xfId="3" applyNumberFormat="1" applyFont="1" applyFill="1" applyBorder="1" applyAlignment="1">
      <alignment horizontal="center" vertical="center" wrapText="1"/>
    </xf>
    <xf numFmtId="0" fontId="65" fillId="4" borderId="60" xfId="0" applyFont="1" applyFill="1" applyBorder="1" applyAlignment="1">
      <alignment horizontal="center" vertical="center" wrapText="1"/>
    </xf>
    <xf numFmtId="0" fontId="8" fillId="5" borderId="70" xfId="0" applyNumberFormat="1" applyFont="1" applyFill="1" applyBorder="1" applyAlignment="1" applyProtection="1">
      <alignment horizontal="center" vertical="center" wrapText="1"/>
      <protection locked="0"/>
    </xf>
    <xf numFmtId="0" fontId="51" fillId="4" borderId="60" xfId="0" applyFont="1" applyFill="1" applyBorder="1" applyAlignment="1">
      <alignment horizontal="center" vertical="center" wrapText="1"/>
    </xf>
    <xf numFmtId="0" fontId="0" fillId="5" borderId="70" xfId="0" applyNumberFormat="1" applyFont="1" applyFill="1" applyBorder="1" applyAlignment="1" applyProtection="1">
      <alignment horizontal="center" vertical="center" wrapText="1"/>
      <protection locked="0"/>
    </xf>
    <xf numFmtId="0" fontId="51" fillId="4" borderId="60" xfId="0" applyFont="1" applyFill="1" applyBorder="1" applyAlignment="1">
      <alignment horizontal="center" vertical="center"/>
    </xf>
    <xf numFmtId="0" fontId="0" fillId="5" borderId="70" xfId="0" applyNumberFormat="1" applyFont="1" applyFill="1" applyBorder="1" applyAlignment="1" applyProtection="1">
      <alignment horizontal="center" vertical="center"/>
      <protection locked="0"/>
    </xf>
    <xf numFmtId="0" fontId="66" fillId="4" borderId="81" xfId="0" applyFont="1" applyFill="1" applyBorder="1" applyAlignment="1">
      <alignment horizontal="center" vertical="center" wrapText="1"/>
    </xf>
    <xf numFmtId="0" fontId="4" fillId="5" borderId="84" xfId="0" applyNumberFormat="1" applyFont="1" applyFill="1" applyBorder="1" applyAlignment="1" applyProtection="1">
      <alignment horizontal="center" vertical="center" wrapText="1"/>
      <protection locked="0"/>
    </xf>
    <xf numFmtId="0" fontId="46" fillId="4" borderId="59" xfId="0" applyNumberFormat="1" applyFont="1" applyFill="1" applyBorder="1" applyAlignment="1">
      <alignment horizontal="center" vertical="center"/>
    </xf>
    <xf numFmtId="0" fontId="10" fillId="5" borderId="25" xfId="0" applyNumberFormat="1" applyFont="1" applyFill="1" applyBorder="1" applyAlignment="1" applyProtection="1">
      <alignment horizontal="center" vertical="center"/>
      <protection locked="0"/>
    </xf>
    <xf numFmtId="0" fontId="10" fillId="5" borderId="26" xfId="0" applyNumberFormat="1" applyFont="1" applyFill="1" applyBorder="1" applyAlignment="1" applyProtection="1">
      <alignment horizontal="center" vertical="center"/>
      <protection locked="0"/>
    </xf>
    <xf numFmtId="0" fontId="51" fillId="4" borderId="81" xfId="0" applyFont="1" applyFill="1" applyBorder="1" applyAlignment="1">
      <alignment horizontal="center" vertical="center" wrapText="1"/>
    </xf>
    <xf numFmtId="0" fontId="0" fillId="5" borderId="84" xfId="0" applyNumberFormat="1" applyFont="1" applyFill="1" applyBorder="1" applyAlignment="1" applyProtection="1">
      <alignment horizontal="center" vertical="center" wrapText="1"/>
      <protection locked="0"/>
    </xf>
    <xf numFmtId="0" fontId="46" fillId="4" borderId="60" xfId="0" applyFont="1" applyFill="1" applyBorder="1" applyAlignment="1">
      <alignment horizontal="center" vertical="center" wrapText="1"/>
    </xf>
    <xf numFmtId="0" fontId="14" fillId="5" borderId="70" xfId="0" applyNumberFormat="1" applyFont="1" applyFill="1" applyBorder="1" applyAlignment="1" applyProtection="1">
      <alignment horizontal="center" vertical="center" wrapText="1"/>
      <protection locked="0"/>
    </xf>
    <xf numFmtId="0" fontId="52" fillId="4" borderId="60" xfId="0" applyFont="1" applyFill="1" applyBorder="1" applyAlignment="1">
      <alignment horizontal="center" vertical="center"/>
    </xf>
    <xf numFmtId="0" fontId="9" fillId="5" borderId="70" xfId="0" applyNumberFormat="1" applyFont="1" applyFill="1" applyBorder="1" applyAlignment="1" applyProtection="1">
      <alignment horizontal="center" vertical="center"/>
      <protection locked="0"/>
    </xf>
    <xf numFmtId="0" fontId="62" fillId="0" borderId="0" xfId="0" applyFont="1" applyFill="1" applyAlignment="1">
      <alignment horizontal="center" vertical="center"/>
    </xf>
    <xf numFmtId="0" fontId="10" fillId="5" borderId="16" xfId="0" applyNumberFormat="1" applyFont="1" applyFill="1" applyBorder="1" applyAlignment="1" applyProtection="1">
      <alignment horizontal="center" vertical="center" wrapText="1"/>
      <protection locked="0"/>
    </xf>
    <xf numFmtId="0" fontId="10" fillId="5" borderId="72" xfId="0" applyNumberFormat="1" applyFont="1" applyFill="1" applyBorder="1" applyAlignment="1" applyProtection="1">
      <alignment horizontal="center" vertical="center" wrapText="1"/>
      <protection locked="0"/>
    </xf>
    <xf numFmtId="0" fontId="52" fillId="4" borderId="33" xfId="0" applyFont="1" applyFill="1" applyBorder="1" applyAlignment="1">
      <alignment horizontal="center" vertical="center" wrapText="1"/>
    </xf>
    <xf numFmtId="0" fontId="9" fillId="5" borderId="28" xfId="0" applyNumberFormat="1" applyFont="1" applyFill="1" applyBorder="1" applyAlignment="1" applyProtection="1">
      <alignment horizontal="center" vertical="center" wrapText="1"/>
      <protection locked="0"/>
    </xf>
    <xf numFmtId="0" fontId="9" fillId="5" borderId="70" xfId="0" applyNumberFormat="1" applyFont="1" applyFill="1" applyBorder="1" applyAlignment="1" applyProtection="1">
      <alignment horizontal="center" vertical="center" wrapText="1"/>
      <protection locked="0"/>
    </xf>
    <xf numFmtId="0" fontId="51" fillId="4" borderId="2" xfId="0" applyFont="1" applyFill="1" applyBorder="1" applyAlignment="1">
      <alignment horizontal="center" vertical="center" wrapText="1"/>
    </xf>
    <xf numFmtId="0" fontId="0" fillId="5" borderId="27" xfId="0" applyNumberFormat="1" applyFont="1" applyFill="1" applyBorder="1" applyAlignment="1" applyProtection="1">
      <alignment horizontal="center" vertical="center" wrapText="1"/>
      <protection locked="0"/>
    </xf>
    <xf numFmtId="0" fontId="0" fillId="5" borderId="71" xfId="0" applyNumberFormat="1" applyFont="1" applyFill="1" applyBorder="1" applyAlignment="1" applyProtection="1">
      <alignment horizontal="center" vertical="center" wrapText="1"/>
      <protection locked="0"/>
    </xf>
    <xf numFmtId="0" fontId="52" fillId="4" borderId="79" xfId="0" applyFont="1" applyFill="1" applyBorder="1" applyAlignment="1">
      <alignment horizontal="center" vertical="center" wrapText="1"/>
    </xf>
    <xf numFmtId="0" fontId="9" fillId="5" borderId="82" xfId="0" applyNumberFormat="1" applyFont="1" applyFill="1" applyBorder="1" applyAlignment="1" applyProtection="1">
      <alignment horizontal="center" vertical="center" wrapText="1"/>
      <protection locked="0"/>
    </xf>
    <xf numFmtId="0" fontId="9" fillId="5" borderId="85" xfId="0" applyNumberFormat="1" applyFont="1" applyFill="1" applyBorder="1" applyAlignment="1" applyProtection="1">
      <alignment horizontal="center" vertical="center" wrapText="1"/>
      <protection locked="0"/>
    </xf>
    <xf numFmtId="0" fontId="46" fillId="4" borderId="80" xfId="0" applyFont="1" applyFill="1" applyBorder="1" applyAlignment="1">
      <alignment horizontal="center" vertical="center" wrapText="1"/>
    </xf>
    <xf numFmtId="0" fontId="10" fillId="5" borderId="83" xfId="0" applyNumberFormat="1" applyFont="1" applyFill="1" applyBorder="1" applyAlignment="1" applyProtection="1">
      <alignment horizontal="center" vertical="center" wrapText="1"/>
      <protection locked="0"/>
    </xf>
    <xf numFmtId="0" fontId="10" fillId="5" borderId="86" xfId="0" applyNumberFormat="1" applyFont="1" applyFill="1" applyBorder="1" applyAlignment="1" applyProtection="1">
      <alignment horizontal="center" vertical="center" wrapText="1"/>
      <protection locked="0"/>
    </xf>
    <xf numFmtId="0" fontId="46" fillId="4" borderId="2" xfId="0" applyFont="1" applyFill="1" applyBorder="1" applyAlignment="1">
      <alignment horizontal="center" vertical="center"/>
    </xf>
    <xf numFmtId="0" fontId="10" fillId="5" borderId="27" xfId="0" applyNumberFormat="1" applyFont="1" applyFill="1" applyBorder="1" applyAlignment="1" applyProtection="1">
      <alignment horizontal="center" vertical="center"/>
      <protection locked="0"/>
    </xf>
    <xf numFmtId="0" fontId="10" fillId="5" borderId="71" xfId="0" applyNumberFormat="1" applyFont="1" applyFill="1" applyBorder="1" applyAlignment="1" applyProtection="1">
      <alignment horizontal="center" vertical="center"/>
      <protection locked="0"/>
    </xf>
    <xf numFmtId="0" fontId="64" fillId="4" borderId="80" xfId="0" applyFont="1" applyFill="1" applyBorder="1" applyAlignment="1">
      <alignment horizontal="center" vertical="center" wrapText="1"/>
    </xf>
    <xf numFmtId="0" fontId="7" fillId="5" borderId="83" xfId="0" applyNumberFormat="1" applyFont="1" applyFill="1" applyBorder="1" applyAlignment="1" applyProtection="1">
      <protection locked="0"/>
    </xf>
    <xf numFmtId="0" fontId="7" fillId="5" borderId="86" xfId="0" applyNumberFormat="1" applyFont="1" applyFill="1" applyBorder="1" applyAlignment="1" applyProtection="1">
      <protection locked="0"/>
    </xf>
    <xf numFmtId="0" fontId="64" fillId="4" borderId="2" xfId="0" applyFont="1" applyFill="1" applyBorder="1" applyAlignment="1">
      <alignment horizontal="center" vertical="center" wrapText="1"/>
    </xf>
    <xf numFmtId="0" fontId="7" fillId="5" borderId="27" xfId="0" applyNumberFormat="1" applyFont="1" applyFill="1" applyBorder="1" applyAlignment="1" applyProtection="1">
      <alignment horizontal="center" vertical="center" wrapText="1"/>
      <protection locked="0"/>
    </xf>
    <xf numFmtId="0" fontId="7" fillId="5" borderId="71" xfId="0" applyNumberFormat="1" applyFont="1" applyFill="1" applyBorder="1" applyAlignment="1" applyProtection="1">
      <alignment horizontal="center" vertical="center" wrapText="1"/>
      <protection locked="0"/>
    </xf>
    <xf numFmtId="0" fontId="9" fillId="3" borderId="37" xfId="7" applyFont="1" applyFill="1" applyBorder="1" applyAlignment="1">
      <alignment horizontal="center" vertical="center"/>
    </xf>
    <xf numFmtId="0" fontId="9" fillId="3" borderId="39" xfId="7" applyFont="1" applyFill="1" applyBorder="1" applyAlignment="1">
      <alignment horizontal="center" vertical="center"/>
    </xf>
    <xf numFmtId="0" fontId="5" fillId="0" borderId="36" xfId="7" applyFont="1" applyFill="1" applyBorder="1" applyAlignment="1">
      <alignment horizontal="center" vertical="center"/>
    </xf>
    <xf numFmtId="0" fontId="5" fillId="0" borderId="20" xfId="7" applyFont="1" applyFill="1" applyBorder="1" applyAlignment="1">
      <alignment horizontal="center" vertical="center"/>
    </xf>
    <xf numFmtId="0" fontId="5" fillId="0" borderId="35" xfId="7" applyFont="1" applyFill="1" applyBorder="1" applyAlignment="1">
      <alignment horizontal="center" vertical="center"/>
    </xf>
    <xf numFmtId="0" fontId="0" fillId="3" borderId="36" xfId="7" applyFont="1" applyFill="1" applyBorder="1" applyAlignment="1">
      <alignment horizontal="center" vertical="center"/>
    </xf>
    <xf numFmtId="0" fontId="0" fillId="3" borderId="20" xfId="7" applyFont="1" applyFill="1" applyBorder="1" applyAlignment="1">
      <alignment horizontal="center" vertical="center"/>
    </xf>
    <xf numFmtId="0" fontId="0" fillId="3" borderId="35"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38" xfId="7" applyFont="1" applyFill="1" applyBorder="1" applyAlignment="1">
      <alignment horizontal="center" vertical="center"/>
    </xf>
    <xf numFmtId="0" fontId="0" fillId="3" borderId="48" xfId="7" applyFont="1" applyFill="1" applyBorder="1" applyAlignment="1">
      <alignment horizontal="center" vertical="center"/>
    </xf>
    <xf numFmtId="0" fontId="0" fillId="3" borderId="36" xfId="7" applyFont="1" applyFill="1" applyBorder="1" applyAlignment="1">
      <alignment horizontal="center" vertical="center" wrapText="1"/>
    </xf>
    <xf numFmtId="0" fontId="0" fillId="3" borderId="32" xfId="7" applyFont="1" applyFill="1" applyBorder="1" applyAlignment="1">
      <alignment horizontal="center" vertical="center" wrapText="1"/>
    </xf>
    <xf numFmtId="0" fontId="0" fillId="3" borderId="18" xfId="7" applyFont="1" applyFill="1" applyBorder="1" applyAlignment="1">
      <alignment horizontal="center" vertical="center" wrapText="1"/>
    </xf>
    <xf numFmtId="0" fontId="0" fillId="3" borderId="35" xfId="7" applyFont="1" applyFill="1" applyBorder="1" applyAlignment="1">
      <alignment vertical="center"/>
    </xf>
    <xf numFmtId="0" fontId="0" fillId="3" borderId="15" xfId="7" applyFont="1" applyFill="1" applyBorder="1" applyAlignment="1">
      <alignment vertical="center"/>
    </xf>
    <xf numFmtId="0" fontId="0" fillId="3" borderId="48" xfId="7" applyFont="1" applyFill="1" applyBorder="1" applyAlignment="1">
      <alignment vertical="center"/>
    </xf>
    <xf numFmtId="0" fontId="5" fillId="3" borderId="37"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39" xfId="7" applyFont="1" applyFill="1" applyBorder="1" applyAlignment="1">
      <alignment horizontal="center" vertical="center"/>
    </xf>
    <xf numFmtId="0" fontId="0" fillId="3" borderId="37" xfId="7" applyFont="1" applyFill="1" applyBorder="1" applyAlignment="1">
      <alignment horizontal="center" vertical="center"/>
    </xf>
    <xf numFmtId="0" fontId="0" fillId="3" borderId="39"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88" xfId="7" applyFont="1" applyFill="1" applyBorder="1" applyAlignment="1">
      <alignment horizontal="center" vertical="center" wrapText="1"/>
    </xf>
    <xf numFmtId="0" fontId="0" fillId="3" borderId="15" xfId="7" applyFont="1" applyFill="1" applyBorder="1" applyAlignment="1">
      <alignment horizontal="center" vertical="center" wrapText="1"/>
    </xf>
    <xf numFmtId="0" fontId="0" fillId="3" borderId="48" xfId="7" applyFont="1" applyFill="1" applyBorder="1" applyAlignment="1">
      <alignment horizontal="center" vertical="center" wrapText="1"/>
    </xf>
    <xf numFmtId="0" fontId="5" fillId="3" borderId="89" xfId="7" applyFont="1" applyFill="1" applyBorder="1" applyAlignment="1">
      <alignment horizontal="center" vertical="center"/>
    </xf>
    <xf numFmtId="0" fontId="5" fillId="3" borderId="90" xfId="7" applyFont="1" applyFill="1" applyBorder="1" applyAlignment="1">
      <alignment horizontal="center" vertical="center"/>
    </xf>
    <xf numFmtId="0" fontId="5" fillId="3" borderId="91" xfId="7" applyFont="1" applyFill="1" applyBorder="1" applyAlignment="1">
      <alignment horizontal="center" vertical="center"/>
    </xf>
    <xf numFmtId="0" fontId="7" fillId="3" borderId="107" xfId="7" applyFont="1" applyFill="1" applyBorder="1" applyAlignment="1">
      <alignment horizontal="center" vertical="center"/>
    </xf>
    <xf numFmtId="0" fontId="7" fillId="3" borderId="54" xfId="7" applyFont="1" applyFill="1" applyBorder="1" applyAlignment="1">
      <alignment horizontal="center" vertical="center"/>
    </xf>
    <xf numFmtId="0" fontId="9" fillId="3" borderId="36" xfId="7" applyFont="1" applyFill="1" applyBorder="1" applyAlignment="1">
      <alignment horizontal="center" vertical="center"/>
    </xf>
    <xf numFmtId="180" fontId="0" fillId="3" borderId="107" xfId="7" applyNumberFormat="1" applyFont="1" applyFill="1" applyBorder="1" applyAlignment="1">
      <alignment horizontal="center" vertical="center"/>
    </xf>
    <xf numFmtId="180" fontId="0" fillId="3" borderId="54" xfId="7" applyNumberFormat="1" applyFont="1" applyFill="1" applyBorder="1" applyAlignment="1">
      <alignment horizontal="center" vertical="center"/>
    </xf>
    <xf numFmtId="0" fontId="9" fillId="3" borderId="107" xfId="7" applyFont="1" applyFill="1" applyBorder="1" applyAlignment="1">
      <alignment horizontal="center" vertical="center"/>
    </xf>
    <xf numFmtId="0" fontId="9" fillId="3" borderId="54" xfId="7" applyFont="1" applyFill="1" applyBorder="1" applyAlignment="1">
      <alignment horizontal="center" vertical="center"/>
    </xf>
    <xf numFmtId="0" fontId="0" fillId="3" borderId="107" xfId="7" applyFont="1" applyFill="1" applyBorder="1" applyAlignment="1">
      <alignment horizontal="center" vertical="center"/>
    </xf>
    <xf numFmtId="0" fontId="0" fillId="3" borderId="54" xfId="7" applyFont="1" applyFill="1" applyBorder="1" applyAlignment="1">
      <alignment horizontal="center" vertical="center"/>
    </xf>
    <xf numFmtId="0" fontId="43" fillId="0" borderId="0" xfId="0" applyFont="1" applyFill="1" applyAlignment="1">
      <alignment horizontal="center" vertical="center"/>
    </xf>
    <xf numFmtId="0" fontId="0" fillId="0" borderId="42"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0" fillId="3" borderId="89" xfId="7" applyFont="1" applyFill="1" applyBorder="1" applyAlignment="1">
      <alignment horizontal="center" vertical="center"/>
    </xf>
    <xf numFmtId="0" fontId="0" fillId="3" borderId="90" xfId="7" applyFont="1" applyFill="1" applyBorder="1" applyAlignment="1">
      <alignment horizontal="center" vertical="center"/>
    </xf>
    <xf numFmtId="0" fontId="0" fillId="3" borderId="91" xfId="7" applyFont="1" applyFill="1" applyBorder="1" applyAlignment="1">
      <alignment horizontal="center" vertical="center"/>
    </xf>
    <xf numFmtId="180" fontId="9" fillId="3" borderId="36" xfId="7" applyNumberFormat="1" applyFont="1" applyFill="1" applyBorder="1" applyAlignment="1">
      <alignment horizontal="center" vertical="center"/>
    </xf>
    <xf numFmtId="180" fontId="0" fillId="3" borderId="18" xfId="7" applyNumberFormat="1" applyFont="1" applyFill="1" applyBorder="1" applyAlignment="1">
      <alignment horizontal="center" vertical="center"/>
    </xf>
    <xf numFmtId="179" fontId="8" fillId="3" borderId="107" xfId="7" applyNumberFormat="1" applyFont="1" applyFill="1" applyBorder="1" applyAlignment="1">
      <alignment horizontal="center" vertical="center"/>
    </xf>
    <xf numFmtId="179" fontId="8" fillId="3" borderId="54" xfId="7" applyNumberFormat="1" applyFont="1" applyFill="1" applyBorder="1" applyAlignment="1">
      <alignment vertical="center"/>
    </xf>
    <xf numFmtId="188" fontId="8" fillId="3" borderId="107" xfId="7" applyNumberFormat="1" applyFont="1" applyFill="1" applyBorder="1" applyAlignment="1">
      <alignment horizontal="center" vertical="center"/>
    </xf>
    <xf numFmtId="188" fontId="8" fillId="3" borderId="54" xfId="7" applyNumberFormat="1" applyFont="1" applyFill="1" applyBorder="1" applyAlignment="1">
      <alignment vertical="center"/>
    </xf>
    <xf numFmtId="181" fontId="7" fillId="3" borderId="107" xfId="7" applyNumberFormat="1" applyFont="1" applyFill="1" applyBorder="1" applyAlignment="1">
      <alignment horizontal="center" vertical="center" wrapText="1"/>
    </xf>
    <xf numFmtId="181" fontId="7" fillId="3" borderId="54" xfId="7" applyNumberFormat="1" applyFont="1" applyFill="1" applyBorder="1" applyAlignment="1">
      <alignment vertical="center" wrapText="1"/>
    </xf>
    <xf numFmtId="0" fontId="7" fillId="3" borderId="107" xfId="7" applyFont="1" applyFill="1" applyBorder="1" applyAlignment="1">
      <alignment horizontal="center" vertical="center" wrapText="1"/>
    </xf>
    <xf numFmtId="0" fontId="7" fillId="3" borderId="54" xfId="7" applyFont="1" applyFill="1" applyBorder="1" applyAlignment="1">
      <alignment vertical="center" wrapText="1"/>
    </xf>
    <xf numFmtId="0" fontId="0" fillId="3" borderId="36" xfId="7" applyFont="1" applyFill="1" applyBorder="1" applyAlignment="1">
      <alignment horizontal="center"/>
    </xf>
    <xf numFmtId="0" fontId="0" fillId="3" borderId="32" xfId="7" applyFont="1" applyFill="1" applyBorder="1" applyAlignment="1">
      <alignment horizontal="center"/>
    </xf>
    <xf numFmtId="0" fontId="8" fillId="3" borderId="107" xfId="7" applyFont="1" applyFill="1" applyBorder="1" applyAlignment="1">
      <alignment horizontal="center" vertical="center"/>
    </xf>
    <xf numFmtId="0" fontId="8" fillId="3" borderId="54" xfId="7" applyFont="1" applyFill="1" applyBorder="1" applyAlignment="1">
      <alignment vertical="center"/>
    </xf>
    <xf numFmtId="180" fontId="7" fillId="3" borderId="107" xfId="7" applyNumberFormat="1" applyFont="1" applyFill="1" applyBorder="1" applyAlignment="1">
      <alignment horizontal="center" vertical="center" wrapText="1"/>
    </xf>
    <xf numFmtId="180" fontId="7" fillId="3" borderId="54" xfId="7" applyNumberFormat="1" applyFont="1" applyFill="1" applyBorder="1" applyAlignment="1">
      <alignment vertical="center" wrapText="1"/>
    </xf>
    <xf numFmtId="0" fontId="0" fillId="3" borderId="54" xfId="7" applyFont="1" applyFill="1" applyBorder="1" applyAlignment="1">
      <alignment vertical="center"/>
    </xf>
    <xf numFmtId="180" fontId="0" fillId="3" borderId="36" xfId="7" applyNumberFormat="1" applyFont="1" applyFill="1" applyBorder="1" applyAlignment="1">
      <alignment horizontal="center"/>
    </xf>
    <xf numFmtId="180" fontId="0" fillId="3" borderId="32" xfId="7" applyNumberFormat="1" applyFont="1" applyFill="1" applyBorder="1" applyAlignment="1">
      <alignment horizontal="center"/>
    </xf>
    <xf numFmtId="181" fontId="0" fillId="3" borderId="36" xfId="7" applyNumberFormat="1" applyFont="1" applyFill="1" applyBorder="1" applyAlignment="1">
      <alignment horizontal="center"/>
    </xf>
    <xf numFmtId="181" fontId="0" fillId="3" borderId="32" xfId="7" applyNumberFormat="1" applyFont="1" applyFill="1" applyBorder="1" applyAlignment="1">
      <alignment horizontal="center"/>
    </xf>
    <xf numFmtId="0" fontId="43" fillId="0" borderId="0" xfId="7" applyFont="1" applyFill="1" applyBorder="1" applyAlignment="1">
      <alignment horizontal="center" vertical="center"/>
    </xf>
    <xf numFmtId="0" fontId="0" fillId="0" borderId="42" xfId="7" applyFont="1" applyFill="1" applyBorder="1" applyAlignment="1">
      <alignment horizontal="right" vertical="center"/>
    </xf>
    <xf numFmtId="188" fontId="0" fillId="3" borderId="107" xfId="7" applyNumberFormat="1" applyFont="1" applyFill="1" applyBorder="1" applyAlignment="1">
      <alignment horizontal="center" vertical="center"/>
    </xf>
    <xf numFmtId="188" fontId="0" fillId="3" borderId="92" xfId="7" applyNumberFormat="1" applyFont="1" applyFill="1" applyBorder="1" applyAlignment="1">
      <alignment horizontal="center" vertical="center"/>
    </xf>
    <xf numFmtId="179" fontId="0" fillId="3" borderId="107" xfId="7" applyNumberFormat="1" applyFont="1" applyFill="1" applyBorder="1" applyAlignment="1">
      <alignment horizontal="center" vertical="center"/>
    </xf>
    <xf numFmtId="179" fontId="0" fillId="3" borderId="54" xfId="7" applyNumberFormat="1" applyFont="1" applyFill="1" applyBorder="1" applyAlignment="1">
      <alignment horizontal="center" vertical="center"/>
    </xf>
    <xf numFmtId="0" fontId="0" fillId="3" borderId="92" xfId="7" applyFont="1" applyFill="1" applyBorder="1" applyAlignment="1">
      <alignment horizontal="center" vertical="center"/>
    </xf>
    <xf numFmtId="0" fontId="43" fillId="0" borderId="0" xfId="7" applyFont="1" applyFill="1" applyAlignment="1">
      <alignment horizontal="center" vertical="center"/>
    </xf>
    <xf numFmtId="181" fontId="0" fillId="3" borderId="88"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48" xfId="7" applyNumberFormat="1" applyFont="1" applyFill="1" applyBorder="1" applyAlignment="1">
      <alignment horizontal="center" vertical="center"/>
    </xf>
    <xf numFmtId="188" fontId="0" fillId="3" borderId="54" xfId="7" applyNumberFormat="1" applyFont="1" applyFill="1" applyBorder="1" applyAlignment="1">
      <alignment horizontal="center" vertical="center"/>
    </xf>
    <xf numFmtId="181" fontId="0" fillId="3" borderId="107" xfId="7" applyNumberFormat="1" applyFont="1" applyFill="1" applyBorder="1" applyAlignment="1">
      <alignment horizontal="center" vertical="center"/>
    </xf>
    <xf numFmtId="181" fontId="0" fillId="3" borderId="54" xfId="7" applyNumberFormat="1" applyFont="1" applyFill="1" applyBorder="1" applyAlignment="1">
      <alignment horizontal="center" vertical="center"/>
    </xf>
    <xf numFmtId="188" fontId="7" fillId="3" borderId="107" xfId="7" applyNumberFormat="1" applyFont="1" applyFill="1" applyBorder="1" applyAlignment="1">
      <alignment horizontal="center" vertical="center"/>
    </xf>
    <xf numFmtId="188" fontId="7" fillId="3" borderId="54" xfId="7" applyNumberFormat="1" applyFont="1" applyFill="1" applyBorder="1" applyAlignment="1">
      <alignment horizontal="center" vertical="center"/>
    </xf>
    <xf numFmtId="0" fontId="0" fillId="3" borderId="18" xfId="7" applyFont="1" applyFill="1" applyBorder="1" applyAlignment="1">
      <alignment vertical="center"/>
    </xf>
    <xf numFmtId="0" fontId="14" fillId="3" borderId="107" xfId="7" applyFill="1" applyBorder="1" applyAlignment="1">
      <alignment horizontal="center" vertical="center"/>
    </xf>
    <xf numFmtId="0" fontId="14" fillId="3" borderId="54" xfId="7" applyFill="1" applyBorder="1" applyAlignment="1">
      <alignment vertical="center"/>
    </xf>
    <xf numFmtId="0" fontId="14" fillId="3" borderId="36" xfId="7" applyFill="1" applyBorder="1" applyAlignment="1">
      <alignment horizontal="center"/>
    </xf>
    <xf numFmtId="0" fontId="14" fillId="3" borderId="32" xfId="7" applyFill="1" applyBorder="1" applyAlignment="1">
      <alignment horizontal="center"/>
    </xf>
    <xf numFmtId="0" fontId="14" fillId="3" borderId="15" xfId="7" applyFill="1" applyBorder="1" applyAlignment="1">
      <alignment horizontal="center" vertical="center"/>
    </xf>
    <xf numFmtId="0" fontId="14" fillId="3" borderId="48" xfId="7" applyFill="1" applyBorder="1" applyAlignment="1">
      <alignment horizontal="center" vertical="center"/>
    </xf>
    <xf numFmtId="0" fontId="14" fillId="3" borderId="89" xfId="7" applyFill="1" applyBorder="1" applyAlignment="1">
      <alignment horizontal="center" vertical="center"/>
    </xf>
    <xf numFmtId="0" fontId="14" fillId="3" borderId="90" xfId="7" applyFill="1" applyBorder="1" applyAlignment="1">
      <alignment horizontal="center" vertical="center"/>
    </xf>
    <xf numFmtId="0" fontId="14" fillId="3" borderId="91" xfId="7" applyFill="1" applyBorder="1" applyAlignment="1">
      <alignment horizontal="center" vertical="center"/>
    </xf>
    <xf numFmtId="0" fontId="14" fillId="3" borderId="36" xfId="7" applyFill="1" applyBorder="1" applyAlignment="1">
      <alignment horizontal="center" vertical="center"/>
    </xf>
    <xf numFmtId="0" fontId="14" fillId="3" borderId="20" xfId="7" applyFill="1" applyBorder="1" applyAlignment="1">
      <alignment horizontal="center" vertical="center"/>
    </xf>
    <xf numFmtId="0" fontId="14" fillId="3" borderId="35" xfId="7" applyFill="1" applyBorder="1" applyAlignment="1">
      <alignment horizontal="center" vertical="center"/>
    </xf>
    <xf numFmtId="0" fontId="14" fillId="3" borderId="18" xfId="7" applyFill="1" applyBorder="1" applyAlignment="1">
      <alignment horizontal="center" vertical="center"/>
    </xf>
    <xf numFmtId="0" fontId="14" fillId="3" borderId="38" xfId="7" applyFill="1" applyBorder="1" applyAlignment="1">
      <alignment horizontal="center" vertical="center"/>
    </xf>
    <xf numFmtId="0" fontId="52" fillId="2" borderId="56" xfId="0" applyFont="1" applyFill="1" applyBorder="1" applyAlignment="1">
      <alignment horizontal="center" vertical="center"/>
    </xf>
    <xf numFmtId="0" fontId="9" fillId="0" borderId="71" xfId="0" applyNumberFormat="1" applyFont="1" applyBorder="1" applyAlignment="1" applyProtection="1">
      <alignment horizontal="center" vertical="center"/>
      <protection locked="0"/>
    </xf>
    <xf numFmtId="0" fontId="51" fillId="2" borderId="56" xfId="0" applyFont="1" applyFill="1" applyBorder="1" applyAlignment="1">
      <alignment horizontal="center" vertical="center" wrapText="1"/>
    </xf>
    <xf numFmtId="0" fontId="14" fillId="0" borderId="71" xfId="0" applyNumberFormat="1" applyFont="1" applyBorder="1" applyAlignment="1" applyProtection="1">
      <alignment horizontal="center" vertical="center" wrapText="1"/>
      <protection locked="0"/>
    </xf>
    <xf numFmtId="0" fontId="47" fillId="0" borderId="0" xfId="0" applyNumberFormat="1" applyFont="1" applyAlignment="1">
      <alignment horizontal="center" vertical="center"/>
    </xf>
    <xf numFmtId="0" fontId="51" fillId="2" borderId="31" xfId="0" applyFont="1" applyFill="1" applyBorder="1" applyAlignment="1">
      <alignment horizontal="center" vertical="center" wrapText="1"/>
    </xf>
    <xf numFmtId="0" fontId="14" fillId="2" borderId="16" xfId="0" applyNumberFormat="1" applyFont="1" applyFill="1" applyBorder="1" applyAlignment="1" applyProtection="1">
      <alignment horizontal="center" vertical="center" wrapText="1"/>
      <protection locked="0"/>
    </xf>
    <xf numFmtId="0" fontId="51" fillId="2" borderId="2" xfId="0" applyFont="1" applyFill="1" applyBorder="1" applyAlignment="1">
      <alignment horizontal="center" vertical="center" wrapText="1"/>
    </xf>
    <xf numFmtId="0" fontId="14" fillId="0" borderId="31" xfId="0" applyNumberFormat="1" applyFont="1" applyBorder="1" applyAlignment="1" applyProtection="1">
      <protection locked="0"/>
    </xf>
    <xf numFmtId="0" fontId="14" fillId="0" borderId="27" xfId="0" applyNumberFormat="1" applyFont="1" applyBorder="1" applyAlignment="1" applyProtection="1">
      <protection locked="0"/>
    </xf>
    <xf numFmtId="0" fontId="14" fillId="0" borderId="16" xfId="0" applyNumberFormat="1" applyFont="1" applyBorder="1" applyAlignment="1" applyProtection="1">
      <protection locked="0"/>
    </xf>
    <xf numFmtId="0" fontId="51"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51" fillId="2" borderId="59" xfId="0" applyNumberFormat="1" applyFont="1" applyFill="1" applyBorder="1" applyAlignment="1">
      <alignment horizontal="center" vertical="center"/>
    </xf>
    <xf numFmtId="208" fontId="51" fillId="2" borderId="60" xfId="0" applyNumberFormat="1" applyFont="1" applyFill="1" applyBorder="1" applyAlignment="1">
      <alignment horizontal="center" vertical="center" wrapText="1"/>
    </xf>
    <xf numFmtId="0" fontId="14" fillId="0" borderId="70" xfId="0" applyNumberFormat="1" applyFont="1" applyBorder="1" applyAlignment="1" applyProtection="1">
      <alignment horizontal="center" vertical="center" wrapText="1"/>
      <protection locked="0"/>
    </xf>
    <xf numFmtId="0" fontId="51" fillId="2" borderId="60" xfId="0" applyFont="1" applyFill="1" applyBorder="1" applyAlignment="1">
      <alignment horizontal="center" vertical="center" wrapText="1"/>
    </xf>
    <xf numFmtId="0" fontId="65" fillId="2" borderId="60" xfId="0" applyFont="1" applyFill="1" applyBorder="1" applyAlignment="1">
      <alignment horizontal="center" vertical="center" wrapText="1"/>
    </xf>
    <xf numFmtId="0" fontId="8" fillId="2" borderId="70" xfId="0" applyNumberFormat="1" applyFont="1" applyFill="1" applyBorder="1" applyAlignment="1" applyProtection="1">
      <alignment horizontal="center" vertical="center" wrapText="1"/>
      <protection locked="0"/>
    </xf>
    <xf numFmtId="0" fontId="47" fillId="0" borderId="0" xfId="9" applyNumberFormat="1" applyFont="1" applyAlignment="1">
      <alignment horizontal="center"/>
    </xf>
    <xf numFmtId="0" fontId="5" fillId="0" borderId="0" xfId="9" applyFont="1" applyAlignment="1">
      <alignment horizontal="center"/>
    </xf>
    <xf numFmtId="0" fontId="52" fillId="4" borderId="33" xfId="9" applyNumberFormat="1" applyFont="1" applyFill="1" applyBorder="1" applyAlignment="1">
      <alignment horizontal="center" vertical="center" wrapText="1"/>
    </xf>
    <xf numFmtId="0" fontId="52" fillId="4" borderId="70" xfId="9" applyNumberFormat="1" applyFont="1" applyFill="1" applyBorder="1" applyAlignment="1">
      <alignment horizontal="center" vertical="center" wrapText="1"/>
    </xf>
    <xf numFmtId="0" fontId="52" fillId="4" borderId="33" xfId="9" applyNumberFormat="1" applyFont="1" applyFill="1" applyBorder="1" applyAlignment="1">
      <alignment horizontal="center" vertical="center"/>
    </xf>
    <xf numFmtId="0" fontId="9" fillId="5" borderId="70" xfId="9" applyFont="1" applyFill="1" applyBorder="1" applyAlignment="1">
      <alignment horizontal="center" vertical="center"/>
    </xf>
    <xf numFmtId="0" fontId="52" fillId="4" borderId="2" xfId="9" applyNumberFormat="1" applyFont="1" applyFill="1" applyBorder="1" applyAlignment="1">
      <alignment horizontal="center" vertical="center" wrapText="1"/>
    </xf>
    <xf numFmtId="0" fontId="52" fillId="4" borderId="71" xfId="9" applyNumberFormat="1" applyFont="1" applyFill="1" applyBorder="1" applyAlignment="1">
      <alignment horizontal="center" vertical="center" wrapText="1"/>
    </xf>
    <xf numFmtId="0" fontId="10" fillId="5" borderId="33" xfId="10" applyNumberFormat="1" applyFont="1" applyFill="1" applyBorder="1" applyAlignment="1">
      <alignment horizontal="center" vertical="center"/>
    </xf>
    <xf numFmtId="0" fontId="10" fillId="5" borderId="28" xfId="10" applyNumberFormat="1" applyFont="1" applyFill="1" applyBorder="1" applyAlignment="1" applyProtection="1">
      <alignment horizontal="center" vertical="center"/>
      <protection locked="0"/>
    </xf>
    <xf numFmtId="0" fontId="10" fillId="5" borderId="70" xfId="10" applyNumberFormat="1" applyFont="1" applyFill="1" applyBorder="1" applyAlignment="1" applyProtection="1">
      <alignment horizontal="center" vertical="center"/>
      <protection locked="0"/>
    </xf>
    <xf numFmtId="0" fontId="10" fillId="5" borderId="33" xfId="10" applyNumberFormat="1" applyFont="1" applyFill="1" applyBorder="1" applyAlignment="1">
      <alignment horizontal="center" vertical="center" wrapText="1"/>
    </xf>
    <xf numFmtId="0" fontId="10" fillId="5" borderId="28" xfId="10" applyNumberFormat="1" applyFont="1" applyFill="1" applyBorder="1" applyAlignment="1" applyProtection="1">
      <alignment horizontal="center" vertical="center" wrapText="1"/>
      <protection locked="0"/>
    </xf>
    <xf numFmtId="0" fontId="10" fillId="5" borderId="70" xfId="10" applyNumberFormat="1" applyFont="1" applyFill="1" applyBorder="1" applyAlignment="1" applyProtection="1">
      <alignment horizontal="center" vertical="center" wrapText="1"/>
      <protection locked="0"/>
    </xf>
    <xf numFmtId="0" fontId="10" fillId="5" borderId="2" xfId="10" applyNumberFormat="1" applyFont="1" applyFill="1" applyBorder="1" applyAlignment="1">
      <alignment horizontal="center" vertical="center"/>
    </xf>
    <xf numFmtId="0" fontId="10" fillId="5" borderId="27" xfId="10" applyNumberFormat="1" applyFont="1" applyFill="1" applyBorder="1" applyAlignment="1" applyProtection="1">
      <alignment horizontal="center" vertical="center"/>
      <protection locked="0"/>
    </xf>
    <xf numFmtId="0" fontId="10" fillId="5" borderId="71" xfId="10" applyNumberFormat="1" applyFont="1" applyFill="1" applyBorder="1" applyAlignment="1" applyProtection="1">
      <alignment horizontal="center" vertical="center"/>
      <protection locked="0"/>
    </xf>
    <xf numFmtId="0" fontId="10" fillId="5" borderId="31"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72" xfId="10" applyNumberFormat="1" applyFont="1" applyFill="1" applyBorder="1" applyAlignment="1" applyProtection="1">
      <alignment horizontal="center" vertical="center"/>
      <protection locked="0"/>
    </xf>
    <xf numFmtId="0" fontId="10" fillId="5" borderId="28" xfId="10" applyNumberFormat="1" applyFont="1" applyFill="1" applyBorder="1" applyAlignment="1">
      <alignment horizontal="center" vertical="center" wrapText="1"/>
    </xf>
    <xf numFmtId="0" fontId="10" fillId="5" borderId="70" xfId="10" applyNumberFormat="1" applyFont="1" applyFill="1" applyBorder="1" applyAlignment="1">
      <alignment horizontal="center" vertical="center" wrapText="1"/>
    </xf>
    <xf numFmtId="0" fontId="10" fillId="5" borderId="28" xfId="10" applyNumberFormat="1" applyFont="1" applyFill="1" applyBorder="1" applyAlignment="1" applyProtection="1">
      <alignment horizontal="center"/>
      <protection locked="0"/>
    </xf>
    <xf numFmtId="0" fontId="10" fillId="5" borderId="70"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10" fillId="5" borderId="2" xfId="10" applyNumberFormat="1" applyFont="1" applyFill="1" applyBorder="1" applyAlignment="1">
      <alignment horizontal="center" vertical="center" wrapText="1"/>
    </xf>
    <xf numFmtId="0" fontId="10" fillId="5" borderId="27" xfId="10" applyNumberFormat="1" applyFont="1" applyFill="1" applyBorder="1" applyAlignment="1">
      <alignment horizontal="center" vertical="center" wrapText="1"/>
    </xf>
    <xf numFmtId="0" fontId="10" fillId="5" borderId="71" xfId="10" applyNumberFormat="1" applyFont="1" applyFill="1" applyBorder="1" applyAlignment="1">
      <alignment horizontal="center" vertical="center" wrapText="1"/>
    </xf>
    <xf numFmtId="0" fontId="10" fillId="5" borderId="93" xfId="10"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8" fillId="0" borderId="41" xfId="9" applyNumberFormat="1" applyFont="1" applyBorder="1" applyAlignment="1">
      <alignment horizontal="right" wrapText="1"/>
    </xf>
    <xf numFmtId="0" fontId="10" fillId="5" borderId="31" xfId="9" applyNumberFormat="1" applyFont="1" applyFill="1" applyBorder="1" applyAlignment="1">
      <alignment horizontal="center" vertical="center" wrapText="1"/>
    </xf>
    <xf numFmtId="0" fontId="10" fillId="5" borderId="72" xfId="9" applyFont="1" applyFill="1" applyBorder="1" applyAlignment="1">
      <alignment horizontal="center" vertical="center" wrapText="1"/>
    </xf>
    <xf numFmtId="0" fontId="10" fillId="5" borderId="33" xfId="9" applyNumberFormat="1" applyFont="1" applyFill="1" applyBorder="1" applyAlignment="1">
      <alignment horizontal="center" vertical="center" wrapText="1"/>
    </xf>
    <xf numFmtId="0" fontId="10" fillId="5" borderId="70"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29" xfId="9" applyNumberFormat="1" applyFont="1" applyFill="1" applyBorder="1" applyAlignment="1" applyProtection="1">
      <alignment horizontal="center" vertical="center" wrapText="1"/>
      <protection locked="0"/>
    </xf>
    <xf numFmtId="0" fontId="10" fillId="3" borderId="59"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31"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65"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29" xfId="9" applyFont="1" applyFill="1" applyBorder="1" applyAlignment="1">
      <alignment horizontal="center" vertical="center" wrapText="1"/>
    </xf>
    <xf numFmtId="0" fontId="10" fillId="3" borderId="59" xfId="9" applyFont="1" applyFill="1" applyBorder="1" applyAlignment="1">
      <alignment horizontal="center" vertical="center"/>
    </xf>
    <xf numFmtId="0" fontId="10" fillId="3" borderId="26" xfId="9" applyFont="1" applyFill="1" applyBorder="1" applyAlignment="1">
      <alignment horizontal="center" vertical="center"/>
    </xf>
    <xf numFmtId="0" fontId="10" fillId="3" borderId="29" xfId="9" applyFont="1" applyFill="1" applyBorder="1" applyAlignment="1">
      <alignment horizontal="center" vertical="center" wrapText="1"/>
    </xf>
    <xf numFmtId="0" fontId="10" fillId="3" borderId="59" xfId="9" applyFont="1" applyFill="1" applyBorder="1" applyAlignment="1">
      <alignment horizontal="center" vertical="center" wrapText="1"/>
    </xf>
    <xf numFmtId="0" fontId="10" fillId="8" borderId="60" xfId="9" applyNumberFormat="1" applyFont="1" applyFill="1" applyBorder="1" applyAlignment="1" applyProtection="1">
      <alignment horizontal="center" vertical="center" wrapText="1"/>
      <protection locked="0"/>
    </xf>
    <xf numFmtId="0" fontId="10" fillId="8" borderId="70" xfId="9" applyNumberFormat="1" applyFont="1" applyFill="1" applyBorder="1" applyAlignment="1" applyProtection="1">
      <alignment horizontal="center" vertical="center" wrapText="1"/>
      <protection locked="0"/>
    </xf>
    <xf numFmtId="0" fontId="10" fillId="3" borderId="60" xfId="9" applyNumberFormat="1" applyFont="1" applyFill="1" applyBorder="1" applyAlignment="1" applyProtection="1">
      <alignment horizontal="center" vertical="center" wrapText="1"/>
      <protection locked="0"/>
    </xf>
    <xf numFmtId="0" fontId="10" fillId="3" borderId="70" xfId="9" applyNumberFormat="1" applyFont="1" applyFill="1" applyBorder="1" applyAlignment="1" applyProtection="1">
      <alignment horizontal="center" vertical="center" wrapText="1"/>
      <protection locked="0"/>
    </xf>
    <xf numFmtId="0" fontId="10" fillId="6" borderId="59" xfId="9" applyNumberFormat="1" applyFont="1" applyFill="1" applyBorder="1" applyAlignment="1">
      <alignment horizontal="center" vertical="center"/>
    </xf>
    <xf numFmtId="0" fontId="10" fillId="6" borderId="26" xfId="9" applyNumberFormat="1" applyFont="1" applyFill="1" applyBorder="1" applyAlignment="1">
      <alignment horizontal="center" vertical="center"/>
    </xf>
    <xf numFmtId="0" fontId="10" fillId="4" borderId="31" xfId="9" applyFont="1" applyFill="1" applyBorder="1" applyAlignment="1">
      <alignment horizontal="center" vertical="center" wrapText="1"/>
    </xf>
    <xf numFmtId="0" fontId="10" fillId="5" borderId="16" xfId="9" applyNumberFormat="1" applyFont="1" applyFill="1" applyBorder="1" applyAlignment="1" applyProtection="1">
      <alignment horizontal="center" vertical="center" wrapText="1"/>
      <protection locked="0"/>
    </xf>
    <xf numFmtId="0" fontId="10" fillId="5" borderId="72" xfId="9" applyNumberFormat="1" applyFont="1" applyFill="1" applyBorder="1" applyAlignment="1" applyProtection="1">
      <alignment horizontal="center" vertical="center" wrapText="1"/>
      <protection locked="0"/>
    </xf>
    <xf numFmtId="0" fontId="14" fillId="4" borderId="33" xfId="9" applyFont="1" applyFill="1" applyBorder="1" applyAlignment="1">
      <alignment horizontal="center" vertical="center" wrapText="1"/>
    </xf>
    <xf numFmtId="0" fontId="14" fillId="5" borderId="28" xfId="9" applyNumberFormat="1" applyFont="1" applyFill="1" applyBorder="1" applyAlignment="1" applyProtection="1">
      <alignment horizontal="center" vertical="center" wrapText="1"/>
      <protection locked="0"/>
    </xf>
    <xf numFmtId="0" fontId="14" fillId="5" borderId="70"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60" xfId="9" applyFont="1" applyFill="1" applyBorder="1" applyAlignment="1">
      <alignment horizontal="center" vertical="center"/>
    </xf>
    <xf numFmtId="0" fontId="14" fillId="5" borderId="70" xfId="9" applyNumberFormat="1" applyFont="1" applyFill="1" applyBorder="1" applyAlignment="1" applyProtection="1">
      <alignment horizontal="center" vertical="center"/>
      <protection locked="0"/>
    </xf>
    <xf numFmtId="0" fontId="14" fillId="0" borderId="70" xfId="9" applyNumberFormat="1" applyFont="1" applyBorder="1" applyAlignment="1" applyProtection="1">
      <alignment horizontal="center" vertical="center"/>
      <protection locked="0"/>
    </xf>
    <xf numFmtId="0" fontId="14" fillId="4" borderId="56" xfId="9" applyFont="1" applyFill="1" applyBorder="1" applyAlignment="1">
      <alignment horizontal="center" vertical="center"/>
    </xf>
    <xf numFmtId="0" fontId="14" fillId="0" borderId="71" xfId="9" applyNumberFormat="1" applyFont="1" applyBorder="1" applyAlignment="1" applyProtection="1">
      <alignment horizontal="center" vertical="center"/>
      <protection locked="0"/>
    </xf>
    <xf numFmtId="0" fontId="5" fillId="0" borderId="41" xfId="9" applyFont="1" applyBorder="1" applyAlignment="1">
      <alignment horizontal="center" vertical="center"/>
    </xf>
    <xf numFmtId="0" fontId="5" fillId="0" borderId="41" xfId="9" applyNumberFormat="1" applyFont="1" applyBorder="1" applyAlignment="1" applyProtection="1">
      <alignment horizontal="center" vertical="center"/>
      <protection locked="0"/>
    </xf>
    <xf numFmtId="0" fontId="10" fillId="5" borderId="31" xfId="9" applyFont="1" applyFill="1" applyBorder="1" applyAlignment="1">
      <alignment horizontal="center" vertical="center" wrapText="1"/>
    </xf>
    <xf numFmtId="0" fontId="10" fillId="5" borderId="33" xfId="9" applyFont="1" applyFill="1" applyBorder="1" applyAlignment="1">
      <alignment horizontal="center" vertical="center" wrapText="1"/>
    </xf>
    <xf numFmtId="0" fontId="10" fillId="0" borderId="28" xfId="9" applyNumberFormat="1" applyFont="1" applyBorder="1" applyAlignment="1" applyProtection="1">
      <alignment horizontal="center" vertical="center" wrapText="1"/>
      <protection locked="0"/>
    </xf>
    <xf numFmtId="0" fontId="10" fillId="0" borderId="70"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95" xfId="9" applyNumberFormat="1" applyFont="1" applyFill="1" applyBorder="1" applyAlignment="1" applyProtection="1">
      <alignment horizontal="center"/>
      <protection locked="0"/>
    </xf>
    <xf numFmtId="0" fontId="10" fillId="5" borderId="96"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60" xfId="9" applyFont="1" applyFill="1" applyBorder="1" applyAlignment="1">
      <alignment horizontal="center" vertical="center" wrapText="1"/>
    </xf>
    <xf numFmtId="0" fontId="10" fillId="5" borderId="70" xfId="9" applyNumberFormat="1" applyFont="1" applyFill="1" applyBorder="1" applyAlignment="1" applyProtection="1">
      <alignment horizontal="center" vertical="center" wrapText="1"/>
      <protection locked="0"/>
    </xf>
    <xf numFmtId="0" fontId="10" fillId="5" borderId="60" xfId="9" applyFont="1" applyFill="1" applyBorder="1" applyAlignment="1">
      <alignment horizontal="center" vertical="center"/>
    </xf>
    <xf numFmtId="0" fontId="10" fillId="5" borderId="70" xfId="9" applyNumberFormat="1" applyFont="1" applyFill="1" applyBorder="1" applyAlignment="1" applyProtection="1">
      <alignment horizontal="center" vertical="center"/>
      <protection locked="0"/>
    </xf>
    <xf numFmtId="0" fontId="10" fillId="5" borderId="81" xfId="9" applyFont="1" applyFill="1" applyBorder="1" applyAlignment="1">
      <alignment horizontal="center" vertical="center"/>
    </xf>
    <xf numFmtId="0" fontId="10" fillId="5" borderId="84" xfId="9" applyNumberFormat="1" applyFont="1" applyFill="1" applyBorder="1" applyAlignment="1" applyProtection="1">
      <alignment horizontal="center" vertical="center"/>
      <protection locked="0"/>
    </xf>
    <xf numFmtId="0" fontId="10" fillId="5" borderId="56" xfId="9" applyFill="1" applyBorder="1" applyAlignment="1">
      <alignment horizontal="center" vertical="center" wrapText="1"/>
    </xf>
    <xf numFmtId="0" fontId="10" fillId="5" borderId="71"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4" fillId="4" borderId="31" xfId="9" applyFont="1" applyFill="1" applyBorder="1" applyAlignment="1">
      <alignment horizontal="center" vertical="center" wrapText="1"/>
    </xf>
    <xf numFmtId="0" fontId="14" fillId="5" borderId="16" xfId="9" applyNumberFormat="1" applyFont="1" applyFill="1" applyBorder="1" applyAlignment="1" applyProtection="1">
      <alignment horizontal="center" vertical="center" wrapText="1"/>
      <protection locked="0"/>
    </xf>
    <xf numFmtId="0" fontId="14" fillId="0" borderId="100" xfId="9" applyNumberFormat="1" applyFont="1" applyBorder="1" applyAlignment="1" applyProtection="1">
      <alignment horizontal="center" vertical="center" wrapText="1"/>
      <protection locked="0"/>
    </xf>
    <xf numFmtId="0" fontId="14" fillId="0" borderId="70" xfId="9" applyNumberFormat="1" applyFont="1" applyBorder="1" applyAlignment="1" applyProtection="1">
      <alignment horizontal="center" vertical="center" wrapText="1"/>
      <protection locked="0"/>
    </xf>
    <xf numFmtId="0" fontId="14" fillId="4" borderId="2" xfId="9" applyFont="1" applyFill="1" applyBorder="1" applyAlignment="1">
      <alignment horizontal="center" vertical="center" wrapText="1"/>
    </xf>
    <xf numFmtId="0" fontId="14" fillId="0" borderId="31" xfId="9" applyNumberFormat="1" applyFont="1" applyBorder="1" applyAlignment="1" applyProtection="1">
      <alignment horizontal="center" vertical="center" wrapText="1"/>
      <protection locked="0"/>
    </xf>
    <xf numFmtId="0" fontId="14" fillId="5" borderId="27" xfId="9" applyNumberFormat="1" applyFont="1" applyFill="1" applyBorder="1" applyAlignment="1" applyProtection="1">
      <alignment horizontal="center" vertical="center" wrapText="1"/>
      <protection locked="0"/>
    </xf>
    <xf numFmtId="0" fontId="14" fillId="0" borderId="16" xfId="9" applyNumberFormat="1" applyFont="1" applyBorder="1" applyAlignment="1" applyProtection="1">
      <alignment horizontal="center" vertical="center" wrapText="1"/>
      <protection locked="0"/>
    </xf>
    <xf numFmtId="0" fontId="14" fillId="5" borderId="71" xfId="9" applyNumberFormat="1" applyFont="1" applyFill="1" applyBorder="1" applyAlignment="1" applyProtection="1">
      <alignment horizontal="center" vertical="center" wrapText="1"/>
      <protection locked="0"/>
    </xf>
    <xf numFmtId="0" fontId="14" fillId="0" borderId="72" xfId="9" applyNumberFormat="1" applyFont="1" applyBorder="1" applyAlignment="1" applyProtection="1">
      <alignment horizontal="center" vertical="center" wrapText="1"/>
      <protection locked="0"/>
    </xf>
    <xf numFmtId="0" fontId="14" fillId="4" borderId="2" xfId="9" applyNumberFormat="1" applyFont="1" applyFill="1" applyBorder="1" applyAlignment="1">
      <alignment horizontal="center" vertical="center"/>
    </xf>
    <xf numFmtId="0" fontId="14" fillId="4" borderId="1" xfId="9" applyNumberFormat="1" applyFont="1" applyFill="1" applyBorder="1" applyAlignment="1">
      <alignment horizontal="center" vertical="center"/>
    </xf>
    <xf numFmtId="0" fontId="14" fillId="4" borderId="99" xfId="9" applyFont="1" applyFill="1" applyBorder="1" applyAlignment="1">
      <alignment horizontal="center" vertical="center" wrapText="1"/>
    </xf>
    <xf numFmtId="0" fontId="14" fillId="4" borderId="98" xfId="9" applyFont="1" applyFill="1" applyBorder="1" applyAlignment="1">
      <alignment horizontal="center" vertical="center" wrapText="1"/>
    </xf>
    <xf numFmtId="0" fontId="14" fillId="4" borderId="101" xfId="9" applyFont="1" applyFill="1" applyBorder="1" applyAlignment="1">
      <alignment horizontal="center" vertical="center" wrapText="1"/>
    </xf>
    <xf numFmtId="0" fontId="14" fillId="5" borderId="28" xfId="9" applyNumberFormat="1" applyFont="1" applyFill="1" applyBorder="1" applyAlignment="1" applyProtection="1">
      <alignment horizontal="center" vertical="center"/>
      <protection locked="0"/>
    </xf>
    <xf numFmtId="0" fontId="14" fillId="4" borderId="60" xfId="9" applyFont="1" applyFill="1" applyBorder="1" applyAlignment="1">
      <alignment horizontal="center" vertical="center" wrapText="1"/>
    </xf>
    <xf numFmtId="0" fontId="14" fillId="4" borderId="56" xfId="9" applyFont="1" applyFill="1" applyBorder="1" applyAlignment="1">
      <alignment horizontal="center" vertical="center" wrapText="1"/>
    </xf>
    <xf numFmtId="0" fontId="14" fillId="4" borderId="27" xfId="9" applyFont="1" applyFill="1" applyBorder="1" applyAlignment="1">
      <alignment horizontal="center" vertical="center" wrapText="1"/>
    </xf>
    <xf numFmtId="0" fontId="14" fillId="4" borderId="24"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19" xfId="0" applyFont="1" applyFill="1" applyBorder="1" applyAlignment="1">
      <alignment horizontal="center" vertical="center" wrapText="1"/>
    </xf>
    <xf numFmtId="0" fontId="0" fillId="3" borderId="103" xfId="0" applyNumberFormat="1" applyFont="1" applyFill="1" applyBorder="1" applyAlignment="1" applyProtection="1">
      <alignment horizontal="center" vertical="center"/>
      <protection locked="0"/>
    </xf>
    <xf numFmtId="0" fontId="10" fillId="3" borderId="59" xfId="0" applyFont="1" applyFill="1" applyBorder="1" applyAlignment="1">
      <alignment horizontal="center" vertical="center" wrapText="1"/>
    </xf>
    <xf numFmtId="0" fontId="0" fillId="3" borderId="25" xfId="0" applyNumberFormat="1" applyFont="1" applyFill="1" applyBorder="1" applyAlignment="1" applyProtection="1">
      <alignment horizontal="center" vertical="center" wrapText="1"/>
      <protection locked="0"/>
    </xf>
    <xf numFmtId="0" fontId="0" fillId="3" borderId="26" xfId="0" applyNumberFormat="1" applyFont="1" applyFill="1" applyBorder="1" applyAlignment="1" applyProtection="1">
      <alignment horizontal="center" vertical="center" wrapText="1"/>
      <protection locked="0"/>
    </xf>
    <xf numFmtId="0" fontId="0" fillId="3" borderId="93" xfId="0" applyNumberFormat="1" applyFont="1" applyFill="1" applyBorder="1" applyAlignment="1" applyProtection="1">
      <alignment horizontal="center" vertical="center" wrapText="1"/>
      <protection locked="0"/>
    </xf>
    <xf numFmtId="0" fontId="10" fillId="3" borderId="59" xfId="0" applyFont="1" applyFill="1" applyBorder="1" applyAlignment="1">
      <alignment horizontal="center" vertical="center"/>
    </xf>
    <xf numFmtId="0" fontId="0" fillId="3" borderId="26" xfId="0" applyNumberFormat="1" applyFont="1" applyFill="1" applyBorder="1" applyAlignment="1" applyProtection="1">
      <alignment horizontal="center" vertical="center"/>
      <protection locked="0"/>
    </xf>
    <xf numFmtId="0" fontId="0" fillId="3" borderId="24"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8" customWidth="1"/>
    <col min="4" max="9" width="12.7265625" style="38" customWidth="1"/>
    <col min="10" max="10" width="16.90625" style="38" customWidth="1"/>
    <col min="11" max="12" width="20" style="38" customWidth="1"/>
    <col min="13" max="16" width="15" style="38" customWidth="1"/>
    <col min="17" max="18" width="12.7265625" style="38" customWidth="1"/>
    <col min="19" max="21" width="15.6328125" style="38" customWidth="1"/>
    <col min="22" max="23" width="12.7265625" style="38" customWidth="1"/>
    <col min="24" max="24" width="13.36328125" style="38" customWidth="1"/>
    <col min="25" max="25" width="11.7265625" style="38" customWidth="1"/>
  </cols>
  <sheetData>
    <row r="1" spans="1:25" ht="18" customHeight="1">
      <c r="A1" s="54" t="s">
        <v>66</v>
      </c>
      <c r="B1" s="40"/>
      <c r="J1" s="54"/>
      <c r="Q1" s="54"/>
    </row>
    <row r="2" spans="1:25" ht="18" customHeight="1" thickBot="1">
      <c r="A2" s="55" t="s">
        <v>67</v>
      </c>
      <c r="B2" s="56"/>
      <c r="C2" s="57"/>
      <c r="D2" s="57"/>
      <c r="E2" s="57"/>
      <c r="F2" s="57"/>
      <c r="G2" s="57"/>
      <c r="H2" s="57"/>
      <c r="I2" s="57"/>
      <c r="J2" s="55"/>
      <c r="K2" s="57"/>
      <c r="L2" s="57"/>
      <c r="M2" s="57"/>
      <c r="N2" s="57"/>
      <c r="O2" s="57"/>
      <c r="P2" s="57"/>
      <c r="Q2" s="55"/>
      <c r="R2" s="57"/>
      <c r="S2" s="57"/>
      <c r="T2" s="57"/>
      <c r="U2" s="57"/>
      <c r="V2" s="57"/>
      <c r="W2" s="57"/>
      <c r="X2" s="58"/>
    </row>
    <row r="3" spans="1:25" ht="18" customHeight="1" thickTop="1">
      <c r="A3" s="59"/>
      <c r="B3" s="60" t="s">
        <v>68</v>
      </c>
      <c r="C3" s="1419" t="s">
        <v>2</v>
      </c>
      <c r="D3" s="1421"/>
      <c r="E3" s="1419" t="s">
        <v>69</v>
      </c>
      <c r="F3" s="1421"/>
      <c r="G3" s="1419" t="s">
        <v>4</v>
      </c>
      <c r="H3" s="1421"/>
      <c r="I3" s="12" t="s">
        <v>5</v>
      </c>
      <c r="J3" s="13" t="s">
        <v>6</v>
      </c>
      <c r="K3" s="1419" t="s">
        <v>70</v>
      </c>
      <c r="L3" s="1420"/>
      <c r="M3" s="1419" t="s">
        <v>8</v>
      </c>
      <c r="N3" s="1420"/>
      <c r="O3" s="1420"/>
      <c r="P3" s="1421"/>
      <c r="Q3" s="1419" t="s">
        <v>9</v>
      </c>
      <c r="R3" s="1421"/>
      <c r="S3" s="1419" t="s">
        <v>71</v>
      </c>
      <c r="T3" s="1420"/>
      <c r="U3" s="1420"/>
      <c r="V3" s="1420"/>
      <c r="W3" s="1420"/>
      <c r="X3" s="1421"/>
      <c r="Y3" s="61" t="s">
        <v>72</v>
      </c>
    </row>
    <row r="4" spans="1:25" ht="18" customHeight="1">
      <c r="A4" s="62"/>
      <c r="B4" s="1223"/>
      <c r="C4" s="1422" t="s">
        <v>73</v>
      </c>
      <c r="D4" s="1224"/>
      <c r="E4" s="1424" t="s">
        <v>74</v>
      </c>
      <c r="F4" s="1425"/>
      <c r="G4" s="1225"/>
      <c r="H4" s="1226"/>
      <c r="I4" s="1227"/>
      <c r="J4" s="1228"/>
      <c r="K4" s="1428" t="s">
        <v>127</v>
      </c>
      <c r="L4" s="1429"/>
      <c r="M4" s="1428" t="s">
        <v>107</v>
      </c>
      <c r="N4" s="1432"/>
      <c r="O4" s="1432"/>
      <c r="P4" s="1429"/>
      <c r="Q4" s="1428" t="s">
        <v>75</v>
      </c>
      <c r="R4" s="1429"/>
      <c r="S4" s="1229" t="s">
        <v>128</v>
      </c>
      <c r="T4" s="1229" t="s">
        <v>129</v>
      </c>
      <c r="U4" s="1229" t="s">
        <v>130</v>
      </c>
      <c r="V4" s="1230" t="s">
        <v>131</v>
      </c>
      <c r="W4" s="1231"/>
      <c r="X4" s="1232" t="s">
        <v>14</v>
      </c>
      <c r="Y4" s="1406" t="s">
        <v>76</v>
      </c>
    </row>
    <row r="5" spans="1:25" ht="18" customHeight="1">
      <c r="A5" s="62" t="s">
        <v>15</v>
      </c>
      <c r="B5" s="1223" t="s">
        <v>16</v>
      </c>
      <c r="C5" s="1423"/>
      <c r="D5" s="1223" t="s">
        <v>17</v>
      </c>
      <c r="E5" s="1426"/>
      <c r="F5" s="1427"/>
      <c r="G5" s="1233" t="s">
        <v>18</v>
      </c>
      <c r="H5" s="1233" t="s">
        <v>77</v>
      </c>
      <c r="I5" s="113" t="s">
        <v>20</v>
      </c>
      <c r="J5" s="1234" t="s">
        <v>78</v>
      </c>
      <c r="K5" s="1430"/>
      <c r="L5" s="1431"/>
      <c r="M5" s="1430"/>
      <c r="N5" s="1433"/>
      <c r="O5" s="1433"/>
      <c r="P5" s="1431"/>
      <c r="Q5" s="1430"/>
      <c r="R5" s="1431"/>
      <c r="S5" s="1235" t="s">
        <v>22</v>
      </c>
      <c r="T5" s="1235" t="s">
        <v>22</v>
      </c>
      <c r="U5" s="1235" t="s">
        <v>22</v>
      </c>
      <c r="V5" s="1236" t="s">
        <v>79</v>
      </c>
      <c r="W5" s="63"/>
      <c r="X5" s="1223" t="s">
        <v>24</v>
      </c>
      <c r="Y5" s="1407"/>
    </row>
    <row r="6" spans="1:25" ht="18" customHeight="1">
      <c r="A6" s="64"/>
      <c r="B6" s="1233"/>
      <c r="C6" s="1423"/>
      <c r="D6" s="1223" t="s">
        <v>80</v>
      </c>
      <c r="E6" s="1409" t="s">
        <v>81</v>
      </c>
      <c r="F6" s="1411" t="s">
        <v>27</v>
      </c>
      <c r="G6" s="1233" t="s">
        <v>28</v>
      </c>
      <c r="H6" s="1223" t="s">
        <v>29</v>
      </c>
      <c r="I6" s="1233" t="s">
        <v>82</v>
      </c>
      <c r="J6" s="1233" t="s">
        <v>83</v>
      </c>
      <c r="K6" s="1237" t="s">
        <v>32</v>
      </c>
      <c r="L6" s="1237" t="s">
        <v>33</v>
      </c>
      <c r="M6" s="1413" t="s">
        <v>84</v>
      </c>
      <c r="N6" s="1413" t="s">
        <v>85</v>
      </c>
      <c r="O6" s="1413" t="s">
        <v>86</v>
      </c>
      <c r="P6" s="1415" t="s">
        <v>87</v>
      </c>
      <c r="Q6" s="1409" t="s">
        <v>39</v>
      </c>
      <c r="R6" s="1409" t="s">
        <v>40</v>
      </c>
      <c r="S6" s="1238" t="s">
        <v>41</v>
      </c>
      <c r="T6" s="1417" t="s">
        <v>88</v>
      </c>
      <c r="U6" s="1238" t="s">
        <v>43</v>
      </c>
      <c r="V6" s="1434" t="s">
        <v>89</v>
      </c>
      <c r="W6" s="1435" t="s">
        <v>90</v>
      </c>
      <c r="X6" s="1223" t="s">
        <v>132</v>
      </c>
      <c r="Y6" s="1407"/>
    </row>
    <row r="7" spans="1:25" ht="18" customHeight="1">
      <c r="A7" s="64"/>
      <c r="B7" s="1239" t="s">
        <v>91</v>
      </c>
      <c r="C7" s="1239" t="s">
        <v>46</v>
      </c>
      <c r="D7" s="1239" t="s">
        <v>47</v>
      </c>
      <c r="E7" s="1410"/>
      <c r="F7" s="1412"/>
      <c r="G7" s="1240"/>
      <c r="H7" s="1241"/>
      <c r="I7" s="1239" t="s">
        <v>133</v>
      </c>
      <c r="J7" s="1242"/>
      <c r="K7" s="1233" t="s">
        <v>83</v>
      </c>
      <c r="L7" s="1233" t="s">
        <v>83</v>
      </c>
      <c r="M7" s="1414"/>
      <c r="N7" s="1414"/>
      <c r="O7" s="1414"/>
      <c r="P7" s="1416"/>
      <c r="Q7" s="1410"/>
      <c r="R7" s="1410"/>
      <c r="S7" s="1241" t="s">
        <v>48</v>
      </c>
      <c r="T7" s="1418"/>
      <c r="U7" s="1241" t="s">
        <v>48</v>
      </c>
      <c r="V7" s="1418"/>
      <c r="W7" s="1412"/>
      <c r="X7" s="1233" t="s">
        <v>92</v>
      </c>
      <c r="Y7" s="1408"/>
    </row>
    <row r="8" spans="1:25" ht="18" customHeight="1">
      <c r="A8" s="1243" t="s">
        <v>68</v>
      </c>
      <c r="B8" s="1244"/>
      <c r="C8" s="1244"/>
      <c r="D8" s="1244"/>
      <c r="E8" s="1245"/>
      <c r="F8" s="1245"/>
      <c r="G8" s="1245"/>
      <c r="H8" s="1245"/>
      <c r="I8" s="1245"/>
      <c r="J8" s="1245"/>
      <c r="K8" s="1245"/>
      <c r="L8" s="1245"/>
      <c r="M8" s="1245"/>
      <c r="N8" s="1245"/>
      <c r="O8" s="1245"/>
      <c r="P8" s="1245"/>
      <c r="Q8" s="1245"/>
      <c r="R8" s="1245"/>
      <c r="S8" s="1244"/>
      <c r="T8" s="1244"/>
      <c r="U8" s="1244"/>
      <c r="V8" s="1244"/>
      <c r="W8" s="1244"/>
      <c r="X8" s="1245"/>
      <c r="Y8" s="1245"/>
    </row>
    <row r="9" spans="1:25" ht="18" customHeight="1">
      <c r="A9" s="94" t="s">
        <v>120</v>
      </c>
      <c r="B9" s="28">
        <v>291591</v>
      </c>
      <c r="C9" s="17">
        <v>679626</v>
      </c>
      <c r="D9" s="28">
        <v>-5042</v>
      </c>
      <c r="E9" s="31">
        <v>111.6</v>
      </c>
      <c r="F9" s="20" t="s">
        <v>52</v>
      </c>
      <c r="G9" s="26">
        <v>3374</v>
      </c>
      <c r="H9" s="26">
        <v>2950</v>
      </c>
      <c r="I9" s="65">
        <v>5370636</v>
      </c>
      <c r="J9" s="65">
        <v>57670</v>
      </c>
      <c r="K9" s="66" t="s">
        <v>93</v>
      </c>
      <c r="L9" s="66" t="s">
        <v>93</v>
      </c>
      <c r="M9" s="25">
        <v>100.3</v>
      </c>
      <c r="N9" s="25">
        <v>98.4</v>
      </c>
      <c r="O9" s="67">
        <v>100.2</v>
      </c>
      <c r="P9" s="67">
        <v>101.8</v>
      </c>
      <c r="Q9" s="22">
        <v>606422</v>
      </c>
      <c r="R9" s="22">
        <v>335919</v>
      </c>
      <c r="S9" s="25">
        <v>96.4</v>
      </c>
      <c r="T9" s="25">
        <v>107.1</v>
      </c>
      <c r="U9" s="25">
        <v>156.30000000000001</v>
      </c>
      <c r="V9" s="26">
        <v>11002</v>
      </c>
      <c r="W9" s="26">
        <v>19184</v>
      </c>
      <c r="X9" s="23">
        <v>2104</v>
      </c>
      <c r="Y9" s="22">
        <v>1023</v>
      </c>
    </row>
    <row r="10" spans="1:25" ht="18" customHeight="1">
      <c r="A10" s="94" t="s">
        <v>53</v>
      </c>
      <c r="B10" s="28">
        <v>292134</v>
      </c>
      <c r="C10" s="17">
        <v>673891</v>
      </c>
      <c r="D10" s="17">
        <v>-5735</v>
      </c>
      <c r="E10" s="31">
        <v>103.6</v>
      </c>
      <c r="F10" s="20" t="s">
        <v>52</v>
      </c>
      <c r="G10" s="26">
        <v>4177</v>
      </c>
      <c r="H10" s="26">
        <v>3263</v>
      </c>
      <c r="I10" s="65">
        <v>5190268.4938696604</v>
      </c>
      <c r="J10" s="65">
        <v>57628</v>
      </c>
      <c r="K10" s="66" t="s">
        <v>93</v>
      </c>
      <c r="L10" s="66" t="s">
        <v>93</v>
      </c>
      <c r="M10" s="25">
        <v>100.7</v>
      </c>
      <c r="N10" s="25">
        <v>98.9</v>
      </c>
      <c r="O10" s="67">
        <v>99.7</v>
      </c>
      <c r="P10" s="67">
        <v>101.2</v>
      </c>
      <c r="Q10" s="22">
        <v>598185</v>
      </c>
      <c r="R10" s="22">
        <v>290785</v>
      </c>
      <c r="S10" s="25">
        <v>98</v>
      </c>
      <c r="T10" s="25">
        <v>100</v>
      </c>
      <c r="U10" s="25">
        <v>119.7</v>
      </c>
      <c r="V10" s="26">
        <v>10973</v>
      </c>
      <c r="W10" s="26">
        <v>18475</v>
      </c>
      <c r="X10" s="23">
        <v>2178</v>
      </c>
      <c r="Y10" s="22">
        <v>927</v>
      </c>
    </row>
    <row r="11" spans="1:25" ht="18" customHeight="1">
      <c r="A11" s="94">
        <v>2</v>
      </c>
      <c r="B11" s="23">
        <v>292968</v>
      </c>
      <c r="C11" s="17">
        <v>671126</v>
      </c>
      <c r="D11" s="17">
        <v>-6950</v>
      </c>
      <c r="E11" s="31">
        <v>91.6</v>
      </c>
      <c r="F11" s="20" t="s">
        <v>52</v>
      </c>
      <c r="G11" s="26">
        <v>3319</v>
      </c>
      <c r="H11" s="26">
        <v>2942</v>
      </c>
      <c r="I11" s="23">
        <v>4993347</v>
      </c>
      <c r="J11" s="23">
        <v>57408</v>
      </c>
      <c r="K11" s="66">
        <v>2769714</v>
      </c>
      <c r="L11" s="66">
        <v>1340576</v>
      </c>
      <c r="M11" s="25">
        <v>100</v>
      </c>
      <c r="N11" s="25">
        <v>100</v>
      </c>
      <c r="O11" s="67">
        <v>100</v>
      </c>
      <c r="P11" s="67">
        <v>100</v>
      </c>
      <c r="Q11" s="22">
        <v>675483</v>
      </c>
      <c r="R11" s="22">
        <v>322972</v>
      </c>
      <c r="S11" s="25">
        <v>100</v>
      </c>
      <c r="T11" s="25">
        <v>100</v>
      </c>
      <c r="U11" s="25">
        <v>100</v>
      </c>
      <c r="V11" s="26">
        <v>11368</v>
      </c>
      <c r="W11" s="26">
        <v>15841</v>
      </c>
      <c r="X11" s="23">
        <v>2533</v>
      </c>
      <c r="Y11" s="22">
        <v>737</v>
      </c>
    </row>
    <row r="12" spans="1:25" ht="18" customHeight="1">
      <c r="A12" s="94">
        <v>3</v>
      </c>
      <c r="B12" s="23">
        <v>293449</v>
      </c>
      <c r="C12" s="17">
        <v>664807</v>
      </c>
      <c r="D12" s="17">
        <v>-6319</v>
      </c>
      <c r="E12" s="31">
        <v>100.1</v>
      </c>
      <c r="F12" s="20" t="s">
        <v>52</v>
      </c>
      <c r="G12" s="26">
        <v>2883</v>
      </c>
      <c r="H12" s="26">
        <v>2755</v>
      </c>
      <c r="I12" s="23">
        <v>5180643</v>
      </c>
      <c r="J12" s="23">
        <v>57220</v>
      </c>
      <c r="K12" s="66">
        <v>2837278</v>
      </c>
      <c r="L12" s="66">
        <v>1376715</v>
      </c>
      <c r="M12" s="25">
        <v>99.9</v>
      </c>
      <c r="N12" s="25">
        <v>100.6</v>
      </c>
      <c r="O12" s="67">
        <v>100.6</v>
      </c>
      <c r="P12" s="67">
        <v>95.3</v>
      </c>
      <c r="Q12" s="22">
        <v>650165</v>
      </c>
      <c r="R12" s="22">
        <v>296245</v>
      </c>
      <c r="S12" s="25">
        <v>99.1</v>
      </c>
      <c r="T12" s="25">
        <v>106.5</v>
      </c>
      <c r="U12" s="25">
        <v>134.5</v>
      </c>
      <c r="V12" s="26">
        <v>11402</v>
      </c>
      <c r="W12" s="26">
        <v>17691</v>
      </c>
      <c r="X12" s="23">
        <v>2330</v>
      </c>
      <c r="Y12" s="22">
        <v>774</v>
      </c>
    </row>
    <row r="13" spans="1:25" ht="18" customHeight="1">
      <c r="A13" s="524">
        <v>4</v>
      </c>
      <c r="B13" s="23">
        <v>293719</v>
      </c>
      <c r="C13" s="17">
        <v>657842</v>
      </c>
      <c r="D13" s="17">
        <v>-6965</v>
      </c>
      <c r="E13" s="31">
        <v>91.9</v>
      </c>
      <c r="F13" s="20" t="s">
        <v>52</v>
      </c>
      <c r="G13" s="26">
        <v>3390</v>
      </c>
      <c r="H13" s="26">
        <v>2925</v>
      </c>
      <c r="I13" s="23">
        <v>5022853</v>
      </c>
      <c r="J13" s="23">
        <v>59043</v>
      </c>
      <c r="K13" s="66">
        <v>2858133</v>
      </c>
      <c r="L13" s="66">
        <v>1378461</v>
      </c>
      <c r="M13" s="25">
        <v>102.1</v>
      </c>
      <c r="N13" s="25">
        <v>105.4</v>
      </c>
      <c r="O13" s="67">
        <v>100.5</v>
      </c>
      <c r="P13" s="67">
        <v>94.1</v>
      </c>
      <c r="Q13" s="22">
        <v>635926</v>
      </c>
      <c r="R13" s="22">
        <v>313030</v>
      </c>
      <c r="S13" s="25">
        <v>98.9</v>
      </c>
      <c r="T13" s="25">
        <v>106.7</v>
      </c>
      <c r="U13" s="25">
        <v>113.9</v>
      </c>
      <c r="V13" s="26">
        <v>11431</v>
      </c>
      <c r="W13" s="26">
        <v>19526</v>
      </c>
      <c r="X13" s="23">
        <v>2164</v>
      </c>
      <c r="Y13" s="22">
        <v>766</v>
      </c>
    </row>
    <row r="14" spans="1:25" ht="18" customHeight="1">
      <c r="A14" s="524"/>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524" t="s">
        <v>685</v>
      </c>
      <c r="B15" s="24" t="s">
        <v>94</v>
      </c>
      <c r="C15" s="17">
        <v>657389</v>
      </c>
      <c r="D15" s="17">
        <v>-453</v>
      </c>
      <c r="E15" s="68">
        <v>93</v>
      </c>
      <c r="F15" s="68">
        <v>90.2</v>
      </c>
      <c r="G15" s="66">
        <v>429</v>
      </c>
      <c r="H15" s="66">
        <v>322</v>
      </c>
      <c r="I15" s="23">
        <v>372705</v>
      </c>
      <c r="J15" s="23">
        <v>4915</v>
      </c>
      <c r="K15" s="66">
        <v>2844493</v>
      </c>
      <c r="L15" s="66">
        <v>1345556</v>
      </c>
      <c r="M15" s="29">
        <v>102.8</v>
      </c>
      <c r="N15" s="29">
        <v>108.6</v>
      </c>
      <c r="O15" s="69">
        <v>100.9</v>
      </c>
      <c r="P15" s="69">
        <v>94.7</v>
      </c>
      <c r="Q15" s="66">
        <v>550180</v>
      </c>
      <c r="R15" s="66">
        <v>291553</v>
      </c>
      <c r="S15" s="69">
        <v>99</v>
      </c>
      <c r="T15" s="69">
        <v>106.8</v>
      </c>
      <c r="U15" s="69">
        <v>113.4</v>
      </c>
      <c r="V15" s="70">
        <v>10801</v>
      </c>
      <c r="W15" s="70">
        <v>19698</v>
      </c>
      <c r="X15" s="23">
        <v>2073</v>
      </c>
      <c r="Y15" s="24">
        <v>78</v>
      </c>
    </row>
    <row r="16" spans="1:25" ht="18" customHeight="1">
      <c r="A16" s="524">
        <v>12</v>
      </c>
      <c r="B16" s="24" t="s">
        <v>94</v>
      </c>
      <c r="C16" s="17">
        <v>656793</v>
      </c>
      <c r="D16" s="17">
        <v>-596</v>
      </c>
      <c r="E16" s="68">
        <v>89.2</v>
      </c>
      <c r="F16" s="68">
        <v>87.8</v>
      </c>
      <c r="G16" s="66">
        <v>197</v>
      </c>
      <c r="H16" s="66">
        <v>168</v>
      </c>
      <c r="I16" s="23">
        <v>412361</v>
      </c>
      <c r="J16" s="23">
        <v>6339</v>
      </c>
      <c r="K16" s="66">
        <v>2867375</v>
      </c>
      <c r="L16" s="66">
        <v>1352656</v>
      </c>
      <c r="M16" s="29">
        <v>104.5</v>
      </c>
      <c r="N16" s="29">
        <v>109.5</v>
      </c>
      <c r="O16" s="69">
        <v>101.1</v>
      </c>
      <c r="P16" s="69">
        <v>95</v>
      </c>
      <c r="Q16" s="66">
        <v>1372737</v>
      </c>
      <c r="R16" s="66">
        <v>373693</v>
      </c>
      <c r="S16" s="69">
        <v>98.6</v>
      </c>
      <c r="T16" s="69">
        <v>105.3</v>
      </c>
      <c r="U16" s="69">
        <v>106.3</v>
      </c>
      <c r="V16" s="70">
        <v>10337</v>
      </c>
      <c r="W16" s="70">
        <v>19441</v>
      </c>
      <c r="X16" s="23">
        <v>1949</v>
      </c>
      <c r="Y16" s="24">
        <v>68</v>
      </c>
    </row>
    <row r="17" spans="1:25" ht="18" customHeight="1">
      <c r="A17" s="524" t="s">
        <v>115</v>
      </c>
      <c r="B17" s="24" t="s">
        <v>94</v>
      </c>
      <c r="C17" s="17">
        <v>655754</v>
      </c>
      <c r="D17" s="17">
        <v>-1039</v>
      </c>
      <c r="E17" s="68">
        <v>75.5</v>
      </c>
      <c r="F17" s="68">
        <v>80.900000000000006</v>
      </c>
      <c r="G17" s="66">
        <v>146</v>
      </c>
      <c r="H17" s="66">
        <v>166</v>
      </c>
      <c r="I17" s="23">
        <v>481139</v>
      </c>
      <c r="J17" s="23">
        <v>5043</v>
      </c>
      <c r="K17" s="66">
        <v>2844338</v>
      </c>
      <c r="L17" s="66">
        <v>1351631</v>
      </c>
      <c r="M17" s="29">
        <v>105</v>
      </c>
      <c r="N17" s="29">
        <v>111.3</v>
      </c>
      <c r="O17" s="69">
        <v>100.1</v>
      </c>
      <c r="P17" s="69">
        <v>95.1</v>
      </c>
      <c r="Q17" s="66">
        <v>529237</v>
      </c>
      <c r="R17" s="66">
        <v>294899</v>
      </c>
      <c r="S17" s="69">
        <v>98.2</v>
      </c>
      <c r="T17" s="69">
        <v>102.4</v>
      </c>
      <c r="U17" s="69">
        <v>100</v>
      </c>
      <c r="V17" s="70">
        <v>10754</v>
      </c>
      <c r="W17" s="70">
        <v>19870</v>
      </c>
      <c r="X17" s="23">
        <v>2059</v>
      </c>
      <c r="Y17" s="24">
        <v>73</v>
      </c>
    </row>
    <row r="18" spans="1:25" ht="18" customHeight="1">
      <c r="A18" s="524">
        <v>2</v>
      </c>
      <c r="B18" s="24" t="s">
        <v>94</v>
      </c>
      <c r="C18" s="17">
        <v>654756</v>
      </c>
      <c r="D18" s="17">
        <v>-998</v>
      </c>
      <c r="E18" s="68">
        <v>84</v>
      </c>
      <c r="F18" s="68">
        <v>85.6</v>
      </c>
      <c r="G18" s="66">
        <v>458</v>
      </c>
      <c r="H18" s="66">
        <v>216</v>
      </c>
      <c r="I18" s="23">
        <v>462668</v>
      </c>
      <c r="J18" s="23">
        <v>4449</v>
      </c>
      <c r="K18" s="66">
        <v>2861106</v>
      </c>
      <c r="L18" s="66">
        <v>1359011</v>
      </c>
      <c r="M18" s="29">
        <v>103.9</v>
      </c>
      <c r="N18" s="29">
        <v>111.5</v>
      </c>
      <c r="O18" s="69">
        <v>100.2</v>
      </c>
      <c r="P18" s="69">
        <v>94.9</v>
      </c>
      <c r="Q18" s="66">
        <v>601586</v>
      </c>
      <c r="R18" s="66">
        <v>284609</v>
      </c>
      <c r="S18" s="69">
        <v>97.8</v>
      </c>
      <c r="T18" s="69">
        <v>105.8</v>
      </c>
      <c r="U18" s="69">
        <v>116.5</v>
      </c>
      <c r="V18" s="70">
        <v>11490</v>
      </c>
      <c r="W18" s="70">
        <v>20482</v>
      </c>
      <c r="X18" s="23">
        <v>2007</v>
      </c>
      <c r="Y18" s="24">
        <v>60</v>
      </c>
    </row>
    <row r="19" spans="1:25" ht="18" customHeight="1">
      <c r="A19" s="524">
        <v>3</v>
      </c>
      <c r="B19" s="24" t="s">
        <v>94</v>
      </c>
      <c r="C19" s="17">
        <v>653759</v>
      </c>
      <c r="D19" s="17">
        <v>-997</v>
      </c>
      <c r="E19" s="68">
        <v>92.7</v>
      </c>
      <c r="F19" s="68">
        <v>83.3</v>
      </c>
      <c r="G19" s="66">
        <v>166</v>
      </c>
      <c r="H19" s="66">
        <v>150</v>
      </c>
      <c r="I19" s="23">
        <v>424147</v>
      </c>
      <c r="J19" s="23">
        <v>4754</v>
      </c>
      <c r="K19" s="66">
        <v>2858133</v>
      </c>
      <c r="L19" s="66">
        <v>1378461</v>
      </c>
      <c r="M19" s="29">
        <v>104.6</v>
      </c>
      <c r="N19" s="29">
        <v>112.6</v>
      </c>
      <c r="O19" s="69">
        <v>100.2</v>
      </c>
      <c r="P19" s="69">
        <v>95.6</v>
      </c>
      <c r="Q19" s="66">
        <v>522471</v>
      </c>
      <c r="R19" s="66">
        <v>340098</v>
      </c>
      <c r="S19" s="69">
        <v>97.2</v>
      </c>
      <c r="T19" s="69">
        <v>105.6</v>
      </c>
      <c r="U19" s="69">
        <v>113.4</v>
      </c>
      <c r="V19" s="70">
        <v>12156</v>
      </c>
      <c r="W19" s="70">
        <v>19717</v>
      </c>
      <c r="X19" s="23">
        <v>2098</v>
      </c>
      <c r="Y19" s="24">
        <v>71</v>
      </c>
    </row>
    <row r="20" spans="1:25" ht="18" customHeight="1">
      <c r="A20" s="524">
        <v>4</v>
      </c>
      <c r="B20" s="24" t="s">
        <v>94</v>
      </c>
      <c r="C20" s="17">
        <v>650900</v>
      </c>
      <c r="D20" s="17">
        <v>-2859</v>
      </c>
      <c r="E20" s="68">
        <v>85</v>
      </c>
      <c r="F20" s="68">
        <v>85.6</v>
      </c>
      <c r="G20" s="66">
        <v>444</v>
      </c>
      <c r="H20" s="66">
        <v>295</v>
      </c>
      <c r="I20" s="23">
        <v>386025</v>
      </c>
      <c r="J20" s="23">
        <v>4757</v>
      </c>
      <c r="K20" s="66">
        <v>2938636</v>
      </c>
      <c r="L20" s="66">
        <v>1364189</v>
      </c>
      <c r="M20" s="29">
        <v>105.2</v>
      </c>
      <c r="N20" s="29">
        <v>113</v>
      </c>
      <c r="O20" s="69">
        <v>100.9</v>
      </c>
      <c r="P20" s="69">
        <v>96</v>
      </c>
      <c r="Q20" s="66">
        <v>578109</v>
      </c>
      <c r="R20" s="66">
        <v>331960</v>
      </c>
      <c r="S20" s="69">
        <v>99</v>
      </c>
      <c r="T20" s="69">
        <v>107.7</v>
      </c>
      <c r="U20" s="69">
        <v>106.3</v>
      </c>
      <c r="V20" s="70">
        <v>12740</v>
      </c>
      <c r="W20" s="70">
        <v>18376</v>
      </c>
      <c r="X20" s="23">
        <v>2139</v>
      </c>
      <c r="Y20" s="24">
        <v>51</v>
      </c>
    </row>
    <row r="21" spans="1:25" ht="18" customHeight="1">
      <c r="A21" s="524">
        <v>5</v>
      </c>
      <c r="B21" s="24" t="s">
        <v>94</v>
      </c>
      <c r="C21" s="17">
        <v>651317</v>
      </c>
      <c r="D21" s="17">
        <v>417</v>
      </c>
      <c r="E21" s="68">
        <v>77.8</v>
      </c>
      <c r="F21" s="68">
        <v>81.900000000000006</v>
      </c>
      <c r="G21" s="66">
        <v>236</v>
      </c>
      <c r="H21" s="66">
        <v>264</v>
      </c>
      <c r="I21" s="23">
        <v>343768</v>
      </c>
      <c r="J21" s="23">
        <v>4947</v>
      </c>
      <c r="K21" s="66">
        <v>2906020</v>
      </c>
      <c r="L21" s="66">
        <v>1357953</v>
      </c>
      <c r="M21" s="29">
        <v>105</v>
      </c>
      <c r="N21" s="29">
        <v>113.7</v>
      </c>
      <c r="O21" s="69">
        <v>100.9</v>
      </c>
      <c r="P21" s="69">
        <v>95.2</v>
      </c>
      <c r="Q21" s="66">
        <v>527010</v>
      </c>
      <c r="R21" s="66">
        <v>296687</v>
      </c>
      <c r="S21" s="69">
        <v>98.9</v>
      </c>
      <c r="T21" s="69">
        <v>104.9</v>
      </c>
      <c r="U21" s="69">
        <v>89.8</v>
      </c>
      <c r="V21" s="70">
        <v>12618</v>
      </c>
      <c r="W21" s="70">
        <v>17855</v>
      </c>
      <c r="X21" s="23">
        <v>2372</v>
      </c>
      <c r="Y21" s="24">
        <v>62</v>
      </c>
    </row>
    <row r="22" spans="1:25" ht="18" customHeight="1">
      <c r="A22" s="524">
        <v>6</v>
      </c>
      <c r="B22" s="24" t="s">
        <v>94</v>
      </c>
      <c r="C22" s="17">
        <v>650954</v>
      </c>
      <c r="D22" s="17">
        <v>-363</v>
      </c>
      <c r="E22" s="68">
        <v>89.9</v>
      </c>
      <c r="F22" s="68">
        <v>88.3</v>
      </c>
      <c r="G22" s="66">
        <v>248</v>
      </c>
      <c r="H22" s="66">
        <v>232</v>
      </c>
      <c r="I22" s="23">
        <v>359703</v>
      </c>
      <c r="J22" s="23">
        <v>4805</v>
      </c>
      <c r="K22" s="66">
        <v>2924363</v>
      </c>
      <c r="L22" s="66">
        <v>1352488</v>
      </c>
      <c r="M22" s="29">
        <v>105.1</v>
      </c>
      <c r="N22" s="29">
        <v>112.7</v>
      </c>
      <c r="O22" s="69">
        <v>101</v>
      </c>
      <c r="P22" s="69">
        <v>95.9</v>
      </c>
      <c r="Q22" s="66">
        <v>1028798</v>
      </c>
      <c r="R22" s="66">
        <v>284630</v>
      </c>
      <c r="S22" s="69">
        <v>98.6</v>
      </c>
      <c r="T22" s="69">
        <v>106.9</v>
      </c>
      <c r="U22" s="69">
        <v>101.6</v>
      </c>
      <c r="V22" s="70">
        <v>12229</v>
      </c>
      <c r="W22" s="70">
        <v>17672</v>
      </c>
      <c r="X22" s="23">
        <v>2504</v>
      </c>
      <c r="Y22" s="24">
        <v>66</v>
      </c>
    </row>
    <row r="23" spans="1:25" ht="18" customHeight="1">
      <c r="A23" s="524">
        <v>7</v>
      </c>
      <c r="B23" s="453" t="s">
        <v>94</v>
      </c>
      <c r="C23" s="17">
        <v>650390</v>
      </c>
      <c r="D23" s="17">
        <v>-564</v>
      </c>
      <c r="E23" s="31">
        <v>86.2</v>
      </c>
      <c r="F23" s="31">
        <v>85.7</v>
      </c>
      <c r="G23" s="66">
        <v>159</v>
      </c>
      <c r="H23" s="66">
        <v>239</v>
      </c>
      <c r="I23" s="71">
        <v>401414</v>
      </c>
      <c r="J23" s="23">
        <v>5244</v>
      </c>
      <c r="K23" s="66">
        <v>2887327</v>
      </c>
      <c r="L23" s="66">
        <v>1350476</v>
      </c>
      <c r="M23" s="29">
        <v>105.5</v>
      </c>
      <c r="N23" s="29">
        <v>113.4</v>
      </c>
      <c r="O23" s="69">
        <v>101.1</v>
      </c>
      <c r="P23" s="69">
        <v>97.1</v>
      </c>
      <c r="Q23" s="66">
        <v>676305</v>
      </c>
      <c r="R23" s="66">
        <v>283029</v>
      </c>
      <c r="S23" s="69">
        <v>98.7</v>
      </c>
      <c r="T23" s="69">
        <v>107</v>
      </c>
      <c r="U23" s="69">
        <v>98.4</v>
      </c>
      <c r="V23" s="70">
        <v>11548</v>
      </c>
      <c r="W23" s="70">
        <v>17336</v>
      </c>
      <c r="X23" s="23">
        <v>2619</v>
      </c>
      <c r="Y23" s="24">
        <v>53</v>
      </c>
    </row>
    <row r="24" spans="1:25" ht="18" customHeight="1">
      <c r="A24" s="524">
        <v>8</v>
      </c>
      <c r="B24" s="24" t="s">
        <v>94</v>
      </c>
      <c r="C24" s="17">
        <v>650084</v>
      </c>
      <c r="D24" s="17">
        <v>-306</v>
      </c>
      <c r="E24" s="31">
        <v>80.5</v>
      </c>
      <c r="F24" s="31">
        <v>86.4</v>
      </c>
      <c r="G24" s="66">
        <v>231</v>
      </c>
      <c r="H24" s="66">
        <v>202</v>
      </c>
      <c r="I24" s="23">
        <v>435004</v>
      </c>
      <c r="J24" s="23">
        <v>5276</v>
      </c>
      <c r="K24" s="66">
        <v>2890487</v>
      </c>
      <c r="L24" s="66">
        <v>1360140</v>
      </c>
      <c r="M24" s="29">
        <v>104.7</v>
      </c>
      <c r="N24" s="29">
        <v>114.5</v>
      </c>
      <c r="O24" s="69">
        <v>101.1</v>
      </c>
      <c r="P24" s="69">
        <v>98.2</v>
      </c>
      <c r="Q24" s="66">
        <v>566573</v>
      </c>
      <c r="R24" s="66">
        <v>303457</v>
      </c>
      <c r="S24" s="69">
        <v>98.3</v>
      </c>
      <c r="T24" s="69">
        <v>104.9</v>
      </c>
      <c r="U24" s="69">
        <v>93.7</v>
      </c>
      <c r="V24" s="70">
        <v>11701</v>
      </c>
      <c r="W24" s="70">
        <v>17715</v>
      </c>
      <c r="X24" s="23">
        <v>2595</v>
      </c>
      <c r="Y24" s="24">
        <v>55</v>
      </c>
    </row>
    <row r="25" spans="1:25" ht="18" customHeight="1">
      <c r="A25" s="524">
        <v>9</v>
      </c>
      <c r="B25" s="24" t="s">
        <v>94</v>
      </c>
      <c r="C25" s="17">
        <v>649679</v>
      </c>
      <c r="D25" s="17">
        <v>-405</v>
      </c>
      <c r="E25" s="31">
        <v>87.6</v>
      </c>
      <c r="F25" s="31">
        <v>86.2</v>
      </c>
      <c r="G25" s="66">
        <v>303</v>
      </c>
      <c r="H25" s="66">
        <v>225</v>
      </c>
      <c r="I25" s="23">
        <v>438296</v>
      </c>
      <c r="J25" s="23">
        <v>4490</v>
      </c>
      <c r="K25" s="66">
        <v>2878577</v>
      </c>
      <c r="L25" s="66">
        <v>1359044</v>
      </c>
      <c r="M25" s="29">
        <v>104.8</v>
      </c>
      <c r="N25" s="29">
        <v>116.3</v>
      </c>
      <c r="O25" s="69">
        <v>101.2</v>
      </c>
      <c r="P25" s="69">
        <v>97.7</v>
      </c>
      <c r="Q25" s="66">
        <v>493745</v>
      </c>
      <c r="R25" s="66">
        <v>259999</v>
      </c>
      <c r="S25" s="69">
        <v>98</v>
      </c>
      <c r="T25" s="69">
        <v>104.6</v>
      </c>
      <c r="U25" s="69">
        <v>96.9</v>
      </c>
      <c r="V25" s="70">
        <v>11810</v>
      </c>
      <c r="W25" s="70">
        <v>17854</v>
      </c>
      <c r="X25" s="23">
        <v>2440</v>
      </c>
      <c r="Y25" s="24">
        <v>52</v>
      </c>
    </row>
    <row r="26" spans="1:25" ht="18" customHeight="1">
      <c r="A26" s="524">
        <v>10</v>
      </c>
      <c r="B26" s="24" t="s">
        <v>94</v>
      </c>
      <c r="C26" s="17">
        <v>649235</v>
      </c>
      <c r="D26" s="17">
        <v>-444</v>
      </c>
      <c r="E26" s="31" t="s">
        <v>1035</v>
      </c>
      <c r="F26" s="31" t="s">
        <v>1036</v>
      </c>
      <c r="G26" s="66">
        <v>248</v>
      </c>
      <c r="H26" s="66">
        <v>240</v>
      </c>
      <c r="I26" s="66" t="s">
        <v>94</v>
      </c>
      <c r="J26" s="72">
        <v>4905</v>
      </c>
      <c r="K26" s="66">
        <v>2880289</v>
      </c>
      <c r="L26" s="66">
        <v>1363963</v>
      </c>
      <c r="M26" s="29">
        <v>106.5</v>
      </c>
      <c r="N26" s="29">
        <v>117.1</v>
      </c>
      <c r="O26" s="69">
        <v>101.2</v>
      </c>
      <c r="P26" s="69">
        <v>96.9</v>
      </c>
      <c r="Q26" s="66">
        <v>568990</v>
      </c>
      <c r="R26" s="66">
        <v>328805</v>
      </c>
      <c r="S26" s="69">
        <v>98.1</v>
      </c>
      <c r="T26" s="69">
        <v>106.3</v>
      </c>
      <c r="U26" s="69">
        <v>101.6</v>
      </c>
      <c r="V26" s="70">
        <v>11834</v>
      </c>
      <c r="W26" s="70">
        <v>17914</v>
      </c>
      <c r="X26" s="23">
        <v>2398</v>
      </c>
      <c r="Y26" s="24">
        <v>67</v>
      </c>
    </row>
    <row r="27" spans="1:25" ht="18" customHeight="1">
      <c r="A27" s="524">
        <v>11</v>
      </c>
      <c r="B27" s="24" t="s">
        <v>94</v>
      </c>
      <c r="C27" s="17">
        <v>648795</v>
      </c>
      <c r="D27" s="17">
        <v>-440</v>
      </c>
      <c r="E27" s="31" t="s">
        <v>1037</v>
      </c>
      <c r="F27" s="31" t="s">
        <v>1038</v>
      </c>
      <c r="G27" s="66">
        <v>251</v>
      </c>
      <c r="H27" s="66">
        <v>220</v>
      </c>
      <c r="I27" s="66" t="s">
        <v>94</v>
      </c>
      <c r="J27" s="72">
        <v>4861</v>
      </c>
      <c r="K27" s="66" t="s">
        <v>112</v>
      </c>
      <c r="L27" s="66" t="s">
        <v>112</v>
      </c>
      <c r="M27" s="29">
        <v>106.4</v>
      </c>
      <c r="N27" s="29">
        <v>116.3</v>
      </c>
      <c r="O27" s="69">
        <v>101.2</v>
      </c>
      <c r="P27" s="69">
        <v>97.2</v>
      </c>
      <c r="Q27" s="66">
        <v>486823</v>
      </c>
      <c r="R27" s="66">
        <v>283180</v>
      </c>
      <c r="S27" s="69">
        <v>98.1</v>
      </c>
      <c r="T27" s="69">
        <v>107.1</v>
      </c>
      <c r="U27" s="69">
        <v>105.5</v>
      </c>
      <c r="V27" s="70">
        <v>11622</v>
      </c>
      <c r="W27" s="70">
        <v>17892</v>
      </c>
      <c r="X27" s="23" t="s">
        <v>1039</v>
      </c>
      <c r="Y27" s="24">
        <v>64</v>
      </c>
    </row>
    <row r="28" spans="1:25" ht="18" customHeight="1">
      <c r="A28" s="1246" t="s">
        <v>54</v>
      </c>
      <c r="B28" s="101" t="s">
        <v>113</v>
      </c>
      <c r="C28" s="102">
        <f>ROUND(C27/C26*100,1)</f>
        <v>99.9</v>
      </c>
      <c r="D28" s="101" t="s">
        <v>113</v>
      </c>
      <c r="E28" s="101" t="s">
        <v>113</v>
      </c>
      <c r="F28" s="103">
        <f>ROUND(87.4/92.4*100,1)</f>
        <v>94.6</v>
      </c>
      <c r="G28" s="102">
        <f>ROUND(G27/G26*100,1)</f>
        <v>101.2</v>
      </c>
      <c r="H28" s="102">
        <f>ROUND(H27/H26*100,1)</f>
        <v>91.7</v>
      </c>
      <c r="I28" s="101" t="s">
        <v>113</v>
      </c>
      <c r="J28" s="102">
        <f t="shared" ref="J28:R28" si="0">ROUND(J27/J26*100,1)</f>
        <v>99.1</v>
      </c>
      <c r="K28" s="1247" t="s">
        <v>1040</v>
      </c>
      <c r="L28" s="1247" t="s">
        <v>1040</v>
      </c>
      <c r="M28" s="102">
        <f t="shared" si="0"/>
        <v>99.9</v>
      </c>
      <c r="N28" s="102">
        <f t="shared" si="0"/>
        <v>99.3</v>
      </c>
      <c r="O28" s="102">
        <f t="shared" si="0"/>
        <v>100</v>
      </c>
      <c r="P28" s="102">
        <f t="shared" si="0"/>
        <v>100.3</v>
      </c>
      <c r="Q28" s="102">
        <f>ROUND(Q27/Q26*100,1)</f>
        <v>85.6</v>
      </c>
      <c r="R28" s="102">
        <f t="shared" si="0"/>
        <v>86.1</v>
      </c>
      <c r="S28" s="102">
        <f>ROUND(S27/S26*100,1)</f>
        <v>100</v>
      </c>
      <c r="T28" s="102">
        <f t="shared" ref="T28:W28" si="1">ROUND(T27/T26*100,1)</f>
        <v>100.8</v>
      </c>
      <c r="U28" s="102">
        <f>ROUND(U27/U26*100,1)</f>
        <v>103.8</v>
      </c>
      <c r="V28" s="102">
        <f>ROUND(V27/V26*100,1)</f>
        <v>98.2</v>
      </c>
      <c r="W28" s="102">
        <f t="shared" si="1"/>
        <v>99.9</v>
      </c>
      <c r="X28" s="103">
        <f>ROUND(2284/X26*100,1)</f>
        <v>95.2</v>
      </c>
      <c r="Y28" s="102">
        <f>ROUND(Y27/Y26*100,1)</f>
        <v>95.5</v>
      </c>
    </row>
    <row r="29" spans="1:25" ht="18" customHeight="1">
      <c r="A29" s="1248" t="s">
        <v>55</v>
      </c>
      <c r="B29" s="96" t="s">
        <v>113</v>
      </c>
      <c r="C29" s="1249">
        <f>ROUND(C27/C15*100,1)</f>
        <v>98.7</v>
      </c>
      <c r="D29" s="1249" t="s">
        <v>113</v>
      </c>
      <c r="E29" s="1250">
        <f>ROUND(90.1/E15*100,1)</f>
        <v>96.9</v>
      </c>
      <c r="F29" s="1249" t="s">
        <v>113</v>
      </c>
      <c r="G29" s="1249">
        <f>ROUND(G27/G15*100,1)</f>
        <v>58.5</v>
      </c>
      <c r="H29" s="1249">
        <f>ROUND(H27/H15*100,1)</f>
        <v>68.3</v>
      </c>
      <c r="I29" s="1249" t="s">
        <v>113</v>
      </c>
      <c r="J29" s="1249">
        <f t="shared" ref="J29:R29" si="2">ROUND(J27/J15*100,1)</f>
        <v>98.9</v>
      </c>
      <c r="K29" s="1249" t="s">
        <v>1040</v>
      </c>
      <c r="L29" s="1249" t="s">
        <v>1040</v>
      </c>
      <c r="M29" s="1249">
        <f t="shared" si="2"/>
        <v>103.5</v>
      </c>
      <c r="N29" s="1249">
        <f t="shared" si="2"/>
        <v>107.1</v>
      </c>
      <c r="O29" s="1249">
        <f t="shared" si="2"/>
        <v>100.3</v>
      </c>
      <c r="P29" s="1249">
        <f t="shared" si="2"/>
        <v>102.6</v>
      </c>
      <c r="Q29" s="1249">
        <f>ROUND(Q27/Q15*100,1)</f>
        <v>88.5</v>
      </c>
      <c r="R29" s="1249">
        <f t="shared" si="2"/>
        <v>97.1</v>
      </c>
      <c r="S29" s="1249">
        <f>ROUND(S27/S15*100,1)</f>
        <v>99.1</v>
      </c>
      <c r="T29" s="1249">
        <f t="shared" ref="T29:W29" si="3">ROUND(T27/T15*100,1)</f>
        <v>100.3</v>
      </c>
      <c r="U29" s="1249">
        <f>ROUND(U27/U15*100,1)</f>
        <v>93</v>
      </c>
      <c r="V29" s="1249">
        <f>ROUND(V27/V15*100,1)</f>
        <v>107.6</v>
      </c>
      <c r="W29" s="1249">
        <f t="shared" si="3"/>
        <v>90.8</v>
      </c>
      <c r="X29" s="1250">
        <f>ROUND(2284/X15*100,1)</f>
        <v>110.2</v>
      </c>
      <c r="Y29" s="1249">
        <f>ROUND(Y27/Y15*100,1)</f>
        <v>82.1</v>
      </c>
    </row>
    <row r="30" spans="1:25" ht="30" customHeight="1">
      <c r="A30" s="109" t="s">
        <v>56</v>
      </c>
      <c r="B30" s="110" t="s">
        <v>95</v>
      </c>
      <c r="C30" s="1397" t="s">
        <v>96</v>
      </c>
      <c r="D30" s="1398"/>
      <c r="E30" s="1398"/>
      <c r="F30" s="1399"/>
      <c r="G30" s="1397" t="s">
        <v>97</v>
      </c>
      <c r="H30" s="1399"/>
      <c r="I30" s="73" t="s">
        <v>61</v>
      </c>
      <c r="J30" s="125" t="s">
        <v>59</v>
      </c>
      <c r="K30" s="1397" t="s">
        <v>98</v>
      </c>
      <c r="L30" s="1399"/>
      <c r="M30" s="1400" t="s">
        <v>99</v>
      </c>
      <c r="N30" s="1401"/>
      <c r="O30" s="1401"/>
      <c r="P30" s="1402"/>
      <c r="Q30" s="1394" t="s">
        <v>58</v>
      </c>
      <c r="R30" s="1396"/>
      <c r="S30" s="1403" t="s">
        <v>99</v>
      </c>
      <c r="T30" s="1404"/>
      <c r="U30" s="1405"/>
      <c r="V30" s="1394" t="s">
        <v>100</v>
      </c>
      <c r="W30" s="1395"/>
      <c r="X30" s="1396"/>
      <c r="Y30" s="126" t="s">
        <v>101</v>
      </c>
    </row>
    <row r="31" spans="1:25" ht="15" customHeight="1">
      <c r="A31" s="74"/>
      <c r="B31" s="74" t="s">
        <v>102</v>
      </c>
      <c r="J31" s="40" t="s">
        <v>134</v>
      </c>
      <c r="Q31" s="38" t="s">
        <v>135</v>
      </c>
    </row>
    <row r="32" spans="1:25" ht="15" customHeight="1">
      <c r="A32" s="39"/>
      <c r="B32" s="75" t="s">
        <v>108</v>
      </c>
      <c r="J32" s="38" t="s">
        <v>103</v>
      </c>
      <c r="K32" s="39"/>
      <c r="Q32" s="38" t="s">
        <v>136</v>
      </c>
    </row>
    <row r="33" spans="1:25" ht="15" customHeight="1">
      <c r="A33" s="75"/>
      <c r="B33" s="75" t="s">
        <v>109</v>
      </c>
      <c r="K33" s="98"/>
      <c r="L33" s="98"/>
      <c r="M33" s="98"/>
      <c r="N33" s="98"/>
      <c r="O33" s="98"/>
      <c r="Q33" s="38" t="s">
        <v>137</v>
      </c>
    </row>
    <row r="34" spans="1:25" ht="15" customHeight="1">
      <c r="A34" s="75"/>
      <c r="B34" s="75" t="s">
        <v>104</v>
      </c>
      <c r="K34" s="98"/>
      <c r="L34" s="98"/>
      <c r="M34" s="98"/>
      <c r="N34" s="98"/>
      <c r="O34" s="98"/>
    </row>
    <row r="35" spans="1:25" ht="15" customHeight="1">
      <c r="A35" s="75"/>
      <c r="B35" s="40" t="s">
        <v>105</v>
      </c>
      <c r="K35" s="98"/>
      <c r="L35" s="98"/>
      <c r="M35" s="98"/>
      <c r="N35" s="98"/>
      <c r="O35" s="98"/>
    </row>
    <row r="36" spans="1:25" ht="15" customHeight="1">
      <c r="A36" s="75"/>
      <c r="B36" s="40" t="s">
        <v>110</v>
      </c>
      <c r="K36" s="98"/>
      <c r="L36" s="98"/>
      <c r="M36" s="98"/>
      <c r="N36" s="98"/>
      <c r="O36" s="98"/>
    </row>
    <row r="37" spans="1:25" ht="15" customHeight="1">
      <c r="A37" s="75"/>
      <c r="B37" s="75" t="s">
        <v>138</v>
      </c>
    </row>
    <row r="38" spans="1:25">
      <c r="A38" s="75"/>
      <c r="B38" s="40"/>
    </row>
    <row r="39" spans="1:25">
      <c r="A39" s="40"/>
      <c r="B39" s="40"/>
      <c r="K39" s="45"/>
      <c r="R39" s="42"/>
    </row>
    <row r="40" spans="1:25">
      <c r="A40" s="75"/>
      <c r="B40" s="75"/>
      <c r="K40" s="76"/>
    </row>
    <row r="41" spans="1:25">
      <c r="X41" s="42"/>
      <c r="Y41" s="39" t="s">
        <v>106</v>
      </c>
    </row>
    <row r="42" spans="1:25">
      <c r="A42" s="40"/>
      <c r="B42" s="77"/>
      <c r="C42" s="77"/>
      <c r="D42" s="77"/>
      <c r="E42" s="77"/>
      <c r="F42" s="77"/>
      <c r="G42" s="77"/>
      <c r="H42" s="77"/>
      <c r="I42" s="77"/>
      <c r="J42" s="77"/>
      <c r="K42" s="77"/>
      <c r="L42" s="77"/>
      <c r="M42" s="77"/>
      <c r="N42" s="77"/>
      <c r="O42" s="77"/>
      <c r="P42" s="77"/>
      <c r="Q42" s="77"/>
      <c r="R42" s="77"/>
      <c r="S42" s="77"/>
      <c r="T42" s="77"/>
      <c r="U42" s="77"/>
      <c r="V42" s="77"/>
      <c r="W42" s="77"/>
      <c r="X42" s="77"/>
    </row>
    <row r="50" spans="2:22">
      <c r="B50" s="78"/>
      <c r="C50" s="78"/>
      <c r="D50" s="78"/>
      <c r="E50" s="78"/>
      <c r="G50" s="78"/>
      <c r="H50" s="78"/>
      <c r="I50" s="78"/>
      <c r="J50" s="78"/>
      <c r="K50" s="78"/>
      <c r="L50" s="78"/>
      <c r="M50" s="78"/>
      <c r="N50" s="78"/>
      <c r="O50" s="78"/>
      <c r="P50" s="78"/>
      <c r="Q50" s="78"/>
      <c r="R50" s="78"/>
      <c r="S50" s="78"/>
      <c r="T50" s="78"/>
      <c r="U50" s="78"/>
      <c r="V50" s="78"/>
    </row>
    <row r="51" spans="2:22">
      <c r="B51" s="79"/>
      <c r="C51" s="79"/>
      <c r="D51" s="79"/>
      <c r="E51" s="79"/>
      <c r="G51" s="79"/>
      <c r="H51" s="79"/>
      <c r="I51" s="79"/>
      <c r="J51" s="79"/>
      <c r="K51" s="79"/>
      <c r="L51" s="79"/>
      <c r="M51" s="79"/>
      <c r="N51" s="79"/>
      <c r="O51" s="79"/>
      <c r="P51" s="79"/>
      <c r="Q51" s="79"/>
      <c r="R51" s="79"/>
      <c r="S51" s="79"/>
      <c r="T51" s="79"/>
      <c r="U51" s="79"/>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130" customWidth="1"/>
    <col min="2" max="5" width="9.90625" style="130" customWidth="1"/>
  </cols>
  <sheetData>
    <row r="1" spans="1:5" ht="16.5">
      <c r="A1" s="1596" t="s">
        <v>332</v>
      </c>
      <c r="B1" s="1597"/>
      <c r="C1" s="1597"/>
      <c r="D1" s="1597"/>
      <c r="E1" s="1597"/>
    </row>
    <row r="2" spans="1:5" ht="14.5" thickBot="1">
      <c r="A2" s="222"/>
      <c r="B2" s="293"/>
      <c r="C2" s="222"/>
      <c r="D2" s="222"/>
      <c r="E2" s="294" t="s">
        <v>333</v>
      </c>
    </row>
    <row r="3" spans="1:5" ht="14.5" thickTop="1">
      <c r="A3" s="1598" t="s">
        <v>334</v>
      </c>
      <c r="B3" s="1601" t="s">
        <v>335</v>
      </c>
      <c r="C3" s="295" t="s">
        <v>336</v>
      </c>
      <c r="D3" s="296"/>
      <c r="E3" s="297"/>
    </row>
    <row r="4" spans="1:5" ht="14">
      <c r="A4" s="1599"/>
      <c r="B4" s="1602"/>
      <c r="C4" s="298" t="s">
        <v>337</v>
      </c>
      <c r="D4" s="299"/>
      <c r="E4" s="300" t="s">
        <v>338</v>
      </c>
    </row>
    <row r="5" spans="1:5" ht="28">
      <c r="A5" s="1600"/>
      <c r="B5" s="1603"/>
      <c r="C5" s="301" t="s">
        <v>339</v>
      </c>
      <c r="D5" s="302" t="s">
        <v>340</v>
      </c>
      <c r="E5" s="301" t="s">
        <v>341</v>
      </c>
    </row>
    <row r="6" spans="1:5" ht="14">
      <c r="A6" s="213" t="s">
        <v>120</v>
      </c>
      <c r="B6" s="261">
        <v>66581</v>
      </c>
      <c r="C6" s="30">
        <v>16234</v>
      </c>
      <c r="D6" s="30">
        <v>664</v>
      </c>
      <c r="E6" s="30">
        <v>1354</v>
      </c>
    </row>
    <row r="7" spans="1:5" ht="14">
      <c r="A7" s="213" t="s">
        <v>342</v>
      </c>
      <c r="B7" s="261">
        <v>66492</v>
      </c>
      <c r="C7" s="30">
        <v>15302</v>
      </c>
      <c r="D7" s="30">
        <v>738</v>
      </c>
      <c r="E7" s="30">
        <v>1128</v>
      </c>
    </row>
    <row r="8" spans="1:5" ht="14">
      <c r="A8" s="213">
        <v>2</v>
      </c>
      <c r="B8" s="261">
        <v>73148</v>
      </c>
      <c r="C8" s="30">
        <v>16220</v>
      </c>
      <c r="D8" s="30">
        <v>795</v>
      </c>
      <c r="E8" s="30">
        <v>1228</v>
      </c>
    </row>
    <row r="9" spans="1:5" ht="14">
      <c r="A9" s="213">
        <v>3</v>
      </c>
      <c r="B9" s="261">
        <v>76191</v>
      </c>
      <c r="C9" s="30">
        <v>17350</v>
      </c>
      <c r="D9" s="30">
        <v>797</v>
      </c>
      <c r="E9" s="30">
        <v>1102</v>
      </c>
    </row>
    <row r="10" spans="1:5" ht="14">
      <c r="A10" s="213">
        <v>4</v>
      </c>
      <c r="B10" s="261">
        <v>76573</v>
      </c>
      <c r="C10" s="30">
        <v>17432</v>
      </c>
      <c r="D10" s="30">
        <v>873</v>
      </c>
      <c r="E10" s="30">
        <v>948</v>
      </c>
    </row>
    <row r="11" spans="1:5" ht="14">
      <c r="A11" s="303"/>
      <c r="B11" s="261"/>
      <c r="C11" s="30"/>
      <c r="D11" s="30"/>
      <c r="E11" s="30"/>
    </row>
    <row r="12" spans="1:5" ht="14">
      <c r="A12" s="304" t="s">
        <v>782</v>
      </c>
      <c r="B12" s="305">
        <v>6049</v>
      </c>
      <c r="C12" s="24" t="s">
        <v>344</v>
      </c>
      <c r="D12" s="159" t="s">
        <v>344</v>
      </c>
      <c r="E12" s="159" t="s">
        <v>344</v>
      </c>
    </row>
    <row r="13" spans="1:5" ht="14">
      <c r="A13" s="304">
        <v>7</v>
      </c>
      <c r="B13" s="305">
        <v>5948</v>
      </c>
      <c r="C13" s="24" t="s">
        <v>344</v>
      </c>
      <c r="D13" s="159" t="s">
        <v>344</v>
      </c>
      <c r="E13" s="159" t="s">
        <v>344</v>
      </c>
    </row>
    <row r="14" spans="1:5" ht="14">
      <c r="A14" s="304">
        <v>8</v>
      </c>
      <c r="B14" s="305">
        <v>5733</v>
      </c>
      <c r="C14" s="24" t="s">
        <v>344</v>
      </c>
      <c r="D14" s="159" t="s">
        <v>344</v>
      </c>
      <c r="E14" s="159" t="s">
        <v>344</v>
      </c>
    </row>
    <row r="15" spans="1:5" ht="14">
      <c r="A15" s="304">
        <v>9</v>
      </c>
      <c r="B15" s="305">
        <v>5756</v>
      </c>
      <c r="C15" s="24" t="s">
        <v>344</v>
      </c>
      <c r="D15" s="159" t="s">
        <v>344</v>
      </c>
      <c r="E15" s="159" t="s">
        <v>344</v>
      </c>
    </row>
    <row r="16" spans="1:5" ht="14">
      <c r="A16" s="304">
        <v>10</v>
      </c>
      <c r="B16" s="305">
        <v>5982</v>
      </c>
      <c r="C16" s="24" t="s">
        <v>344</v>
      </c>
      <c r="D16" s="159" t="s">
        <v>344</v>
      </c>
      <c r="E16" s="159" t="s">
        <v>344</v>
      </c>
    </row>
    <row r="17" spans="1:5" ht="14">
      <c r="A17" s="304">
        <v>11</v>
      </c>
      <c r="B17" s="305">
        <v>5828</v>
      </c>
      <c r="C17" s="24" t="s">
        <v>344</v>
      </c>
      <c r="D17" s="159" t="s">
        <v>344</v>
      </c>
      <c r="E17" s="159" t="s">
        <v>344</v>
      </c>
    </row>
    <row r="18" spans="1:5" ht="14">
      <c r="A18" s="1299" t="s">
        <v>685</v>
      </c>
      <c r="B18" s="306">
        <v>6201</v>
      </c>
      <c r="C18" s="1300">
        <v>1469</v>
      </c>
      <c r="D18" s="1301">
        <v>86</v>
      </c>
      <c r="E18" s="1302">
        <v>97</v>
      </c>
    </row>
    <row r="19" spans="1:5" ht="16.5">
      <c r="A19" s="307" t="s">
        <v>345</v>
      </c>
      <c r="B19" s="308"/>
      <c r="C19" s="308"/>
      <c r="D19" s="308"/>
      <c r="E19" s="308"/>
    </row>
    <row r="20" spans="1:5" ht="14">
      <c r="A20" s="152" t="s">
        <v>346</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334" customWidth="1"/>
    <col min="2" max="7" width="11.7265625" style="334" customWidth="1"/>
  </cols>
  <sheetData>
    <row r="1" spans="1:7" ht="16.5">
      <c r="A1" s="1604" t="s">
        <v>347</v>
      </c>
      <c r="B1" s="1605"/>
      <c r="C1" s="1605"/>
      <c r="D1" s="1605"/>
      <c r="E1" s="1605"/>
      <c r="F1" s="1605"/>
      <c r="G1" s="1606"/>
    </row>
    <row r="2" spans="1:7" ht="14.5" thickBot="1">
      <c r="A2" s="309"/>
      <c r="B2" s="309"/>
      <c r="C2" s="309"/>
      <c r="D2" s="309"/>
      <c r="E2" s="309"/>
      <c r="F2" s="310" t="s">
        <v>348</v>
      </c>
      <c r="G2" s="310" t="s">
        <v>349</v>
      </c>
    </row>
    <row r="3" spans="1:7" ht="13.5" thickTop="1">
      <c r="A3" s="1607" t="s">
        <v>334</v>
      </c>
      <c r="B3" s="311"/>
      <c r="C3" s="1609" t="s">
        <v>350</v>
      </c>
      <c r="D3" s="1610"/>
      <c r="E3" s="1610"/>
      <c r="F3" s="1611"/>
      <c r="G3" s="1612" t="s">
        <v>351</v>
      </c>
    </row>
    <row r="4" spans="1:7" ht="24.75" customHeight="1">
      <c r="A4" s="1608"/>
      <c r="B4" s="1303" t="s">
        <v>352</v>
      </c>
      <c r="C4" s="312" t="s">
        <v>353</v>
      </c>
      <c r="D4" s="312" t="s">
        <v>354</v>
      </c>
      <c r="E4" s="312" t="s">
        <v>355</v>
      </c>
      <c r="F4" s="313" t="s">
        <v>356</v>
      </c>
      <c r="G4" s="1613"/>
    </row>
    <row r="5" spans="1:7" ht="14">
      <c r="A5" s="314" t="s">
        <v>120</v>
      </c>
      <c r="B5" s="315">
        <v>92377</v>
      </c>
      <c r="C5" s="316">
        <v>1883</v>
      </c>
      <c r="D5" s="317">
        <v>747</v>
      </c>
      <c r="E5" s="317">
        <v>713</v>
      </c>
      <c r="F5" s="318">
        <v>340</v>
      </c>
      <c r="G5" s="318">
        <v>3</v>
      </c>
    </row>
    <row r="6" spans="1:7" ht="14">
      <c r="A6" s="314" t="s">
        <v>53</v>
      </c>
      <c r="B6" s="315">
        <v>89261</v>
      </c>
      <c r="C6" s="316">
        <v>1933</v>
      </c>
      <c r="D6" s="317">
        <v>676</v>
      </c>
      <c r="E6" s="317">
        <v>596</v>
      </c>
      <c r="F6" s="318">
        <v>320</v>
      </c>
      <c r="G6" s="318">
        <v>6</v>
      </c>
    </row>
    <row r="7" spans="1:7" ht="14">
      <c r="A7" s="314">
        <v>2</v>
      </c>
      <c r="B7" s="315">
        <v>89850</v>
      </c>
      <c r="C7" s="316">
        <v>1970</v>
      </c>
      <c r="D7" s="317">
        <v>663</v>
      </c>
      <c r="E7" s="317">
        <v>479</v>
      </c>
      <c r="F7" s="318">
        <v>325</v>
      </c>
      <c r="G7" s="318">
        <v>3</v>
      </c>
    </row>
    <row r="8" spans="1:7" ht="14">
      <c r="A8" s="314">
        <v>3</v>
      </c>
      <c r="B8" s="315">
        <v>91039</v>
      </c>
      <c r="C8" s="316">
        <v>2166</v>
      </c>
      <c r="D8" s="317">
        <v>775</v>
      </c>
      <c r="E8" s="317">
        <v>487</v>
      </c>
      <c r="F8" s="318">
        <v>296</v>
      </c>
      <c r="G8" s="318">
        <v>1</v>
      </c>
    </row>
    <row r="9" spans="1:7" ht="14">
      <c r="A9" s="314">
        <v>4</v>
      </c>
      <c r="B9" s="315">
        <v>92368</v>
      </c>
      <c r="C9" s="316">
        <v>2085</v>
      </c>
      <c r="D9" s="317">
        <v>837</v>
      </c>
      <c r="E9" s="317">
        <v>462</v>
      </c>
      <c r="F9" s="318">
        <v>310</v>
      </c>
      <c r="G9" s="318">
        <v>3</v>
      </c>
    </row>
    <row r="10" spans="1:7" ht="14">
      <c r="A10" s="314"/>
      <c r="B10" s="315"/>
      <c r="C10" s="316"/>
      <c r="D10" s="317"/>
      <c r="E10" s="317"/>
      <c r="F10" s="318"/>
      <c r="G10" s="318"/>
    </row>
    <row r="11" spans="1:7" ht="14">
      <c r="A11" s="319" t="s">
        <v>343</v>
      </c>
      <c r="B11" s="315">
        <v>7626</v>
      </c>
      <c r="C11" s="316">
        <v>176</v>
      </c>
      <c r="D11" s="316">
        <v>81</v>
      </c>
      <c r="E11" s="316">
        <v>46</v>
      </c>
      <c r="F11" s="320">
        <v>22</v>
      </c>
      <c r="G11" s="321" t="s">
        <v>358</v>
      </c>
    </row>
    <row r="12" spans="1:7" ht="14">
      <c r="A12" s="319">
        <v>6</v>
      </c>
      <c r="B12" s="315">
        <v>7506</v>
      </c>
      <c r="C12" s="316">
        <v>232</v>
      </c>
      <c r="D12" s="316">
        <v>74</v>
      </c>
      <c r="E12" s="316">
        <v>41</v>
      </c>
      <c r="F12" s="320">
        <v>33</v>
      </c>
      <c r="G12" s="322">
        <v>1</v>
      </c>
    </row>
    <row r="13" spans="1:7" ht="14">
      <c r="A13" s="319">
        <v>7</v>
      </c>
      <c r="B13" s="315">
        <v>7385</v>
      </c>
      <c r="C13" s="316">
        <v>244</v>
      </c>
      <c r="D13" s="316">
        <v>94</v>
      </c>
      <c r="E13" s="316">
        <v>55</v>
      </c>
      <c r="F13" s="320">
        <v>22</v>
      </c>
      <c r="G13" s="322">
        <v>1</v>
      </c>
    </row>
    <row r="14" spans="1:7" ht="14">
      <c r="A14" s="319">
        <v>8</v>
      </c>
      <c r="B14" s="315">
        <v>7465</v>
      </c>
      <c r="C14" s="316">
        <v>173</v>
      </c>
      <c r="D14" s="316">
        <v>96</v>
      </c>
      <c r="E14" s="316">
        <v>39</v>
      </c>
      <c r="F14" s="320">
        <v>24</v>
      </c>
      <c r="G14" s="321" t="s">
        <v>358</v>
      </c>
    </row>
    <row r="15" spans="1:7" ht="14">
      <c r="A15" s="319">
        <v>9</v>
      </c>
      <c r="B15" s="315">
        <v>7497</v>
      </c>
      <c r="C15" s="316">
        <v>170</v>
      </c>
      <c r="D15" s="316">
        <v>88</v>
      </c>
      <c r="E15" s="316">
        <v>37</v>
      </c>
      <c r="F15" s="320">
        <v>22</v>
      </c>
      <c r="G15" s="321" t="s">
        <v>358</v>
      </c>
    </row>
    <row r="16" spans="1:7" ht="14">
      <c r="A16" s="319">
        <v>10</v>
      </c>
      <c r="B16" s="315">
        <v>7913</v>
      </c>
      <c r="C16" s="316">
        <v>182</v>
      </c>
      <c r="D16" s="316">
        <v>93</v>
      </c>
      <c r="E16" s="316">
        <v>46</v>
      </c>
      <c r="F16" s="320">
        <v>22</v>
      </c>
      <c r="G16" s="321" t="s">
        <v>359</v>
      </c>
    </row>
    <row r="17" spans="1:7" ht="14">
      <c r="A17" s="319">
        <v>11</v>
      </c>
      <c r="B17" s="315">
        <v>8143</v>
      </c>
      <c r="C17" s="316">
        <v>245</v>
      </c>
      <c r="D17" s="316">
        <v>84</v>
      </c>
      <c r="E17" s="316">
        <v>40</v>
      </c>
      <c r="F17" s="320">
        <v>31</v>
      </c>
      <c r="G17" s="321">
        <v>1</v>
      </c>
    </row>
    <row r="18" spans="1:7" ht="14">
      <c r="A18" s="323" t="s">
        <v>685</v>
      </c>
      <c r="B18" s="324">
        <v>8573</v>
      </c>
      <c r="C18" s="325">
        <v>226</v>
      </c>
      <c r="D18" s="325">
        <v>68</v>
      </c>
      <c r="E18" s="325">
        <v>41</v>
      </c>
      <c r="F18" s="326">
        <v>33</v>
      </c>
      <c r="G18" s="327">
        <v>1</v>
      </c>
    </row>
    <row r="19" spans="1:7" ht="14">
      <c r="A19" s="328" t="s">
        <v>360</v>
      </c>
      <c r="B19" s="329"/>
      <c r="C19" s="329"/>
      <c r="D19" s="316"/>
      <c r="E19" s="329"/>
      <c r="F19" s="329"/>
      <c r="G19" s="330"/>
    </row>
    <row r="20" spans="1:7">
      <c r="A20" s="328" t="s">
        <v>361</v>
      </c>
      <c r="B20" s="329"/>
      <c r="C20" s="329"/>
      <c r="D20" s="329"/>
      <c r="E20" s="329"/>
      <c r="F20" s="329"/>
      <c r="G20" s="331"/>
    </row>
    <row r="21" spans="1:7">
      <c r="A21" s="332" t="s">
        <v>362</v>
      </c>
      <c r="B21" s="333"/>
      <c r="C21" s="333"/>
      <c r="D21" s="333"/>
      <c r="E21" s="333"/>
      <c r="F21" s="333"/>
      <c r="G21" s="331"/>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363" customWidth="1"/>
    <col min="2" max="16" width="11.36328125" style="364" customWidth="1"/>
    <col min="17" max="16384" width="9" style="336"/>
  </cols>
  <sheetData>
    <row r="1" spans="1:16" ht="19.5" customHeight="1">
      <c r="A1" s="1645" t="s">
        <v>363</v>
      </c>
      <c r="B1" s="1646"/>
      <c r="C1" s="1646"/>
      <c r="D1" s="1646"/>
      <c r="E1" s="1646"/>
      <c r="F1" s="1646"/>
      <c r="G1" s="1646"/>
      <c r="H1" s="1646"/>
      <c r="I1" s="1646"/>
      <c r="J1" s="1646"/>
      <c r="K1" s="1646"/>
      <c r="L1" s="1646"/>
      <c r="M1" s="1646"/>
      <c r="N1" s="1646"/>
      <c r="O1" s="1646"/>
      <c r="P1" s="335"/>
    </row>
    <row r="2" spans="1:16" ht="15.75" customHeight="1" thickBot="1">
      <c r="A2" s="337"/>
      <c r="B2" s="338"/>
      <c r="C2" s="338"/>
      <c r="D2" s="338"/>
      <c r="E2" s="338"/>
      <c r="F2" s="338"/>
      <c r="G2" s="338"/>
      <c r="H2" s="338"/>
      <c r="I2" s="338"/>
      <c r="J2" s="338"/>
      <c r="K2" s="338"/>
      <c r="L2" s="338"/>
      <c r="M2" s="338"/>
      <c r="N2" s="338"/>
      <c r="O2" s="338"/>
      <c r="P2" s="339" t="s">
        <v>364</v>
      </c>
    </row>
    <row r="3" spans="1:16" ht="15.75" customHeight="1" thickTop="1">
      <c r="A3" s="1647" t="s">
        <v>365</v>
      </c>
      <c r="B3" s="1650" t="s">
        <v>366</v>
      </c>
      <c r="C3" s="1653" t="s">
        <v>367</v>
      </c>
      <c r="D3" s="1654"/>
      <c r="E3" s="1654"/>
      <c r="F3" s="1654"/>
      <c r="G3" s="1654"/>
      <c r="H3" s="1654"/>
      <c r="I3" s="1654"/>
      <c r="J3" s="1654"/>
      <c r="K3" s="1654"/>
      <c r="L3" s="1654"/>
      <c r="M3" s="1654"/>
      <c r="N3" s="1654"/>
      <c r="O3" s="1654"/>
      <c r="P3" s="1654"/>
    </row>
    <row r="4" spans="1:16" ht="6.75" customHeight="1">
      <c r="A4" s="1648"/>
      <c r="B4" s="1651"/>
      <c r="C4" s="1655" t="s">
        <v>368</v>
      </c>
      <c r="D4" s="1304"/>
      <c r="E4" s="1304"/>
      <c r="F4" s="1304"/>
      <c r="G4" s="1304"/>
      <c r="H4" s="1304"/>
      <c r="I4" s="1304"/>
      <c r="J4" s="1304"/>
      <c r="K4" s="1304"/>
      <c r="L4" s="1304"/>
      <c r="M4" s="1304"/>
      <c r="N4" s="1304"/>
      <c r="O4" s="1304"/>
      <c r="P4" s="1305"/>
    </row>
    <row r="5" spans="1:16" ht="15.75" customHeight="1">
      <c r="A5" s="1648"/>
      <c r="B5" s="1651"/>
      <c r="C5" s="1656"/>
      <c r="D5" s="1614" t="s">
        <v>369</v>
      </c>
      <c r="E5" s="1614" t="s">
        <v>370</v>
      </c>
      <c r="F5" s="1614" t="s">
        <v>371</v>
      </c>
      <c r="G5" s="1641" t="s">
        <v>372</v>
      </c>
      <c r="H5" s="1641" t="s">
        <v>373</v>
      </c>
      <c r="I5" s="1641" t="s">
        <v>374</v>
      </c>
      <c r="J5" s="1614" t="s">
        <v>375</v>
      </c>
      <c r="K5" s="1614" t="s">
        <v>376</v>
      </c>
      <c r="L5" s="1614" t="s">
        <v>377</v>
      </c>
      <c r="M5" s="1614" t="s">
        <v>378</v>
      </c>
      <c r="N5" s="1614" t="s">
        <v>379</v>
      </c>
      <c r="O5" s="1614" t="s">
        <v>380</v>
      </c>
      <c r="P5" s="1614" t="s">
        <v>381</v>
      </c>
    </row>
    <row r="6" spans="1:16" ht="21" customHeight="1">
      <c r="A6" s="1648"/>
      <c r="B6" s="1651"/>
      <c r="C6" s="1656"/>
      <c r="D6" s="1644"/>
      <c r="E6" s="1644"/>
      <c r="F6" s="1644"/>
      <c r="G6" s="1642"/>
      <c r="H6" s="1642"/>
      <c r="I6" s="1642"/>
      <c r="J6" s="1621"/>
      <c r="K6" s="1621"/>
      <c r="L6" s="1621"/>
      <c r="M6" s="1621"/>
      <c r="N6" s="1644"/>
      <c r="O6" s="1621"/>
      <c r="P6" s="1621"/>
    </row>
    <row r="7" spans="1:16" ht="17.25" customHeight="1">
      <c r="A7" s="1649"/>
      <c r="B7" s="1652"/>
      <c r="C7" s="1657"/>
      <c r="D7" s="1579"/>
      <c r="E7" s="1579"/>
      <c r="F7" s="1579"/>
      <c r="G7" s="1643"/>
      <c r="H7" s="1643"/>
      <c r="I7" s="1643"/>
      <c r="J7" s="1622"/>
      <c r="K7" s="1622"/>
      <c r="L7" s="1622"/>
      <c r="M7" s="1622"/>
      <c r="N7" s="1579"/>
      <c r="O7" s="1622"/>
      <c r="P7" s="1622"/>
    </row>
    <row r="8" spans="1:16" ht="10.5" customHeight="1">
      <c r="A8" s="1306"/>
      <c r="B8" s="1307"/>
      <c r="C8" s="1307"/>
      <c r="D8" s="1307"/>
      <c r="E8" s="1307"/>
      <c r="F8" s="1307"/>
      <c r="G8" s="1307"/>
      <c r="H8" s="1307"/>
      <c r="I8" s="1307"/>
      <c r="J8" s="1307"/>
      <c r="K8" s="1307"/>
      <c r="L8" s="1307"/>
      <c r="M8" s="1307"/>
      <c r="N8" s="1307"/>
      <c r="O8" s="1307"/>
      <c r="P8" s="1307"/>
    </row>
    <row r="9" spans="1:16" ht="14">
      <c r="A9" s="340" t="s">
        <v>382</v>
      </c>
      <c r="B9" s="1308">
        <v>10000</v>
      </c>
      <c r="C9" s="1308">
        <v>9980.2000000000007</v>
      </c>
      <c r="D9" s="1308">
        <v>1719</v>
      </c>
      <c r="E9" s="1308">
        <v>219.9</v>
      </c>
      <c r="F9" s="1308">
        <v>1732.9</v>
      </c>
      <c r="G9" s="1308">
        <v>319.39999999999998</v>
      </c>
      <c r="H9" s="1308">
        <v>2003.3</v>
      </c>
      <c r="I9" s="1308">
        <v>504.3</v>
      </c>
      <c r="J9" s="1308">
        <v>412.1</v>
      </c>
      <c r="K9" s="1308">
        <v>260.89999999999998</v>
      </c>
      <c r="L9" s="1308">
        <v>310.89999999999998</v>
      </c>
      <c r="M9" s="1308">
        <v>186.9</v>
      </c>
      <c r="N9" s="1308">
        <v>348.2</v>
      </c>
      <c r="O9" s="1308">
        <v>348.7</v>
      </c>
      <c r="P9" s="1308">
        <v>206.6</v>
      </c>
    </row>
    <row r="10" spans="1:16" ht="15.75" customHeight="1">
      <c r="A10" s="341" t="s">
        <v>383</v>
      </c>
      <c r="B10" s="342"/>
      <c r="C10" s="343"/>
      <c r="D10" s="343"/>
      <c r="E10" s="343"/>
      <c r="F10" s="343"/>
      <c r="G10" s="342"/>
      <c r="H10" s="342"/>
      <c r="I10" s="342"/>
      <c r="J10" s="342"/>
      <c r="K10" s="342"/>
      <c r="L10" s="342"/>
      <c r="M10" s="342"/>
      <c r="N10" s="342"/>
      <c r="O10" s="342"/>
      <c r="P10" s="342"/>
    </row>
    <row r="11" spans="1:16" ht="15.75" customHeight="1">
      <c r="A11" s="344" t="s">
        <v>120</v>
      </c>
      <c r="B11" s="345">
        <v>111.6</v>
      </c>
      <c r="C11" s="346">
        <v>111.6</v>
      </c>
      <c r="D11" s="346">
        <v>106</v>
      </c>
      <c r="E11" s="346">
        <v>120</v>
      </c>
      <c r="F11" s="346">
        <v>113.4</v>
      </c>
      <c r="G11" s="346">
        <v>144.80000000000001</v>
      </c>
      <c r="H11" s="346">
        <v>128.5</v>
      </c>
      <c r="I11" s="346">
        <v>116.1</v>
      </c>
      <c r="J11" s="346">
        <v>80.3</v>
      </c>
      <c r="K11" s="346">
        <v>108</v>
      </c>
      <c r="L11" s="346">
        <v>106.5</v>
      </c>
      <c r="M11" s="346">
        <v>96.9</v>
      </c>
      <c r="N11" s="346">
        <v>100.5</v>
      </c>
      <c r="O11" s="346">
        <v>120.6</v>
      </c>
      <c r="P11" s="346">
        <v>110.5</v>
      </c>
    </row>
    <row r="12" spans="1:16" ht="15.75" customHeight="1">
      <c r="A12" s="344" t="s">
        <v>53</v>
      </c>
      <c r="B12" s="345">
        <v>103.6</v>
      </c>
      <c r="C12" s="346">
        <v>103.6</v>
      </c>
      <c r="D12" s="346">
        <v>89.8</v>
      </c>
      <c r="E12" s="346">
        <v>121.5</v>
      </c>
      <c r="F12" s="346">
        <v>108.7</v>
      </c>
      <c r="G12" s="346">
        <v>165.2</v>
      </c>
      <c r="H12" s="346">
        <v>103.5</v>
      </c>
      <c r="I12" s="346">
        <v>104.3</v>
      </c>
      <c r="J12" s="346">
        <v>91.3</v>
      </c>
      <c r="K12" s="346">
        <v>141.6</v>
      </c>
      <c r="L12" s="346">
        <v>103.4</v>
      </c>
      <c r="M12" s="346">
        <v>92.4</v>
      </c>
      <c r="N12" s="346">
        <v>100.3</v>
      </c>
      <c r="O12" s="346">
        <v>120</v>
      </c>
      <c r="P12" s="346">
        <v>94.2</v>
      </c>
    </row>
    <row r="13" spans="1:16" ht="15.75" customHeight="1">
      <c r="A13" s="344">
        <v>2</v>
      </c>
      <c r="B13" s="345">
        <v>91.6</v>
      </c>
      <c r="C13" s="346">
        <v>91.6</v>
      </c>
      <c r="D13" s="346">
        <v>70.2</v>
      </c>
      <c r="E13" s="346">
        <v>102.9</v>
      </c>
      <c r="F13" s="346">
        <v>84.3</v>
      </c>
      <c r="G13" s="346">
        <v>137.80000000000001</v>
      </c>
      <c r="H13" s="346">
        <v>107.1</v>
      </c>
      <c r="I13" s="346">
        <v>88.4</v>
      </c>
      <c r="J13" s="346">
        <v>85.2</v>
      </c>
      <c r="K13" s="346">
        <v>133.69999999999999</v>
      </c>
      <c r="L13" s="346">
        <v>97.9</v>
      </c>
      <c r="M13" s="346">
        <v>86</v>
      </c>
      <c r="N13" s="346">
        <v>92</v>
      </c>
      <c r="O13" s="346">
        <v>112.8</v>
      </c>
      <c r="P13" s="346">
        <v>74.2</v>
      </c>
    </row>
    <row r="14" spans="1:16" ht="15.75" customHeight="1">
      <c r="A14" s="344">
        <v>3</v>
      </c>
      <c r="B14" s="345">
        <v>100.1</v>
      </c>
      <c r="C14" s="346">
        <v>100.1</v>
      </c>
      <c r="D14" s="346">
        <v>90.8</v>
      </c>
      <c r="E14" s="346">
        <v>106.3</v>
      </c>
      <c r="F14" s="346">
        <v>96.5</v>
      </c>
      <c r="G14" s="346">
        <v>132.80000000000001</v>
      </c>
      <c r="H14" s="346">
        <v>114.5</v>
      </c>
      <c r="I14" s="346">
        <v>99.2</v>
      </c>
      <c r="J14" s="346">
        <v>72.900000000000006</v>
      </c>
      <c r="K14" s="346">
        <v>160.6</v>
      </c>
      <c r="L14" s="346">
        <v>105</v>
      </c>
      <c r="M14" s="346">
        <v>87.8</v>
      </c>
      <c r="N14" s="346">
        <v>94.1</v>
      </c>
      <c r="O14" s="346">
        <v>120.8</v>
      </c>
      <c r="P14" s="346">
        <v>86.7</v>
      </c>
    </row>
    <row r="15" spans="1:16" ht="15.75" customHeight="1">
      <c r="A15" s="344">
        <v>4</v>
      </c>
      <c r="B15" s="345">
        <v>91.9</v>
      </c>
      <c r="C15" s="346">
        <v>91.9</v>
      </c>
      <c r="D15" s="346">
        <v>86.8</v>
      </c>
      <c r="E15" s="346">
        <v>109.2</v>
      </c>
      <c r="F15" s="346">
        <v>93.3</v>
      </c>
      <c r="G15" s="346">
        <v>146.19999999999999</v>
      </c>
      <c r="H15" s="346">
        <v>81.8</v>
      </c>
      <c r="I15" s="346">
        <v>90.9</v>
      </c>
      <c r="J15" s="346">
        <v>68.099999999999994</v>
      </c>
      <c r="K15" s="346">
        <v>179.7</v>
      </c>
      <c r="L15" s="346">
        <v>99.1</v>
      </c>
      <c r="M15" s="346">
        <v>85.5</v>
      </c>
      <c r="N15" s="346">
        <v>93.3</v>
      </c>
      <c r="O15" s="346">
        <v>120</v>
      </c>
      <c r="P15" s="346">
        <v>78.2</v>
      </c>
    </row>
    <row r="16" spans="1:16" ht="14">
      <c r="A16" s="344"/>
      <c r="B16" s="347"/>
      <c r="C16" s="348"/>
      <c r="D16" s="348"/>
      <c r="E16" s="348"/>
      <c r="F16" s="348"/>
      <c r="G16" s="348"/>
      <c r="H16" s="348"/>
      <c r="I16" s="348"/>
      <c r="J16" s="348"/>
      <c r="K16" s="348"/>
      <c r="L16" s="348"/>
      <c r="M16" s="348"/>
      <c r="N16" s="348"/>
      <c r="O16" s="348"/>
      <c r="P16" s="348"/>
    </row>
    <row r="17" spans="1:16" ht="15.75" customHeight="1">
      <c r="A17" s="349" t="s">
        <v>384</v>
      </c>
      <c r="B17" s="347"/>
      <c r="C17" s="348"/>
      <c r="D17" s="348"/>
      <c r="E17" s="348"/>
      <c r="F17" s="348"/>
      <c r="G17" s="348"/>
      <c r="H17" s="348"/>
      <c r="I17" s="348"/>
      <c r="J17" s="348"/>
      <c r="K17" s="348"/>
      <c r="L17" s="348"/>
      <c r="M17" s="348"/>
      <c r="N17" s="348"/>
      <c r="O17" s="348"/>
      <c r="P17" s="348"/>
    </row>
    <row r="18" spans="1:16" ht="15.75" customHeight="1">
      <c r="A18" s="350" t="s">
        <v>309</v>
      </c>
      <c r="B18" s="351">
        <v>90.2</v>
      </c>
      <c r="C18" s="351">
        <v>90.2</v>
      </c>
      <c r="D18" s="351">
        <v>83.2</v>
      </c>
      <c r="E18" s="351">
        <v>114.7</v>
      </c>
      <c r="F18" s="351">
        <v>93.9</v>
      </c>
      <c r="G18" s="351">
        <v>148</v>
      </c>
      <c r="H18" s="351">
        <v>73.2</v>
      </c>
      <c r="I18" s="351">
        <v>87.8</v>
      </c>
      <c r="J18" s="351">
        <v>63.9</v>
      </c>
      <c r="K18" s="351">
        <v>202.1</v>
      </c>
      <c r="L18" s="351">
        <v>102</v>
      </c>
      <c r="M18" s="351">
        <v>85.5</v>
      </c>
      <c r="N18" s="351">
        <v>93.3</v>
      </c>
      <c r="O18" s="351">
        <v>117.5</v>
      </c>
      <c r="P18" s="351">
        <v>79.7</v>
      </c>
    </row>
    <row r="19" spans="1:16" ht="15.75" customHeight="1">
      <c r="A19" s="350">
        <v>12</v>
      </c>
      <c r="B19" s="351">
        <v>87.8</v>
      </c>
      <c r="C19" s="351">
        <v>87.8</v>
      </c>
      <c r="D19" s="351">
        <v>82.7</v>
      </c>
      <c r="E19" s="351">
        <v>108</v>
      </c>
      <c r="F19" s="351">
        <v>92</v>
      </c>
      <c r="G19" s="351">
        <v>120.4</v>
      </c>
      <c r="H19" s="351">
        <v>74.2</v>
      </c>
      <c r="I19" s="351">
        <v>87.8</v>
      </c>
      <c r="J19" s="351">
        <v>60.9</v>
      </c>
      <c r="K19" s="351">
        <v>214.7</v>
      </c>
      <c r="L19" s="351">
        <v>93.2</v>
      </c>
      <c r="M19" s="351">
        <v>85.8</v>
      </c>
      <c r="N19" s="351">
        <v>95.7</v>
      </c>
      <c r="O19" s="351">
        <v>118.5</v>
      </c>
      <c r="P19" s="351">
        <v>73.5</v>
      </c>
    </row>
    <row r="20" spans="1:16" ht="15.75" customHeight="1">
      <c r="A20" s="350" t="s">
        <v>223</v>
      </c>
      <c r="B20" s="351">
        <v>80.900000000000006</v>
      </c>
      <c r="C20" s="351">
        <v>81</v>
      </c>
      <c r="D20" s="351">
        <v>74.3</v>
      </c>
      <c r="E20" s="351">
        <v>100.7</v>
      </c>
      <c r="F20" s="351">
        <v>79.3</v>
      </c>
      <c r="G20" s="351">
        <v>111.6</v>
      </c>
      <c r="H20" s="351">
        <v>65.099999999999994</v>
      </c>
      <c r="I20" s="351">
        <v>81.599999999999994</v>
      </c>
      <c r="J20" s="351">
        <v>56.5</v>
      </c>
      <c r="K20" s="351">
        <v>190.2</v>
      </c>
      <c r="L20" s="351">
        <v>85.2</v>
      </c>
      <c r="M20" s="351">
        <v>83.7</v>
      </c>
      <c r="N20" s="351">
        <v>87.1</v>
      </c>
      <c r="O20" s="351">
        <v>121.5</v>
      </c>
      <c r="P20" s="351">
        <v>70</v>
      </c>
    </row>
    <row r="21" spans="1:16" ht="15.75" customHeight="1">
      <c r="A21" s="352">
        <v>2</v>
      </c>
      <c r="B21" s="351">
        <v>85.6</v>
      </c>
      <c r="C21" s="351">
        <v>85.6</v>
      </c>
      <c r="D21" s="351">
        <v>78</v>
      </c>
      <c r="E21" s="351">
        <v>104.5</v>
      </c>
      <c r="F21" s="351">
        <v>90.2</v>
      </c>
      <c r="G21" s="351">
        <v>108.1</v>
      </c>
      <c r="H21" s="351">
        <v>60.9</v>
      </c>
      <c r="I21" s="351">
        <v>89.5</v>
      </c>
      <c r="J21" s="351">
        <v>57.4</v>
      </c>
      <c r="K21" s="351">
        <v>265.7</v>
      </c>
      <c r="L21" s="351">
        <v>93.6</v>
      </c>
      <c r="M21" s="351">
        <v>77.5</v>
      </c>
      <c r="N21" s="351">
        <v>96</v>
      </c>
      <c r="O21" s="351">
        <v>122</v>
      </c>
      <c r="P21" s="351">
        <v>71.5</v>
      </c>
    </row>
    <row r="22" spans="1:16" ht="15.75" customHeight="1">
      <c r="A22" s="353">
        <v>3</v>
      </c>
      <c r="B22" s="351">
        <v>83.3</v>
      </c>
      <c r="C22" s="351">
        <v>83.3</v>
      </c>
      <c r="D22" s="351">
        <v>72.400000000000006</v>
      </c>
      <c r="E22" s="351">
        <v>104.8</v>
      </c>
      <c r="F22" s="351">
        <v>89</v>
      </c>
      <c r="G22" s="351">
        <v>95.7</v>
      </c>
      <c r="H22" s="351">
        <v>62</v>
      </c>
      <c r="I22" s="351">
        <v>98.5</v>
      </c>
      <c r="J22" s="351">
        <v>64.900000000000006</v>
      </c>
      <c r="K22" s="351">
        <v>179.3</v>
      </c>
      <c r="L22" s="351">
        <v>97.4</v>
      </c>
      <c r="M22" s="351">
        <v>83.2</v>
      </c>
      <c r="N22" s="351">
        <v>99.5</v>
      </c>
      <c r="O22" s="351">
        <v>120.5</v>
      </c>
      <c r="P22" s="351">
        <v>69.3</v>
      </c>
    </row>
    <row r="23" spans="1:16" ht="15.75" customHeight="1">
      <c r="A23" s="353">
        <v>4</v>
      </c>
      <c r="B23" s="351">
        <v>85.6</v>
      </c>
      <c r="C23" s="351">
        <v>85.6</v>
      </c>
      <c r="D23" s="351">
        <v>76.099999999999994</v>
      </c>
      <c r="E23" s="351">
        <v>104.4</v>
      </c>
      <c r="F23" s="351">
        <v>87.8</v>
      </c>
      <c r="G23" s="351">
        <v>133.1</v>
      </c>
      <c r="H23" s="351">
        <v>71.599999999999994</v>
      </c>
      <c r="I23" s="351">
        <v>106.9</v>
      </c>
      <c r="J23" s="351">
        <v>52.6</v>
      </c>
      <c r="K23" s="351">
        <v>182.3</v>
      </c>
      <c r="L23" s="351">
        <v>91.4</v>
      </c>
      <c r="M23" s="351">
        <v>79.400000000000006</v>
      </c>
      <c r="N23" s="351">
        <v>95.6</v>
      </c>
      <c r="O23" s="351">
        <v>116.8</v>
      </c>
      <c r="P23" s="351">
        <v>70.900000000000006</v>
      </c>
    </row>
    <row r="24" spans="1:16" ht="15.75" customHeight="1">
      <c r="A24" s="353">
        <v>5</v>
      </c>
      <c r="B24" s="351">
        <v>81.900000000000006</v>
      </c>
      <c r="C24" s="351">
        <v>81.900000000000006</v>
      </c>
      <c r="D24" s="351">
        <v>74.5</v>
      </c>
      <c r="E24" s="351">
        <v>92.4</v>
      </c>
      <c r="F24" s="351">
        <v>86</v>
      </c>
      <c r="G24" s="351">
        <v>108.8</v>
      </c>
      <c r="H24" s="351">
        <v>62.7</v>
      </c>
      <c r="I24" s="351">
        <v>102.3</v>
      </c>
      <c r="J24" s="351">
        <v>63.7</v>
      </c>
      <c r="K24" s="351">
        <v>177.5</v>
      </c>
      <c r="L24" s="351">
        <v>97.9</v>
      </c>
      <c r="M24" s="351">
        <v>72.8</v>
      </c>
      <c r="N24" s="351">
        <v>88.3</v>
      </c>
      <c r="O24" s="351">
        <v>125.3</v>
      </c>
      <c r="P24" s="351">
        <v>74.099999999999994</v>
      </c>
    </row>
    <row r="25" spans="1:16" ht="15.75" customHeight="1">
      <c r="A25" s="353">
        <v>6</v>
      </c>
      <c r="B25" s="351">
        <v>88.3</v>
      </c>
      <c r="C25" s="351">
        <v>88.3</v>
      </c>
      <c r="D25" s="351">
        <v>75.099999999999994</v>
      </c>
      <c r="E25" s="351">
        <v>95.7</v>
      </c>
      <c r="F25" s="351">
        <v>89.1</v>
      </c>
      <c r="G25" s="351">
        <v>110.3</v>
      </c>
      <c r="H25" s="351">
        <v>71</v>
      </c>
      <c r="I25" s="351">
        <v>97.5</v>
      </c>
      <c r="J25" s="351">
        <v>56.5</v>
      </c>
      <c r="K25" s="351">
        <v>310.89999999999998</v>
      </c>
      <c r="L25" s="351">
        <v>90.2</v>
      </c>
      <c r="M25" s="351">
        <v>93</v>
      </c>
      <c r="N25" s="351">
        <v>91.3</v>
      </c>
      <c r="O25" s="351">
        <v>116.6</v>
      </c>
      <c r="P25" s="351">
        <v>79.900000000000006</v>
      </c>
    </row>
    <row r="26" spans="1:16" ht="15.75" customHeight="1">
      <c r="A26" s="353">
        <v>7</v>
      </c>
      <c r="B26" s="351">
        <v>85.7</v>
      </c>
      <c r="C26" s="351">
        <v>85.7</v>
      </c>
      <c r="D26" s="351">
        <v>72.5</v>
      </c>
      <c r="E26" s="351">
        <v>106.7</v>
      </c>
      <c r="F26" s="351">
        <v>95.6</v>
      </c>
      <c r="G26" s="351">
        <v>120.5</v>
      </c>
      <c r="H26" s="351">
        <v>70.8</v>
      </c>
      <c r="I26" s="351">
        <v>94.3</v>
      </c>
      <c r="J26" s="351">
        <v>64.8</v>
      </c>
      <c r="K26" s="351">
        <v>174.1</v>
      </c>
      <c r="L26" s="351">
        <v>86</v>
      </c>
      <c r="M26" s="351">
        <v>76.599999999999994</v>
      </c>
      <c r="N26" s="351">
        <v>93.7</v>
      </c>
      <c r="O26" s="351">
        <v>123.5</v>
      </c>
      <c r="P26" s="351">
        <v>80.099999999999994</v>
      </c>
    </row>
    <row r="27" spans="1:16" ht="15.75" customHeight="1">
      <c r="A27" s="353">
        <v>8</v>
      </c>
      <c r="B27" s="351">
        <v>86.4</v>
      </c>
      <c r="C27" s="351">
        <v>86.3</v>
      </c>
      <c r="D27" s="351">
        <v>64.400000000000006</v>
      </c>
      <c r="E27" s="351">
        <v>99.3</v>
      </c>
      <c r="F27" s="351">
        <v>105.2</v>
      </c>
      <c r="G27" s="351">
        <v>116</v>
      </c>
      <c r="H27" s="351">
        <v>73.099999999999994</v>
      </c>
      <c r="I27" s="351">
        <v>99.4</v>
      </c>
      <c r="J27" s="351">
        <v>69.400000000000006</v>
      </c>
      <c r="K27" s="351">
        <v>196</v>
      </c>
      <c r="L27" s="351">
        <v>90.6</v>
      </c>
      <c r="M27" s="351">
        <v>75.599999999999994</v>
      </c>
      <c r="N27" s="351">
        <v>87.6</v>
      </c>
      <c r="O27" s="351">
        <v>129</v>
      </c>
      <c r="P27" s="351">
        <v>85.2</v>
      </c>
    </row>
    <row r="28" spans="1:16" ht="15.75" customHeight="1">
      <c r="A28" s="353">
        <v>9</v>
      </c>
      <c r="B28" s="351">
        <v>86.2</v>
      </c>
      <c r="C28" s="351">
        <v>86.2</v>
      </c>
      <c r="D28" s="351">
        <v>65.099999999999994</v>
      </c>
      <c r="E28" s="351">
        <v>119.8</v>
      </c>
      <c r="F28" s="351">
        <v>93.7</v>
      </c>
      <c r="G28" s="351">
        <v>124.6</v>
      </c>
      <c r="H28" s="351">
        <v>74.5</v>
      </c>
      <c r="I28" s="351">
        <v>117.3</v>
      </c>
      <c r="J28" s="351">
        <v>59</v>
      </c>
      <c r="K28" s="351">
        <v>187.1</v>
      </c>
      <c r="L28" s="351">
        <v>81.7</v>
      </c>
      <c r="M28" s="351">
        <v>87.1</v>
      </c>
      <c r="N28" s="351">
        <v>86.7</v>
      </c>
      <c r="O28" s="351">
        <v>123.8</v>
      </c>
      <c r="P28" s="351">
        <v>76.3</v>
      </c>
    </row>
    <row r="29" spans="1:16" ht="15.75" customHeight="1">
      <c r="A29" s="354" t="s">
        <v>1052</v>
      </c>
      <c r="B29" s="351">
        <v>92.4</v>
      </c>
      <c r="C29" s="351">
        <v>92.4</v>
      </c>
      <c r="D29" s="351">
        <v>71.7</v>
      </c>
      <c r="E29" s="351">
        <v>109.5</v>
      </c>
      <c r="F29" s="351">
        <v>93.6</v>
      </c>
      <c r="G29" s="351">
        <v>123.6</v>
      </c>
      <c r="H29" s="351">
        <v>75.5</v>
      </c>
      <c r="I29" s="351">
        <v>101.8</v>
      </c>
      <c r="J29" s="351">
        <v>67.400000000000006</v>
      </c>
      <c r="K29" s="351">
        <v>405.2</v>
      </c>
      <c r="L29" s="351">
        <v>86.2</v>
      </c>
      <c r="M29" s="351">
        <v>85.6</v>
      </c>
      <c r="N29" s="351">
        <v>81.2</v>
      </c>
      <c r="O29" s="351">
        <v>124.6</v>
      </c>
      <c r="P29" s="351">
        <v>78.400000000000006</v>
      </c>
    </row>
    <row r="30" spans="1:16" ht="15.75" customHeight="1">
      <c r="A30" s="1309" t="s">
        <v>1053</v>
      </c>
      <c r="B30" s="351">
        <v>87.4</v>
      </c>
      <c r="C30" s="351">
        <v>87.3</v>
      </c>
      <c r="D30" s="351">
        <v>70.3</v>
      </c>
      <c r="E30" s="351">
        <v>110.8</v>
      </c>
      <c r="F30" s="351">
        <v>95.2</v>
      </c>
      <c r="G30" s="351">
        <v>117.8</v>
      </c>
      <c r="H30" s="351">
        <v>76.7</v>
      </c>
      <c r="I30" s="351">
        <v>94.1</v>
      </c>
      <c r="J30" s="351">
        <v>62</v>
      </c>
      <c r="K30" s="351">
        <v>221.1</v>
      </c>
      <c r="L30" s="351">
        <v>83.8</v>
      </c>
      <c r="M30" s="351">
        <v>69.900000000000006</v>
      </c>
      <c r="N30" s="351">
        <v>91.8</v>
      </c>
      <c r="O30" s="351">
        <v>127.2</v>
      </c>
      <c r="P30" s="351">
        <v>83.7</v>
      </c>
    </row>
    <row r="31" spans="1:16" ht="17" thickBot="1">
      <c r="A31" s="1310"/>
      <c r="B31" s="1310"/>
      <c r="C31" s="1310"/>
      <c r="D31" s="1310"/>
      <c r="E31" s="1310"/>
      <c r="F31" s="1310"/>
      <c r="G31" s="1310"/>
      <c r="H31" s="1310"/>
      <c r="I31" s="1310"/>
      <c r="J31" s="1310"/>
      <c r="K31" s="1310"/>
      <c r="L31" s="1310"/>
      <c r="M31" s="1310"/>
      <c r="N31" s="1310"/>
      <c r="O31" s="1311"/>
      <c r="P31" s="1311"/>
    </row>
    <row r="32" spans="1:16" ht="15.75" customHeight="1" thickTop="1">
      <c r="A32" s="1623" t="s">
        <v>365</v>
      </c>
      <c r="B32" s="1626" t="s">
        <v>385</v>
      </c>
      <c r="C32" s="1627"/>
      <c r="D32" s="1627"/>
      <c r="E32" s="1627"/>
      <c r="F32" s="1627"/>
      <c r="G32" s="1627"/>
      <c r="H32" s="1628"/>
      <c r="I32" s="1629" t="s">
        <v>386</v>
      </c>
      <c r="J32" s="1630"/>
      <c r="K32" s="1630"/>
      <c r="L32" s="1630"/>
      <c r="M32" s="1630"/>
      <c r="N32" s="1630"/>
      <c r="O32" s="1630"/>
      <c r="P32" s="1630"/>
    </row>
    <row r="33" spans="1:16" ht="6.75" customHeight="1">
      <c r="A33" s="1624"/>
      <c r="B33" s="1312"/>
      <c r="C33" s="1304"/>
      <c r="D33" s="1304"/>
      <c r="E33" s="1304"/>
      <c r="F33" s="1304"/>
      <c r="G33" s="1304"/>
      <c r="H33" s="1614" t="s">
        <v>387</v>
      </c>
      <c r="I33" s="1632" t="s">
        <v>388</v>
      </c>
      <c r="J33" s="1304"/>
      <c r="K33" s="1304"/>
      <c r="L33" s="1304"/>
      <c r="M33" s="1304"/>
      <c r="N33" s="1304"/>
      <c r="O33" s="1304"/>
      <c r="P33" s="1635" t="s">
        <v>389</v>
      </c>
    </row>
    <row r="34" spans="1:16" ht="15.75" customHeight="1">
      <c r="A34" s="1624"/>
      <c r="B34" s="1638" t="s">
        <v>390</v>
      </c>
      <c r="C34" s="1632" t="s">
        <v>391</v>
      </c>
      <c r="D34" s="1313"/>
      <c r="E34" s="1313"/>
      <c r="F34" s="1313"/>
      <c r="G34" s="1313"/>
      <c r="H34" s="1631"/>
      <c r="I34" s="1633"/>
      <c r="J34" s="1616" t="s">
        <v>392</v>
      </c>
      <c r="K34" s="1304"/>
      <c r="L34" s="1304"/>
      <c r="M34" s="1616" t="s">
        <v>393</v>
      </c>
      <c r="N34" s="1304"/>
      <c r="O34" s="1304"/>
      <c r="P34" s="1636"/>
    </row>
    <row r="35" spans="1:16" ht="21" customHeight="1">
      <c r="A35" s="1624"/>
      <c r="B35" s="1639"/>
      <c r="C35" s="1633"/>
      <c r="D35" s="1614" t="s">
        <v>394</v>
      </c>
      <c r="E35" s="1614" t="s">
        <v>395</v>
      </c>
      <c r="F35" s="1614" t="s">
        <v>396</v>
      </c>
      <c r="G35" s="1614" t="s">
        <v>397</v>
      </c>
      <c r="H35" s="1631"/>
      <c r="I35" s="1633"/>
      <c r="J35" s="1617"/>
      <c r="K35" s="1619" t="s">
        <v>398</v>
      </c>
      <c r="L35" s="1619" t="s">
        <v>399</v>
      </c>
      <c r="M35" s="1617"/>
      <c r="N35" s="1614" t="s">
        <v>400</v>
      </c>
      <c r="O35" s="1614" t="s">
        <v>401</v>
      </c>
      <c r="P35" s="1636"/>
    </row>
    <row r="36" spans="1:16" ht="18" customHeight="1">
      <c r="A36" s="1625"/>
      <c r="B36" s="1640"/>
      <c r="C36" s="1634"/>
      <c r="D36" s="1615"/>
      <c r="E36" s="1615"/>
      <c r="F36" s="1615"/>
      <c r="G36" s="1615"/>
      <c r="H36" s="1615"/>
      <c r="I36" s="1634"/>
      <c r="J36" s="1618"/>
      <c r="K36" s="1620"/>
      <c r="L36" s="1620"/>
      <c r="M36" s="1618"/>
      <c r="N36" s="1615"/>
      <c r="O36" s="1615"/>
      <c r="P36" s="1637"/>
    </row>
    <row r="37" spans="1:16" ht="10.5" customHeight="1">
      <c r="A37" s="1306"/>
      <c r="B37" s="1192"/>
      <c r="C37" s="1307"/>
      <c r="D37" s="1307"/>
      <c r="E37" s="1307"/>
      <c r="F37" s="1307"/>
      <c r="G37" s="1307"/>
      <c r="H37" s="1307"/>
      <c r="I37" s="1307"/>
      <c r="J37" s="1307"/>
      <c r="K37" s="1307"/>
      <c r="L37" s="1307"/>
      <c r="M37" s="1307"/>
      <c r="N37" s="1307"/>
      <c r="O37" s="1307"/>
      <c r="P37" s="1307"/>
    </row>
    <row r="38" spans="1:16" ht="15.75" customHeight="1">
      <c r="A38" s="340" t="s">
        <v>382</v>
      </c>
      <c r="B38" s="1314">
        <v>984.1</v>
      </c>
      <c r="C38" s="1308">
        <v>423</v>
      </c>
      <c r="D38" s="1308">
        <v>155</v>
      </c>
      <c r="E38" s="1308">
        <v>39.799999999999997</v>
      </c>
      <c r="F38" s="1308">
        <v>142.5</v>
      </c>
      <c r="G38" s="1308">
        <v>85.7</v>
      </c>
      <c r="H38" s="1308">
        <v>19.8</v>
      </c>
      <c r="I38" s="1308">
        <v>4318</v>
      </c>
      <c r="J38" s="1308">
        <v>2816.6</v>
      </c>
      <c r="K38" s="1308">
        <v>1812.7</v>
      </c>
      <c r="L38" s="1308">
        <v>1003.9</v>
      </c>
      <c r="M38" s="1308">
        <v>1501.4</v>
      </c>
      <c r="N38" s="1308">
        <v>124.3</v>
      </c>
      <c r="O38" s="1308">
        <v>1377.1</v>
      </c>
      <c r="P38" s="1308">
        <v>5682</v>
      </c>
    </row>
    <row r="39" spans="1:16" ht="15.75" customHeight="1">
      <c r="A39" s="341" t="s">
        <v>383</v>
      </c>
      <c r="B39" s="355"/>
      <c r="C39" s="342"/>
      <c r="D39" s="342"/>
      <c r="E39" s="342"/>
      <c r="F39" s="342"/>
      <c r="G39" s="342"/>
      <c r="H39" s="342"/>
      <c r="I39" s="342"/>
      <c r="J39" s="342"/>
      <c r="K39" s="342"/>
      <c r="L39" s="342"/>
      <c r="M39" s="342"/>
      <c r="N39" s="342"/>
      <c r="O39" s="342"/>
      <c r="P39" s="342"/>
    </row>
    <row r="40" spans="1:16" ht="15.75" customHeight="1">
      <c r="A40" s="344" t="s">
        <v>120</v>
      </c>
      <c r="B40" s="31">
        <v>94.4</v>
      </c>
      <c r="C40" s="346">
        <v>98.7</v>
      </c>
      <c r="D40" s="346">
        <v>118.9</v>
      </c>
      <c r="E40" s="346">
        <v>82.5</v>
      </c>
      <c r="F40" s="346">
        <v>84.1</v>
      </c>
      <c r="G40" s="346">
        <v>93.9</v>
      </c>
      <c r="H40" s="346">
        <v>101.4</v>
      </c>
      <c r="I40" s="346">
        <v>107.3</v>
      </c>
      <c r="J40" s="346">
        <v>112.1</v>
      </c>
      <c r="K40" s="346">
        <v>117.1</v>
      </c>
      <c r="L40" s="346">
        <v>103.2</v>
      </c>
      <c r="M40" s="346">
        <v>98.2</v>
      </c>
      <c r="N40" s="346">
        <v>119.9</v>
      </c>
      <c r="O40" s="346">
        <v>96.3</v>
      </c>
      <c r="P40" s="346">
        <v>114.9</v>
      </c>
    </row>
    <row r="41" spans="1:16" ht="15.75" customHeight="1">
      <c r="A41" s="344" t="s">
        <v>53</v>
      </c>
      <c r="B41" s="31">
        <v>92.4</v>
      </c>
      <c r="C41" s="346">
        <v>96.2</v>
      </c>
      <c r="D41" s="346">
        <v>107.6</v>
      </c>
      <c r="E41" s="346">
        <v>80.900000000000006</v>
      </c>
      <c r="F41" s="346">
        <v>90.2</v>
      </c>
      <c r="G41" s="346">
        <v>92.7</v>
      </c>
      <c r="H41" s="346">
        <v>96.8</v>
      </c>
      <c r="I41" s="346">
        <v>110.1</v>
      </c>
      <c r="J41" s="346">
        <v>113.3</v>
      </c>
      <c r="K41" s="346">
        <v>116.9</v>
      </c>
      <c r="L41" s="346">
        <v>106.7</v>
      </c>
      <c r="M41" s="346">
        <v>104.2</v>
      </c>
      <c r="N41" s="346">
        <v>137.69999999999999</v>
      </c>
      <c r="O41" s="346">
        <v>101.1</v>
      </c>
      <c r="P41" s="346">
        <v>98.7</v>
      </c>
    </row>
    <row r="42" spans="1:16" ht="15.75" customHeight="1">
      <c r="A42" s="344">
        <v>2</v>
      </c>
      <c r="B42" s="31">
        <v>83.4</v>
      </c>
      <c r="C42" s="346">
        <v>84.9</v>
      </c>
      <c r="D42" s="346">
        <v>101.1</v>
      </c>
      <c r="E42" s="346">
        <v>83.5</v>
      </c>
      <c r="F42" s="346">
        <v>69.8</v>
      </c>
      <c r="G42" s="346">
        <v>81.599999999999994</v>
      </c>
      <c r="H42" s="346">
        <v>92.5</v>
      </c>
      <c r="I42" s="346">
        <v>94.3</v>
      </c>
      <c r="J42" s="346">
        <v>94</v>
      </c>
      <c r="K42" s="346">
        <v>91.6</v>
      </c>
      <c r="L42" s="346">
        <v>98.2</v>
      </c>
      <c r="M42" s="346">
        <v>94.9</v>
      </c>
      <c r="N42" s="346">
        <v>118.9</v>
      </c>
      <c r="O42" s="346">
        <v>92.7</v>
      </c>
      <c r="P42" s="346">
        <v>89.5</v>
      </c>
    </row>
    <row r="43" spans="1:16" ht="15.75" customHeight="1">
      <c r="A43" s="344">
        <v>3</v>
      </c>
      <c r="B43" s="31">
        <v>83.1</v>
      </c>
      <c r="C43" s="346">
        <v>82.7</v>
      </c>
      <c r="D43" s="346">
        <v>96.6</v>
      </c>
      <c r="E43" s="346">
        <v>89.3</v>
      </c>
      <c r="F43" s="346">
        <v>66.2</v>
      </c>
      <c r="G43" s="346">
        <v>82.1</v>
      </c>
      <c r="H43" s="346">
        <v>95.3</v>
      </c>
      <c r="I43" s="346">
        <v>97.9</v>
      </c>
      <c r="J43" s="346">
        <v>98.4</v>
      </c>
      <c r="K43" s="346">
        <v>101.1</v>
      </c>
      <c r="L43" s="346">
        <v>93.5</v>
      </c>
      <c r="M43" s="346">
        <v>97</v>
      </c>
      <c r="N43" s="346">
        <v>127.3</v>
      </c>
      <c r="O43" s="346">
        <v>94.3</v>
      </c>
      <c r="P43" s="346">
        <v>101.8</v>
      </c>
    </row>
    <row r="44" spans="1:16" ht="15.75" customHeight="1">
      <c r="A44" s="344">
        <v>4</v>
      </c>
      <c r="B44" s="31">
        <v>83.4</v>
      </c>
      <c r="C44" s="346">
        <v>74.5</v>
      </c>
      <c r="D44" s="346">
        <v>80.7</v>
      </c>
      <c r="E44" s="346">
        <v>79.599999999999994</v>
      </c>
      <c r="F44" s="346">
        <v>63.6</v>
      </c>
      <c r="G44" s="346">
        <v>79</v>
      </c>
      <c r="H44" s="346">
        <v>97.6</v>
      </c>
      <c r="I44" s="346">
        <v>98</v>
      </c>
      <c r="J44" s="346">
        <v>97.9</v>
      </c>
      <c r="K44" s="346">
        <v>101.6</v>
      </c>
      <c r="L44" s="346">
        <v>91</v>
      </c>
      <c r="M44" s="346">
        <v>98.3</v>
      </c>
      <c r="N44" s="346">
        <v>99.7</v>
      </c>
      <c r="O44" s="346">
        <v>98.2</v>
      </c>
      <c r="P44" s="346">
        <v>87.3</v>
      </c>
    </row>
    <row r="45" spans="1:16" ht="13.5" customHeight="1">
      <c r="A45" s="344"/>
      <c r="B45" s="357"/>
      <c r="C45" s="348"/>
      <c r="D45" s="348"/>
      <c r="E45" s="348"/>
      <c r="F45" s="348"/>
      <c r="G45" s="348"/>
      <c r="H45" s="348"/>
      <c r="I45" s="348"/>
      <c r="J45" s="348"/>
      <c r="K45" s="348"/>
      <c r="L45" s="348"/>
      <c r="M45" s="348"/>
      <c r="N45" s="348"/>
      <c r="O45" s="348"/>
      <c r="P45" s="348"/>
    </row>
    <row r="46" spans="1:16" ht="15.75" customHeight="1">
      <c r="A46" s="349" t="s">
        <v>384</v>
      </c>
      <c r="B46" s="358"/>
      <c r="C46" s="348"/>
      <c r="D46" s="348"/>
      <c r="E46" s="348"/>
      <c r="F46" s="348"/>
      <c r="G46" s="348"/>
      <c r="H46" s="348"/>
      <c r="I46" s="348"/>
      <c r="J46" s="348"/>
      <c r="K46" s="348"/>
      <c r="L46" s="348"/>
      <c r="M46" s="348"/>
      <c r="N46" s="348"/>
      <c r="O46" s="348"/>
      <c r="P46" s="348"/>
    </row>
    <row r="47" spans="1:16" ht="15.75" customHeight="1">
      <c r="A47" s="350" t="s">
        <v>309</v>
      </c>
      <c r="B47" s="351">
        <v>84.6</v>
      </c>
      <c r="C47" s="351">
        <v>75.8</v>
      </c>
      <c r="D47" s="351">
        <v>69</v>
      </c>
      <c r="E47" s="351">
        <v>86.8</v>
      </c>
      <c r="F47" s="351">
        <v>71.900000000000006</v>
      </c>
      <c r="G47" s="351">
        <v>79</v>
      </c>
      <c r="H47" s="351">
        <v>94.3</v>
      </c>
      <c r="I47" s="351">
        <v>98.9</v>
      </c>
      <c r="J47" s="351">
        <v>97.7</v>
      </c>
      <c r="K47" s="351">
        <v>102.8</v>
      </c>
      <c r="L47" s="351">
        <v>89.1</v>
      </c>
      <c r="M47" s="351">
        <v>100.5</v>
      </c>
      <c r="N47" s="351">
        <v>83.3</v>
      </c>
      <c r="O47" s="351">
        <v>100.4</v>
      </c>
      <c r="P47" s="351">
        <v>83.5</v>
      </c>
    </row>
    <row r="48" spans="1:16" ht="15.75" customHeight="1">
      <c r="A48" s="350">
        <v>12</v>
      </c>
      <c r="B48" s="351">
        <v>80.8</v>
      </c>
      <c r="C48" s="351">
        <v>61.7</v>
      </c>
      <c r="D48" s="351">
        <v>68.3</v>
      </c>
      <c r="E48" s="351">
        <v>68.8</v>
      </c>
      <c r="F48" s="351">
        <v>57.7</v>
      </c>
      <c r="G48" s="351">
        <v>69.099999999999994</v>
      </c>
      <c r="H48" s="351">
        <v>92.4</v>
      </c>
      <c r="I48" s="351">
        <v>94.1</v>
      </c>
      <c r="J48" s="351">
        <v>91.9</v>
      </c>
      <c r="K48" s="351">
        <v>95.8</v>
      </c>
      <c r="L48" s="351">
        <v>86.2</v>
      </c>
      <c r="M48" s="351">
        <v>97.5</v>
      </c>
      <c r="N48" s="351">
        <v>76.2</v>
      </c>
      <c r="O48" s="351">
        <v>99</v>
      </c>
      <c r="P48" s="351">
        <v>82.8</v>
      </c>
    </row>
    <row r="49" spans="1:16" ht="15.75" customHeight="1">
      <c r="A49" s="350" t="s">
        <v>223</v>
      </c>
      <c r="B49" s="351">
        <v>82.1</v>
      </c>
      <c r="C49" s="351">
        <v>61.1</v>
      </c>
      <c r="D49" s="351">
        <v>68.8</v>
      </c>
      <c r="E49" s="351">
        <v>63</v>
      </c>
      <c r="F49" s="351">
        <v>49.4</v>
      </c>
      <c r="G49" s="351">
        <v>68.7</v>
      </c>
      <c r="H49" s="351">
        <v>84.4</v>
      </c>
      <c r="I49" s="351">
        <v>88</v>
      </c>
      <c r="J49" s="351">
        <v>83.8</v>
      </c>
      <c r="K49" s="351">
        <v>83.2</v>
      </c>
      <c r="L49" s="351">
        <v>84.5</v>
      </c>
      <c r="M49" s="351">
        <v>95</v>
      </c>
      <c r="N49" s="351">
        <v>84.8</v>
      </c>
      <c r="O49" s="351">
        <v>96.1</v>
      </c>
      <c r="P49" s="351">
        <v>75.7</v>
      </c>
    </row>
    <row r="50" spans="1:16" ht="15.75" customHeight="1">
      <c r="A50" s="352">
        <v>2</v>
      </c>
      <c r="B50" s="351">
        <v>85.7</v>
      </c>
      <c r="C50" s="351">
        <v>54.8</v>
      </c>
      <c r="D50" s="351">
        <v>55.5</v>
      </c>
      <c r="E50" s="351">
        <v>44.9</v>
      </c>
      <c r="F50" s="351">
        <v>58.1</v>
      </c>
      <c r="G50" s="351">
        <v>59.9</v>
      </c>
      <c r="H50" s="351">
        <v>107.2</v>
      </c>
      <c r="I50" s="351">
        <v>95.5</v>
      </c>
      <c r="J50" s="351">
        <v>87.8</v>
      </c>
      <c r="K50" s="351">
        <v>90.7</v>
      </c>
      <c r="L50" s="351">
        <v>83.4</v>
      </c>
      <c r="M50" s="351">
        <v>111.6</v>
      </c>
      <c r="N50" s="351">
        <v>90.2</v>
      </c>
      <c r="O50" s="351">
        <v>113.7</v>
      </c>
      <c r="P50" s="351">
        <v>77.599999999999994</v>
      </c>
    </row>
    <row r="51" spans="1:16" ht="15.75" customHeight="1">
      <c r="A51" s="353">
        <v>3</v>
      </c>
      <c r="B51" s="359">
        <v>84.4</v>
      </c>
      <c r="C51" s="360">
        <v>67.400000000000006</v>
      </c>
      <c r="D51" s="360">
        <v>68.599999999999994</v>
      </c>
      <c r="E51" s="360">
        <v>57</v>
      </c>
      <c r="F51" s="360">
        <v>61.6</v>
      </c>
      <c r="G51" s="360">
        <v>72.099999999999994</v>
      </c>
      <c r="H51" s="360">
        <v>112.2</v>
      </c>
      <c r="I51" s="360">
        <v>91.2</v>
      </c>
      <c r="J51" s="360">
        <v>88.8</v>
      </c>
      <c r="K51" s="360">
        <v>88.5</v>
      </c>
      <c r="L51" s="360">
        <v>87.2</v>
      </c>
      <c r="M51" s="360">
        <v>98.3</v>
      </c>
      <c r="N51" s="360">
        <v>93.6</v>
      </c>
      <c r="O51" s="360">
        <v>98.5</v>
      </c>
      <c r="P51" s="360">
        <v>76</v>
      </c>
    </row>
    <row r="52" spans="1:16" ht="15.75" customHeight="1">
      <c r="A52" s="353">
        <v>4</v>
      </c>
      <c r="B52" s="359">
        <v>83.2</v>
      </c>
      <c r="C52" s="360">
        <v>70.7</v>
      </c>
      <c r="D52" s="360">
        <v>78</v>
      </c>
      <c r="E52" s="360">
        <v>65.099999999999994</v>
      </c>
      <c r="F52" s="360">
        <v>58.9</v>
      </c>
      <c r="G52" s="360">
        <v>69.900000000000006</v>
      </c>
      <c r="H52" s="360">
        <v>109.3</v>
      </c>
      <c r="I52" s="360">
        <v>92.2</v>
      </c>
      <c r="J52" s="360">
        <v>90.4</v>
      </c>
      <c r="K52" s="360">
        <v>93.5</v>
      </c>
      <c r="L52" s="360">
        <v>83.9</v>
      </c>
      <c r="M52" s="360">
        <v>95.3</v>
      </c>
      <c r="N52" s="360">
        <v>100.8</v>
      </c>
      <c r="O52" s="360">
        <v>97.6</v>
      </c>
      <c r="P52" s="360">
        <v>81.099999999999994</v>
      </c>
    </row>
    <row r="53" spans="1:16" ht="15.75" customHeight="1">
      <c r="A53" s="353">
        <v>5</v>
      </c>
      <c r="B53" s="359">
        <v>82.4</v>
      </c>
      <c r="C53" s="360">
        <v>64</v>
      </c>
      <c r="D53" s="360">
        <v>71</v>
      </c>
      <c r="E53" s="360">
        <v>71.8</v>
      </c>
      <c r="F53" s="360">
        <v>61.7</v>
      </c>
      <c r="G53" s="360">
        <v>49.6</v>
      </c>
      <c r="H53" s="360">
        <v>106.6</v>
      </c>
      <c r="I53" s="360">
        <v>90</v>
      </c>
      <c r="J53" s="360">
        <v>88.6</v>
      </c>
      <c r="K53" s="360">
        <v>88.6</v>
      </c>
      <c r="L53" s="360">
        <v>88.7</v>
      </c>
      <c r="M53" s="360">
        <v>92</v>
      </c>
      <c r="N53" s="360">
        <v>77.2</v>
      </c>
      <c r="O53" s="360">
        <v>93.1</v>
      </c>
      <c r="P53" s="360">
        <v>76.099999999999994</v>
      </c>
    </row>
    <row r="54" spans="1:16" ht="15.75" customHeight="1">
      <c r="A54" s="353">
        <v>6</v>
      </c>
      <c r="B54" s="359">
        <v>81.099999999999994</v>
      </c>
      <c r="C54" s="360">
        <v>59.4</v>
      </c>
      <c r="D54" s="360">
        <v>56.4</v>
      </c>
      <c r="E54" s="360">
        <v>67</v>
      </c>
      <c r="F54" s="360">
        <v>67.900000000000006</v>
      </c>
      <c r="G54" s="360">
        <v>48.6</v>
      </c>
      <c r="H54" s="360">
        <v>99.2</v>
      </c>
      <c r="I54" s="360">
        <v>98.1</v>
      </c>
      <c r="J54" s="360">
        <v>88.2</v>
      </c>
      <c r="K54" s="360">
        <v>92.1</v>
      </c>
      <c r="L54" s="360">
        <v>81.599999999999994</v>
      </c>
      <c r="M54" s="360">
        <v>119</v>
      </c>
      <c r="N54" s="360">
        <v>85.8</v>
      </c>
      <c r="O54" s="360">
        <v>122.3</v>
      </c>
      <c r="P54" s="360">
        <v>81.599999999999994</v>
      </c>
    </row>
    <row r="55" spans="1:16" ht="15.75" customHeight="1">
      <c r="A55" s="353">
        <v>7</v>
      </c>
      <c r="B55" s="359">
        <v>81.8</v>
      </c>
      <c r="C55" s="360">
        <v>64.3</v>
      </c>
      <c r="D55" s="360">
        <v>79.3</v>
      </c>
      <c r="E55" s="360">
        <v>98.8</v>
      </c>
      <c r="F55" s="360">
        <v>54.3</v>
      </c>
      <c r="G55" s="360">
        <v>45.4</v>
      </c>
      <c r="H55" s="360">
        <v>111.9</v>
      </c>
      <c r="I55" s="360">
        <v>95.1</v>
      </c>
      <c r="J55" s="360">
        <v>97.2</v>
      </c>
      <c r="K55" s="360">
        <v>100.2</v>
      </c>
      <c r="L55" s="360">
        <v>92.5</v>
      </c>
      <c r="M55" s="360">
        <v>90.9</v>
      </c>
      <c r="N55" s="360">
        <v>85.1</v>
      </c>
      <c r="O55" s="360">
        <v>90.6</v>
      </c>
      <c r="P55" s="360">
        <v>78.3</v>
      </c>
    </row>
    <row r="56" spans="1:16" ht="15.75" customHeight="1">
      <c r="A56" s="353">
        <v>8</v>
      </c>
      <c r="B56" s="359">
        <v>76.8</v>
      </c>
      <c r="C56" s="360">
        <v>71.5</v>
      </c>
      <c r="D56" s="360">
        <v>74.3</v>
      </c>
      <c r="E56" s="360">
        <v>88.7</v>
      </c>
      <c r="F56" s="360">
        <v>56.8</v>
      </c>
      <c r="G56" s="360">
        <v>81.400000000000006</v>
      </c>
      <c r="H56" s="360">
        <v>96.8</v>
      </c>
      <c r="I56" s="360">
        <v>98.5</v>
      </c>
      <c r="J56" s="360">
        <v>102.4</v>
      </c>
      <c r="K56" s="360">
        <v>107.4</v>
      </c>
      <c r="L56" s="360">
        <v>93.5</v>
      </c>
      <c r="M56" s="360">
        <v>91.7</v>
      </c>
      <c r="N56" s="360">
        <v>84.8</v>
      </c>
      <c r="O56" s="360">
        <v>92.6</v>
      </c>
      <c r="P56" s="360">
        <v>77.7</v>
      </c>
    </row>
    <row r="57" spans="1:16" ht="15.75" customHeight="1">
      <c r="A57" s="353">
        <v>9</v>
      </c>
      <c r="B57" s="359">
        <v>78.2</v>
      </c>
      <c r="C57" s="360">
        <v>72.900000000000006</v>
      </c>
      <c r="D57" s="360">
        <v>81.7</v>
      </c>
      <c r="E57" s="360">
        <v>98.7</v>
      </c>
      <c r="F57" s="360">
        <v>63.2</v>
      </c>
      <c r="G57" s="360">
        <v>67.2</v>
      </c>
      <c r="H57" s="360">
        <v>106</v>
      </c>
      <c r="I57" s="360">
        <v>94.8</v>
      </c>
      <c r="J57" s="360">
        <v>96.2</v>
      </c>
      <c r="K57" s="360">
        <v>98.3</v>
      </c>
      <c r="L57" s="360">
        <v>92.9</v>
      </c>
      <c r="M57" s="360">
        <v>92</v>
      </c>
      <c r="N57" s="360">
        <v>92.2</v>
      </c>
      <c r="O57" s="360">
        <v>92.1</v>
      </c>
      <c r="P57" s="360">
        <v>79.8</v>
      </c>
    </row>
    <row r="58" spans="1:16" ht="15.75" customHeight="1">
      <c r="A58" s="361" t="s">
        <v>1052</v>
      </c>
      <c r="B58" s="359">
        <v>80.400000000000006</v>
      </c>
      <c r="C58" s="360">
        <v>70.599999999999994</v>
      </c>
      <c r="D58" s="360">
        <v>81.099999999999994</v>
      </c>
      <c r="E58" s="360">
        <v>103.2</v>
      </c>
      <c r="F58" s="360">
        <v>64.099999999999994</v>
      </c>
      <c r="G58" s="360">
        <v>51.6</v>
      </c>
      <c r="H58" s="360">
        <v>103</v>
      </c>
      <c r="I58" s="360">
        <v>108.3</v>
      </c>
      <c r="J58" s="360">
        <v>96.4</v>
      </c>
      <c r="K58" s="360">
        <v>98</v>
      </c>
      <c r="L58" s="360">
        <v>94</v>
      </c>
      <c r="M58" s="360">
        <v>130.69999999999999</v>
      </c>
      <c r="N58" s="360">
        <v>96.1</v>
      </c>
      <c r="O58" s="360">
        <v>133.9</v>
      </c>
      <c r="P58" s="360">
        <v>80.400000000000006</v>
      </c>
    </row>
    <row r="59" spans="1:16" ht="15.75" customHeight="1">
      <c r="A59" s="1309" t="s">
        <v>1053</v>
      </c>
      <c r="B59" s="1315">
        <v>79.400000000000006</v>
      </c>
      <c r="C59" s="1316">
        <v>76.8</v>
      </c>
      <c r="D59" s="1316">
        <v>93.4</v>
      </c>
      <c r="E59" s="1316">
        <v>92</v>
      </c>
      <c r="F59" s="1316">
        <v>54.2</v>
      </c>
      <c r="G59" s="1316">
        <v>67.8</v>
      </c>
      <c r="H59" s="1316">
        <v>92.5</v>
      </c>
      <c r="I59" s="1316">
        <v>96.2</v>
      </c>
      <c r="J59" s="1316">
        <v>97.4</v>
      </c>
      <c r="K59" s="1316">
        <v>99.7</v>
      </c>
      <c r="L59" s="1316">
        <v>93.8</v>
      </c>
      <c r="M59" s="1316">
        <v>93.6</v>
      </c>
      <c r="N59" s="1316">
        <v>85.9</v>
      </c>
      <c r="O59" s="1316">
        <v>92.8</v>
      </c>
      <c r="P59" s="1316">
        <v>80.5</v>
      </c>
    </row>
    <row r="60" spans="1:16" ht="15.75" customHeight="1">
      <c r="A60" s="362"/>
      <c r="B60" s="351"/>
      <c r="C60" s="351"/>
      <c r="D60" s="351"/>
      <c r="E60" s="351"/>
      <c r="F60" s="351"/>
      <c r="G60" s="351"/>
      <c r="H60" s="351"/>
      <c r="I60" s="351"/>
      <c r="J60" s="351"/>
      <c r="K60" s="351"/>
      <c r="L60" s="351"/>
      <c r="M60" s="351"/>
      <c r="N60" s="351"/>
      <c r="O60" s="351"/>
      <c r="P60" s="351"/>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sqref="A1:M1"/>
    </sheetView>
  </sheetViews>
  <sheetFormatPr defaultRowHeight="13"/>
  <cols>
    <col min="1" max="1" width="12.7265625" style="1" customWidth="1"/>
    <col min="2" max="11" width="9.6328125" style="1" customWidth="1"/>
    <col min="12" max="12" width="9.6328125" style="387" customWidth="1"/>
    <col min="13" max="13" width="8.7265625" style="1"/>
  </cols>
  <sheetData>
    <row r="1" spans="1:13" ht="16.5">
      <c r="A1" s="1536" t="s">
        <v>402</v>
      </c>
      <c r="B1" s="1658"/>
      <c r="C1" s="1658"/>
      <c r="D1" s="1658"/>
      <c r="E1" s="1658"/>
      <c r="F1" s="1658"/>
      <c r="G1" s="1658"/>
      <c r="H1" s="1658"/>
      <c r="I1" s="1658"/>
      <c r="J1" s="1658"/>
      <c r="K1" s="1658"/>
      <c r="L1" s="1658"/>
      <c r="M1" s="1658"/>
    </row>
    <row r="2" spans="1:13" ht="17" thickBot="1">
      <c r="A2" s="272"/>
      <c r="B2" s="272"/>
      <c r="C2" s="272"/>
      <c r="D2" s="272"/>
      <c r="E2" s="272"/>
      <c r="F2" s="272"/>
      <c r="G2" s="272"/>
      <c r="H2" s="272"/>
      <c r="I2" s="272"/>
      <c r="J2" s="272"/>
      <c r="K2" s="272"/>
      <c r="L2" s="365"/>
      <c r="M2" s="294" t="s">
        <v>403</v>
      </c>
    </row>
    <row r="3" spans="1:13" ht="21" customHeight="1" thickTop="1">
      <c r="A3" s="1659" t="s">
        <v>365</v>
      </c>
      <c r="B3" s="366" t="s">
        <v>77</v>
      </c>
      <c r="C3" s="367"/>
      <c r="D3" s="367"/>
      <c r="E3" s="366" t="s">
        <v>404</v>
      </c>
      <c r="F3" s="366"/>
      <c r="G3" s="367"/>
      <c r="H3" s="367"/>
      <c r="I3" s="367"/>
      <c r="J3" s="367"/>
      <c r="K3" s="367"/>
      <c r="L3" s="368"/>
      <c r="M3" s="367"/>
    </row>
    <row r="4" spans="1:13" ht="22.5" customHeight="1">
      <c r="A4" s="1660"/>
      <c r="B4" s="1661" t="s">
        <v>405</v>
      </c>
      <c r="C4" s="1317" t="s">
        <v>406</v>
      </c>
      <c r="D4" s="1317" t="s">
        <v>407</v>
      </c>
      <c r="E4" s="1662" t="s">
        <v>408</v>
      </c>
      <c r="F4" s="369"/>
      <c r="G4" s="1317" t="s">
        <v>409</v>
      </c>
      <c r="H4" s="1318" t="s">
        <v>410</v>
      </c>
      <c r="I4" s="1319"/>
      <c r="J4" s="1318" t="s">
        <v>411</v>
      </c>
      <c r="K4" s="1319"/>
      <c r="L4" s="1320"/>
      <c r="M4" s="1319"/>
    </row>
    <row r="5" spans="1:13" ht="36.75" customHeight="1">
      <c r="A5" s="1466"/>
      <c r="B5" s="1448"/>
      <c r="C5" s="370" t="s">
        <v>409</v>
      </c>
      <c r="D5" s="370" t="s">
        <v>412</v>
      </c>
      <c r="E5" s="1448"/>
      <c r="F5" s="371" t="s">
        <v>413</v>
      </c>
      <c r="G5" s="372" t="s">
        <v>414</v>
      </c>
      <c r="H5" s="1321" t="s">
        <v>415</v>
      </c>
      <c r="I5" s="1321" t="s">
        <v>416</v>
      </c>
      <c r="J5" s="1321" t="s">
        <v>417</v>
      </c>
      <c r="K5" s="1321" t="s">
        <v>418</v>
      </c>
      <c r="L5" s="1322" t="s">
        <v>419</v>
      </c>
      <c r="M5" s="1321" t="s">
        <v>420</v>
      </c>
    </row>
    <row r="6" spans="1:13" ht="14">
      <c r="A6" s="438"/>
      <c r="B6" s="427"/>
      <c r="C6" s="428"/>
      <c r="D6" s="428"/>
      <c r="E6" s="428"/>
      <c r="F6" s="428"/>
      <c r="G6" s="428"/>
      <c r="H6" s="428"/>
      <c r="I6" s="428"/>
      <c r="J6" s="428"/>
      <c r="K6" s="428"/>
      <c r="L6" s="1323"/>
      <c r="M6" s="428"/>
    </row>
    <row r="7" spans="1:13" ht="14">
      <c r="A7" s="373" t="s">
        <v>120</v>
      </c>
      <c r="B7" s="262">
        <v>2950</v>
      </c>
      <c r="C7" s="262">
        <v>667.10500000000002</v>
      </c>
      <c r="D7" s="262">
        <v>134050.98000000001</v>
      </c>
      <c r="E7" s="262">
        <v>3374</v>
      </c>
      <c r="F7" s="262">
        <v>2553</v>
      </c>
      <c r="G7" s="30">
        <v>303.16399999999999</v>
      </c>
      <c r="H7" s="30">
        <v>2902</v>
      </c>
      <c r="I7" s="374">
        <v>472</v>
      </c>
      <c r="J7" s="30">
        <v>1670</v>
      </c>
      <c r="K7" s="30">
        <v>1314</v>
      </c>
      <c r="L7" s="374">
        <v>60</v>
      </c>
      <c r="M7" s="30">
        <v>330</v>
      </c>
    </row>
    <row r="8" spans="1:13" ht="14">
      <c r="A8" s="375" t="s">
        <v>421</v>
      </c>
      <c r="B8" s="262">
        <v>3263</v>
      </c>
      <c r="C8" s="262">
        <v>595.82799999999997</v>
      </c>
      <c r="D8" s="262">
        <v>121442.34</v>
      </c>
      <c r="E8" s="262">
        <v>4177</v>
      </c>
      <c r="F8" s="262">
        <v>3348</v>
      </c>
      <c r="G8" s="30">
        <v>343.73399999999998</v>
      </c>
      <c r="H8" s="30">
        <v>3230</v>
      </c>
      <c r="I8" s="374">
        <v>947</v>
      </c>
      <c r="J8" s="30">
        <v>1807</v>
      </c>
      <c r="K8" s="30">
        <v>2053</v>
      </c>
      <c r="L8" s="374">
        <v>62</v>
      </c>
      <c r="M8" s="30">
        <v>255</v>
      </c>
    </row>
    <row r="9" spans="1:13" ht="14">
      <c r="A9" s="375">
        <v>2</v>
      </c>
      <c r="B9" s="262">
        <v>2942</v>
      </c>
      <c r="C9" s="262">
        <v>489.62200000000001</v>
      </c>
      <c r="D9" s="262">
        <v>102255.33</v>
      </c>
      <c r="E9" s="262">
        <v>3319</v>
      </c>
      <c r="F9" s="262">
        <v>2756</v>
      </c>
      <c r="G9" s="30">
        <v>288.82600000000002</v>
      </c>
      <c r="H9" s="30">
        <v>2827</v>
      </c>
      <c r="I9" s="374">
        <v>492</v>
      </c>
      <c r="J9" s="30">
        <v>1577</v>
      </c>
      <c r="K9" s="30">
        <v>1417</v>
      </c>
      <c r="L9" s="374">
        <v>3</v>
      </c>
      <c r="M9" s="30">
        <v>322</v>
      </c>
    </row>
    <row r="10" spans="1:13" ht="14">
      <c r="A10" s="376">
        <v>3</v>
      </c>
      <c r="B10" s="377">
        <v>2755</v>
      </c>
      <c r="C10" s="262">
        <v>461</v>
      </c>
      <c r="D10" s="262">
        <v>91491</v>
      </c>
      <c r="E10" s="262">
        <v>2883</v>
      </c>
      <c r="F10" s="262">
        <v>2275</v>
      </c>
      <c r="G10" s="30">
        <v>261</v>
      </c>
      <c r="H10" s="30">
        <v>2717</v>
      </c>
      <c r="I10" s="374">
        <v>166</v>
      </c>
      <c r="J10" s="30">
        <v>1577</v>
      </c>
      <c r="K10" s="30">
        <v>1015</v>
      </c>
      <c r="L10" s="374">
        <v>2</v>
      </c>
      <c r="M10" s="30">
        <v>289</v>
      </c>
    </row>
    <row r="11" spans="1:13" ht="14">
      <c r="A11" s="376">
        <v>4</v>
      </c>
      <c r="B11" s="377">
        <v>2925</v>
      </c>
      <c r="C11" s="262">
        <v>492</v>
      </c>
      <c r="D11" s="262">
        <v>108008</v>
      </c>
      <c r="E11" s="262">
        <v>3390</v>
      </c>
      <c r="F11" s="262">
        <v>2531</v>
      </c>
      <c r="G11" s="30">
        <v>287</v>
      </c>
      <c r="H11" s="30">
        <v>3203</v>
      </c>
      <c r="I11" s="374">
        <v>187</v>
      </c>
      <c r="J11" s="30">
        <v>1644</v>
      </c>
      <c r="K11" s="30">
        <v>1368</v>
      </c>
      <c r="L11" s="374">
        <v>20</v>
      </c>
      <c r="M11" s="30">
        <v>358</v>
      </c>
    </row>
    <row r="12" spans="1:13" ht="14">
      <c r="A12" s="376"/>
      <c r="B12" s="377"/>
      <c r="C12" s="262"/>
      <c r="D12" s="262"/>
      <c r="E12" s="262"/>
      <c r="F12" s="262"/>
      <c r="G12" s="30"/>
      <c r="H12" s="30"/>
      <c r="I12" s="374"/>
      <c r="J12" s="30"/>
      <c r="K12" s="30"/>
      <c r="L12" s="374"/>
      <c r="M12" s="30"/>
    </row>
    <row r="13" spans="1:13" ht="14">
      <c r="A13" s="378" t="s">
        <v>309</v>
      </c>
      <c r="B13" s="379">
        <v>322</v>
      </c>
      <c r="C13" s="380">
        <v>46</v>
      </c>
      <c r="D13" s="380">
        <v>9673</v>
      </c>
      <c r="E13" s="380">
        <v>429</v>
      </c>
      <c r="F13" s="380">
        <v>307</v>
      </c>
      <c r="G13" s="380">
        <v>36</v>
      </c>
      <c r="H13" s="380">
        <v>406</v>
      </c>
      <c r="I13" s="381">
        <v>23</v>
      </c>
      <c r="J13" s="380">
        <v>187</v>
      </c>
      <c r="K13" s="380">
        <v>181</v>
      </c>
      <c r="L13" s="381">
        <v>0</v>
      </c>
      <c r="M13" s="380">
        <v>61</v>
      </c>
    </row>
    <row r="14" spans="1:13" ht="14">
      <c r="A14" s="378">
        <v>12</v>
      </c>
      <c r="B14" s="379">
        <v>168</v>
      </c>
      <c r="C14" s="380">
        <v>30</v>
      </c>
      <c r="D14" s="380">
        <v>7090</v>
      </c>
      <c r="E14" s="380">
        <v>197</v>
      </c>
      <c r="F14" s="380">
        <v>135</v>
      </c>
      <c r="G14" s="380">
        <v>16</v>
      </c>
      <c r="H14" s="380">
        <v>180</v>
      </c>
      <c r="I14" s="381">
        <v>17</v>
      </c>
      <c r="J14" s="380">
        <v>96</v>
      </c>
      <c r="K14" s="380">
        <v>89</v>
      </c>
      <c r="L14" s="381">
        <v>0</v>
      </c>
      <c r="M14" s="380">
        <v>12</v>
      </c>
    </row>
    <row r="15" spans="1:13" ht="14">
      <c r="A15" s="378" t="s">
        <v>223</v>
      </c>
      <c r="B15" s="379">
        <v>166</v>
      </c>
      <c r="C15" s="380">
        <v>22</v>
      </c>
      <c r="D15" s="380">
        <v>4618</v>
      </c>
      <c r="E15" s="380">
        <v>146</v>
      </c>
      <c r="F15" s="380">
        <v>137</v>
      </c>
      <c r="G15" s="380">
        <v>14</v>
      </c>
      <c r="H15" s="380">
        <v>139</v>
      </c>
      <c r="I15" s="381">
        <v>7</v>
      </c>
      <c r="J15" s="380">
        <v>90</v>
      </c>
      <c r="K15" s="380">
        <v>35</v>
      </c>
      <c r="L15" s="381">
        <v>0</v>
      </c>
      <c r="M15" s="380">
        <v>21</v>
      </c>
    </row>
    <row r="16" spans="1:13" ht="14">
      <c r="A16" s="378">
        <v>2</v>
      </c>
      <c r="B16" s="379">
        <v>216</v>
      </c>
      <c r="C16" s="380">
        <v>47</v>
      </c>
      <c r="D16" s="380">
        <v>8561</v>
      </c>
      <c r="E16" s="380">
        <v>458</v>
      </c>
      <c r="F16" s="380">
        <v>219</v>
      </c>
      <c r="G16" s="380">
        <v>39</v>
      </c>
      <c r="H16" s="380">
        <v>443</v>
      </c>
      <c r="I16" s="381">
        <v>15</v>
      </c>
      <c r="J16" s="380">
        <v>119</v>
      </c>
      <c r="K16" s="380">
        <v>122</v>
      </c>
      <c r="L16" s="381">
        <v>0</v>
      </c>
      <c r="M16" s="380">
        <v>217</v>
      </c>
    </row>
    <row r="17" spans="1:13" ht="14">
      <c r="A17" s="378">
        <v>3</v>
      </c>
      <c r="B17" s="379">
        <v>150</v>
      </c>
      <c r="C17" s="380">
        <v>26</v>
      </c>
      <c r="D17" s="380">
        <v>4941</v>
      </c>
      <c r="E17" s="380">
        <v>166</v>
      </c>
      <c r="F17" s="380">
        <v>164</v>
      </c>
      <c r="G17" s="380">
        <v>13</v>
      </c>
      <c r="H17" s="380">
        <v>160</v>
      </c>
      <c r="I17" s="381">
        <v>6</v>
      </c>
      <c r="J17" s="380">
        <v>63</v>
      </c>
      <c r="K17" s="380">
        <v>95</v>
      </c>
      <c r="L17" s="381">
        <v>0</v>
      </c>
      <c r="M17" s="380">
        <v>8</v>
      </c>
    </row>
    <row r="18" spans="1:13" ht="14">
      <c r="A18" s="378">
        <v>4</v>
      </c>
      <c r="B18" s="379">
        <v>295</v>
      </c>
      <c r="C18" s="380">
        <v>56</v>
      </c>
      <c r="D18" s="380">
        <v>14812</v>
      </c>
      <c r="E18" s="380">
        <v>444</v>
      </c>
      <c r="F18" s="380">
        <v>254</v>
      </c>
      <c r="G18" s="380">
        <v>37</v>
      </c>
      <c r="H18" s="380">
        <v>415</v>
      </c>
      <c r="I18" s="381">
        <v>29</v>
      </c>
      <c r="J18" s="380">
        <v>166</v>
      </c>
      <c r="K18" s="380">
        <v>140</v>
      </c>
      <c r="L18" s="381">
        <v>9</v>
      </c>
      <c r="M18" s="380">
        <v>129</v>
      </c>
    </row>
    <row r="19" spans="1:13" ht="14">
      <c r="A19" s="378">
        <v>5</v>
      </c>
      <c r="B19" s="379">
        <v>264</v>
      </c>
      <c r="C19" s="380">
        <v>50</v>
      </c>
      <c r="D19" s="380">
        <v>14515</v>
      </c>
      <c r="E19" s="380">
        <v>236</v>
      </c>
      <c r="F19" s="380">
        <v>215</v>
      </c>
      <c r="G19" s="380">
        <v>20</v>
      </c>
      <c r="H19" s="380">
        <v>205</v>
      </c>
      <c r="I19" s="381">
        <v>31</v>
      </c>
      <c r="J19" s="380">
        <v>128</v>
      </c>
      <c r="K19" s="380">
        <v>92</v>
      </c>
      <c r="L19" s="381">
        <v>0</v>
      </c>
      <c r="M19" s="380">
        <v>16</v>
      </c>
    </row>
    <row r="20" spans="1:13" ht="14">
      <c r="A20" s="378">
        <v>6</v>
      </c>
      <c r="B20" s="379">
        <v>232</v>
      </c>
      <c r="C20" s="380">
        <v>31</v>
      </c>
      <c r="D20" s="380">
        <v>7878</v>
      </c>
      <c r="E20" s="380">
        <v>248</v>
      </c>
      <c r="F20" s="380">
        <v>222</v>
      </c>
      <c r="G20" s="380">
        <v>21</v>
      </c>
      <c r="H20" s="380">
        <v>243</v>
      </c>
      <c r="I20" s="381">
        <v>5</v>
      </c>
      <c r="J20" s="380">
        <v>129</v>
      </c>
      <c r="K20" s="380">
        <v>101</v>
      </c>
      <c r="L20" s="381">
        <v>0</v>
      </c>
      <c r="M20" s="380">
        <v>18</v>
      </c>
    </row>
    <row r="21" spans="1:13" ht="14">
      <c r="A21" s="378">
        <v>7</v>
      </c>
      <c r="B21" s="379">
        <v>239</v>
      </c>
      <c r="C21" s="380">
        <v>41</v>
      </c>
      <c r="D21" s="380">
        <v>9616</v>
      </c>
      <c r="E21" s="380">
        <v>159</v>
      </c>
      <c r="F21" s="380">
        <v>148</v>
      </c>
      <c r="G21" s="380">
        <v>16</v>
      </c>
      <c r="H21" s="380">
        <v>148</v>
      </c>
      <c r="I21" s="381">
        <v>11</v>
      </c>
      <c r="J21" s="380">
        <v>129</v>
      </c>
      <c r="K21" s="380">
        <v>20</v>
      </c>
      <c r="L21" s="381">
        <v>0</v>
      </c>
      <c r="M21" s="380">
        <v>10</v>
      </c>
    </row>
    <row r="22" spans="1:13" ht="14">
      <c r="A22" s="378">
        <v>8</v>
      </c>
      <c r="B22" s="379">
        <v>202</v>
      </c>
      <c r="C22" s="380">
        <v>40</v>
      </c>
      <c r="D22" s="380">
        <v>9493</v>
      </c>
      <c r="E22" s="380">
        <v>231</v>
      </c>
      <c r="F22" s="380">
        <v>158</v>
      </c>
      <c r="G22" s="380">
        <v>23</v>
      </c>
      <c r="H22" s="380">
        <v>226</v>
      </c>
      <c r="I22" s="381">
        <v>5</v>
      </c>
      <c r="J22" s="380">
        <v>114</v>
      </c>
      <c r="K22" s="380">
        <v>37</v>
      </c>
      <c r="L22" s="381">
        <v>0</v>
      </c>
      <c r="M22" s="380">
        <v>80</v>
      </c>
    </row>
    <row r="23" spans="1:13" ht="14">
      <c r="A23" s="378">
        <v>9</v>
      </c>
      <c r="B23" s="379">
        <v>225</v>
      </c>
      <c r="C23" s="380">
        <v>45</v>
      </c>
      <c r="D23" s="380">
        <v>11470</v>
      </c>
      <c r="E23" s="380">
        <v>303</v>
      </c>
      <c r="F23" s="380">
        <v>226</v>
      </c>
      <c r="G23" s="380">
        <v>25</v>
      </c>
      <c r="H23" s="380">
        <v>294</v>
      </c>
      <c r="I23" s="381">
        <v>9</v>
      </c>
      <c r="J23" s="380">
        <v>116</v>
      </c>
      <c r="K23" s="380">
        <v>162</v>
      </c>
      <c r="L23" s="381">
        <v>0</v>
      </c>
      <c r="M23" s="380">
        <v>25</v>
      </c>
    </row>
    <row r="24" spans="1:13" ht="14">
      <c r="A24" s="378">
        <v>10</v>
      </c>
      <c r="B24" s="379">
        <v>240</v>
      </c>
      <c r="C24" s="380">
        <v>43</v>
      </c>
      <c r="D24" s="380">
        <v>11342</v>
      </c>
      <c r="E24" s="380">
        <v>248</v>
      </c>
      <c r="F24" s="380">
        <v>227</v>
      </c>
      <c r="G24" s="380">
        <v>21</v>
      </c>
      <c r="H24" s="380">
        <v>234</v>
      </c>
      <c r="I24" s="381">
        <v>14</v>
      </c>
      <c r="J24" s="380">
        <v>118</v>
      </c>
      <c r="K24" s="380">
        <v>97</v>
      </c>
      <c r="L24" s="381">
        <v>8</v>
      </c>
      <c r="M24" s="380">
        <v>25</v>
      </c>
    </row>
    <row r="25" spans="1:13" ht="14">
      <c r="A25" s="378">
        <v>11</v>
      </c>
      <c r="B25" s="379">
        <v>220</v>
      </c>
      <c r="C25" s="380">
        <v>32</v>
      </c>
      <c r="D25" s="380">
        <v>8481</v>
      </c>
      <c r="E25" s="380">
        <v>251</v>
      </c>
      <c r="F25" s="380">
        <v>220</v>
      </c>
      <c r="G25" s="380">
        <v>22</v>
      </c>
      <c r="H25" s="380">
        <v>239</v>
      </c>
      <c r="I25" s="381">
        <v>12</v>
      </c>
      <c r="J25" s="380">
        <v>114</v>
      </c>
      <c r="K25" s="380">
        <v>114</v>
      </c>
      <c r="L25" s="381">
        <v>0</v>
      </c>
      <c r="M25" s="380">
        <v>23</v>
      </c>
    </row>
    <row r="26" spans="1:13" ht="6.75" customHeight="1">
      <c r="A26" s="378"/>
      <c r="B26" s="382"/>
      <c r="C26" s="380"/>
      <c r="D26" s="380"/>
      <c r="E26" s="380"/>
      <c r="F26" s="380"/>
      <c r="G26" s="380"/>
      <c r="H26" s="380"/>
      <c r="I26" s="380"/>
      <c r="J26" s="380"/>
      <c r="K26" s="380"/>
      <c r="L26" s="381"/>
      <c r="M26" s="380"/>
    </row>
    <row r="27" spans="1:13" ht="16.5">
      <c r="A27" s="438" t="s">
        <v>422</v>
      </c>
      <c r="B27" s="581"/>
      <c r="C27" s="581"/>
      <c r="D27" s="581"/>
      <c r="E27" s="581"/>
      <c r="F27" s="581"/>
      <c r="G27" s="581"/>
      <c r="H27" s="581"/>
      <c r="I27" s="581"/>
      <c r="J27" s="581"/>
      <c r="K27" s="581"/>
      <c r="L27" s="1324"/>
      <c r="M27" s="581"/>
    </row>
    <row r="28" spans="1:13" ht="16.5">
      <c r="A28" s="307" t="s">
        <v>423</v>
      </c>
      <c r="B28" s="308"/>
      <c r="C28" s="308"/>
      <c r="D28" s="308"/>
      <c r="E28" s="308"/>
      <c r="F28" s="308"/>
      <c r="G28" s="308"/>
      <c r="H28" s="308"/>
      <c r="I28" s="308"/>
      <c r="J28" s="383"/>
      <c r="K28" s="383"/>
      <c r="L28" s="383"/>
      <c r="M28" s="383"/>
    </row>
    <row r="29" spans="1:13" ht="16.5">
      <c r="A29" s="131" t="s">
        <v>424</v>
      </c>
      <c r="B29" s="384"/>
      <c r="C29" s="384"/>
      <c r="D29" s="384"/>
      <c r="E29" s="384"/>
      <c r="F29" s="272"/>
      <c r="G29" s="272"/>
      <c r="H29" s="272"/>
      <c r="I29" s="272"/>
      <c r="J29" s="272"/>
      <c r="K29" s="272"/>
      <c r="L29" s="365"/>
      <c r="M29" s="272"/>
    </row>
    <row r="30" spans="1:13">
      <c r="A30" s="2"/>
      <c r="B30" s="2"/>
      <c r="C30" s="2"/>
      <c r="D30" s="2"/>
      <c r="E30" s="2"/>
      <c r="F30" s="2"/>
      <c r="G30" s="2"/>
      <c r="H30" s="2"/>
      <c r="I30" s="2"/>
      <c r="J30" s="2"/>
      <c r="K30" s="2"/>
      <c r="L30" s="385"/>
      <c r="M30" s="2"/>
    </row>
    <row r="31" spans="1:13">
      <c r="I31" s="386"/>
      <c r="J31" s="386"/>
      <c r="K31" s="386"/>
      <c r="L31" s="386"/>
      <c r="M31" s="386"/>
    </row>
    <row r="32" spans="1:13">
      <c r="H32" s="383"/>
      <c r="I32" s="386"/>
      <c r="J32" s="386"/>
      <c r="K32" s="386"/>
      <c r="L32" s="386"/>
      <c r="M32" s="386"/>
    </row>
    <row r="33" spans="6:13">
      <c r="F33" s="386"/>
      <c r="G33" s="386"/>
      <c r="H33" s="386"/>
      <c r="I33" s="386"/>
      <c r="J33" s="386"/>
      <c r="K33" s="386"/>
      <c r="L33" s="386"/>
      <c r="M33" s="386"/>
    </row>
    <row r="34" spans="6:13">
      <c r="I34" s="383"/>
      <c r="J34" s="383"/>
      <c r="K34" s="383"/>
      <c r="L34" s="383"/>
      <c r="M34" s="386"/>
    </row>
    <row r="35" spans="6:13">
      <c r="J35" s="386"/>
      <c r="K35" s="386"/>
      <c r="L35" s="386"/>
      <c r="M35" s="38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417" customWidth="1"/>
    <col min="2" max="2" width="10.7265625" style="417" customWidth="1"/>
    <col min="3" max="3" width="11.90625" style="417" customWidth="1"/>
    <col min="4" max="4" width="11.453125" style="417" customWidth="1"/>
    <col min="5" max="5" width="11.08984375" style="417" customWidth="1"/>
    <col min="6" max="6" width="11.7265625" style="417" customWidth="1"/>
    <col min="7" max="7" width="10.08984375" style="391" customWidth="1"/>
    <col min="8" max="8" width="9.90625" style="391" customWidth="1"/>
    <col min="9" max="9" width="7.90625" style="391" customWidth="1"/>
    <col min="10" max="11" width="9" style="391" customWidth="1"/>
    <col min="12" max="13" width="10.36328125" style="391" customWidth="1"/>
    <col min="14" max="14" width="10" style="391" customWidth="1"/>
    <col min="15" max="15" width="11.36328125" style="391" customWidth="1"/>
    <col min="16" max="16384" width="9" style="336"/>
  </cols>
  <sheetData>
    <row r="1" spans="1:15" ht="16.5">
      <c r="A1" s="1667" t="s">
        <v>425</v>
      </c>
      <c r="B1" s="1667"/>
      <c r="C1" s="1667"/>
      <c r="D1" s="1667"/>
      <c r="E1" s="1667"/>
      <c r="F1" s="1667"/>
      <c r="G1" s="1667"/>
      <c r="H1" s="1667"/>
      <c r="I1" s="1667"/>
      <c r="J1" s="1667"/>
      <c r="K1" s="1667"/>
      <c r="L1" s="1667"/>
      <c r="M1" s="1667"/>
      <c r="N1" s="1667"/>
      <c r="O1" s="1667"/>
    </row>
    <row r="2" spans="1:15" ht="19">
      <c r="A2" s="388"/>
      <c r="B2" s="389"/>
      <c r="C2" s="389"/>
      <c r="D2" s="389"/>
      <c r="E2" s="389"/>
      <c r="F2" s="389"/>
      <c r="G2" s="390"/>
      <c r="H2" s="390"/>
      <c r="I2" s="390"/>
      <c r="J2" s="390"/>
      <c r="K2" s="390"/>
      <c r="L2" s="390"/>
      <c r="M2" s="390"/>
      <c r="O2" s="392" t="s">
        <v>426</v>
      </c>
    </row>
    <row r="3" spans="1:15" ht="23.25" customHeight="1">
      <c r="A3" s="1668" t="s">
        <v>427</v>
      </c>
      <c r="B3" s="1670" t="s">
        <v>428</v>
      </c>
      <c r="C3" s="1670"/>
      <c r="D3" s="1670"/>
      <c r="E3" s="1670"/>
      <c r="F3" s="1670"/>
      <c r="G3" s="1671" t="s">
        <v>429</v>
      </c>
      <c r="H3" s="1671"/>
      <c r="I3" s="1671"/>
      <c r="J3" s="1671"/>
      <c r="K3" s="1671"/>
      <c r="L3" s="1671"/>
      <c r="M3" s="1671"/>
      <c r="N3" s="1671"/>
      <c r="O3" s="1672"/>
    </row>
    <row r="4" spans="1:15" ht="22.5" customHeight="1">
      <c r="A4" s="1669"/>
      <c r="B4" s="1673" t="s">
        <v>430</v>
      </c>
      <c r="C4" s="1673" t="s">
        <v>431</v>
      </c>
      <c r="D4" s="1674" t="s">
        <v>432</v>
      </c>
      <c r="E4" s="393"/>
      <c r="F4" s="1665" t="s">
        <v>433</v>
      </c>
      <c r="G4" s="1663" t="s">
        <v>434</v>
      </c>
      <c r="H4" s="1663" t="s">
        <v>435</v>
      </c>
      <c r="I4" s="1663" t="s">
        <v>436</v>
      </c>
      <c r="J4" s="1665" t="s">
        <v>437</v>
      </c>
      <c r="K4" s="1665"/>
      <c r="L4" s="1665"/>
      <c r="M4" s="1665"/>
      <c r="N4" s="1665"/>
      <c r="O4" s="1666" t="s">
        <v>439</v>
      </c>
    </row>
    <row r="5" spans="1:15" ht="31.5" customHeight="1">
      <c r="A5" s="1669"/>
      <c r="B5" s="1673"/>
      <c r="C5" s="1673"/>
      <c r="D5" s="1675"/>
      <c r="E5" s="394" t="s">
        <v>440</v>
      </c>
      <c r="F5" s="1665"/>
      <c r="G5" s="1664"/>
      <c r="H5" s="1664"/>
      <c r="I5" s="1664"/>
      <c r="J5" s="395" t="s">
        <v>441</v>
      </c>
      <c r="K5" s="395" t="s">
        <v>442</v>
      </c>
      <c r="L5" s="396" t="s">
        <v>443</v>
      </c>
      <c r="M5" s="396" t="s">
        <v>444</v>
      </c>
      <c r="N5" s="395" t="s">
        <v>445</v>
      </c>
      <c r="O5" s="1666"/>
    </row>
    <row r="6" spans="1:15" ht="21" customHeight="1">
      <c r="A6" s="397" t="s">
        <v>446</v>
      </c>
      <c r="B6" s="398">
        <v>1426799.378</v>
      </c>
      <c r="C6" s="398">
        <v>1817839.0059999998</v>
      </c>
      <c r="D6" s="398">
        <v>1945630.1098696608</v>
      </c>
      <c r="E6" s="398">
        <v>675739</v>
      </c>
      <c r="F6" s="398">
        <v>5190268.4938696604</v>
      </c>
      <c r="G6" s="398">
        <v>456164</v>
      </c>
      <c r="H6" s="398">
        <v>7792559</v>
      </c>
      <c r="I6" s="399">
        <v>0</v>
      </c>
      <c r="J6" s="398">
        <v>231306.05399999997</v>
      </c>
      <c r="K6" s="398">
        <v>37475</v>
      </c>
      <c r="L6" s="400">
        <v>84909</v>
      </c>
      <c r="M6" s="399" t="s">
        <v>447</v>
      </c>
      <c r="N6" s="398">
        <v>268781.054</v>
      </c>
      <c r="O6" s="398">
        <v>8517504.0539999995</v>
      </c>
    </row>
    <row r="7" spans="1:15" ht="21" customHeight="1">
      <c r="A7" s="397">
        <v>2</v>
      </c>
      <c r="B7" s="398">
        <v>1315657</v>
      </c>
      <c r="C7" s="398">
        <v>1686077</v>
      </c>
      <c r="D7" s="401">
        <v>1991613</v>
      </c>
      <c r="E7" s="398">
        <v>613261</v>
      </c>
      <c r="F7" s="398">
        <v>4993347</v>
      </c>
      <c r="G7" s="398">
        <v>522301</v>
      </c>
      <c r="H7" s="398">
        <v>7303447</v>
      </c>
      <c r="I7" s="399">
        <v>0</v>
      </c>
      <c r="J7" s="398">
        <v>248026</v>
      </c>
      <c r="K7" s="398">
        <v>37844</v>
      </c>
      <c r="L7" s="400">
        <v>86299</v>
      </c>
      <c r="M7" s="399" t="s">
        <v>447</v>
      </c>
      <c r="N7" s="398">
        <v>285870</v>
      </c>
      <c r="O7" s="398">
        <v>8111618</v>
      </c>
    </row>
    <row r="8" spans="1:15" ht="21" customHeight="1">
      <c r="A8" s="397">
        <v>3</v>
      </c>
      <c r="B8" s="398">
        <v>1453710</v>
      </c>
      <c r="C8" s="398">
        <v>1730658</v>
      </c>
      <c r="D8" s="398">
        <v>1996275</v>
      </c>
      <c r="E8" s="398">
        <v>547722</v>
      </c>
      <c r="F8" s="398">
        <v>5180643</v>
      </c>
      <c r="G8" s="398">
        <v>563898</v>
      </c>
      <c r="H8" s="398">
        <v>6447857</v>
      </c>
      <c r="I8" s="399">
        <v>0</v>
      </c>
      <c r="J8" s="398">
        <v>242043</v>
      </c>
      <c r="K8" s="398">
        <v>94268</v>
      </c>
      <c r="L8" s="400">
        <v>76196</v>
      </c>
      <c r="M8" s="399" t="s">
        <v>447</v>
      </c>
      <c r="N8" s="398">
        <v>336310</v>
      </c>
      <c r="O8" s="401">
        <v>7348065</v>
      </c>
    </row>
    <row r="9" spans="1:15" ht="21" customHeight="1">
      <c r="A9" s="397">
        <v>4</v>
      </c>
      <c r="B9" s="398">
        <v>1415169</v>
      </c>
      <c r="C9" s="398">
        <v>1685348</v>
      </c>
      <c r="D9" s="398">
        <v>1922336</v>
      </c>
      <c r="E9" s="398">
        <v>496819</v>
      </c>
      <c r="F9" s="398">
        <v>5022853</v>
      </c>
      <c r="G9" s="398">
        <v>445935</v>
      </c>
      <c r="H9" s="398">
        <v>12261507</v>
      </c>
      <c r="I9" s="399">
        <v>0</v>
      </c>
      <c r="J9" s="398">
        <v>203493</v>
      </c>
      <c r="K9" s="398">
        <v>104539</v>
      </c>
      <c r="L9" s="400">
        <v>333376</v>
      </c>
      <c r="M9" s="399" t="s">
        <v>447</v>
      </c>
      <c r="N9" s="398">
        <v>308032</v>
      </c>
      <c r="O9" s="401">
        <v>13015474</v>
      </c>
    </row>
    <row r="10" spans="1:15" ht="21" customHeight="1">
      <c r="A10" s="397"/>
      <c r="B10" s="402"/>
      <c r="C10" s="402"/>
      <c r="D10" s="403"/>
      <c r="E10" s="404"/>
      <c r="F10" s="405"/>
      <c r="G10" s="402"/>
      <c r="H10" s="402"/>
      <c r="I10" s="402"/>
      <c r="J10" s="405"/>
      <c r="K10" s="405"/>
      <c r="L10" s="406"/>
      <c r="M10" s="405"/>
      <c r="N10" s="405"/>
      <c r="O10" s="405"/>
    </row>
    <row r="11" spans="1:15" ht="21" customHeight="1">
      <c r="A11" s="407" t="s">
        <v>957</v>
      </c>
      <c r="B11" s="398">
        <v>126897</v>
      </c>
      <c r="C11" s="398">
        <v>156702</v>
      </c>
      <c r="D11" s="398">
        <v>156521</v>
      </c>
      <c r="E11" s="398">
        <v>45085</v>
      </c>
      <c r="F11" s="398">
        <v>440120</v>
      </c>
      <c r="G11" s="398">
        <v>53285</v>
      </c>
      <c r="H11" s="398">
        <v>1000419</v>
      </c>
      <c r="I11" s="399">
        <v>0</v>
      </c>
      <c r="J11" s="398">
        <v>15133</v>
      </c>
      <c r="K11" s="398">
        <v>8650</v>
      </c>
      <c r="L11" s="400">
        <v>15229</v>
      </c>
      <c r="M11" s="399" t="s">
        <v>447</v>
      </c>
      <c r="N11" s="398">
        <v>23783</v>
      </c>
      <c r="O11" s="398">
        <v>1077487</v>
      </c>
    </row>
    <row r="12" spans="1:15" ht="21" customHeight="1">
      <c r="A12" s="407">
        <v>10</v>
      </c>
      <c r="B12" s="398">
        <v>123580</v>
      </c>
      <c r="C12" s="398">
        <v>137070</v>
      </c>
      <c r="D12" s="398">
        <v>127630</v>
      </c>
      <c r="E12" s="398">
        <v>35545</v>
      </c>
      <c r="F12" s="398">
        <v>388280</v>
      </c>
      <c r="G12" s="398">
        <v>29723</v>
      </c>
      <c r="H12" s="398">
        <v>752802</v>
      </c>
      <c r="I12" s="399">
        <v>0</v>
      </c>
      <c r="J12" s="398">
        <v>15577</v>
      </c>
      <c r="K12" s="398">
        <v>8461</v>
      </c>
      <c r="L12" s="400">
        <v>77918</v>
      </c>
      <c r="M12" s="399" t="s">
        <v>447</v>
      </c>
      <c r="N12" s="398">
        <v>24037</v>
      </c>
      <c r="O12" s="398">
        <v>806562</v>
      </c>
    </row>
    <row r="13" spans="1:15" ht="21" customHeight="1">
      <c r="A13" s="407">
        <v>11</v>
      </c>
      <c r="B13" s="398">
        <v>114139</v>
      </c>
      <c r="C13" s="398">
        <v>127714</v>
      </c>
      <c r="D13" s="398">
        <v>130852</v>
      </c>
      <c r="E13" s="398">
        <v>33514</v>
      </c>
      <c r="F13" s="398">
        <v>372705</v>
      </c>
      <c r="G13" s="398">
        <v>8835</v>
      </c>
      <c r="H13" s="398">
        <v>1121347</v>
      </c>
      <c r="I13" s="399">
        <v>0</v>
      </c>
      <c r="J13" s="398">
        <v>14015</v>
      </c>
      <c r="K13" s="398">
        <v>6558</v>
      </c>
      <c r="L13" s="400">
        <v>47687</v>
      </c>
      <c r="M13" s="399" t="s">
        <v>447</v>
      </c>
      <c r="N13" s="398">
        <v>20573</v>
      </c>
      <c r="O13" s="398">
        <v>1150755</v>
      </c>
    </row>
    <row r="14" spans="1:15" ht="21" customHeight="1">
      <c r="A14" s="407">
        <v>12</v>
      </c>
      <c r="B14" s="398">
        <v>112802</v>
      </c>
      <c r="C14" s="398">
        <v>132628</v>
      </c>
      <c r="D14" s="398">
        <v>166931</v>
      </c>
      <c r="E14" s="398">
        <v>40381</v>
      </c>
      <c r="F14" s="398">
        <v>412361</v>
      </c>
      <c r="G14" s="398">
        <v>20092</v>
      </c>
      <c r="H14" s="398">
        <v>1202332</v>
      </c>
      <c r="I14" s="399">
        <v>0</v>
      </c>
      <c r="J14" s="398">
        <v>31035</v>
      </c>
      <c r="K14" s="398">
        <v>3351</v>
      </c>
      <c r="L14" s="400">
        <v>17072</v>
      </c>
      <c r="M14" s="399" t="s">
        <v>447</v>
      </c>
      <c r="N14" s="398">
        <v>34386</v>
      </c>
      <c r="O14" s="398">
        <v>1256810</v>
      </c>
    </row>
    <row r="15" spans="1:15" ht="21" customHeight="1">
      <c r="A15" s="407" t="s">
        <v>223</v>
      </c>
      <c r="B15" s="398">
        <v>108152</v>
      </c>
      <c r="C15" s="398">
        <v>144546</v>
      </c>
      <c r="D15" s="398">
        <v>228441</v>
      </c>
      <c r="E15" s="398">
        <v>52898</v>
      </c>
      <c r="F15" s="398">
        <v>481139</v>
      </c>
      <c r="G15" s="398">
        <v>51535</v>
      </c>
      <c r="H15" s="398">
        <v>1361287</v>
      </c>
      <c r="I15" s="399">
        <v>0</v>
      </c>
      <c r="J15" s="398">
        <v>27336</v>
      </c>
      <c r="K15" s="398">
        <v>3579</v>
      </c>
      <c r="L15" s="400">
        <v>10063</v>
      </c>
      <c r="M15" s="399" t="s">
        <v>447</v>
      </c>
      <c r="N15" s="398">
        <v>30915</v>
      </c>
      <c r="O15" s="398">
        <v>1443737</v>
      </c>
    </row>
    <row r="16" spans="1:15" ht="21" customHeight="1">
      <c r="A16" s="407">
        <v>2</v>
      </c>
      <c r="B16" s="398">
        <v>110819</v>
      </c>
      <c r="C16" s="398">
        <v>144511</v>
      </c>
      <c r="D16" s="398">
        <v>207338</v>
      </c>
      <c r="E16" s="398">
        <v>48765</v>
      </c>
      <c r="F16" s="398">
        <v>462668</v>
      </c>
      <c r="G16" s="398">
        <v>61939</v>
      </c>
      <c r="H16" s="398">
        <v>1158553</v>
      </c>
      <c r="I16" s="399">
        <v>0</v>
      </c>
      <c r="J16" s="398">
        <v>17885</v>
      </c>
      <c r="K16" s="398">
        <v>5091</v>
      </c>
      <c r="L16" s="400">
        <v>49896</v>
      </c>
      <c r="M16" s="399" t="s">
        <v>447</v>
      </c>
      <c r="N16" s="398">
        <v>22976</v>
      </c>
      <c r="O16" s="398">
        <v>1243468</v>
      </c>
    </row>
    <row r="17" spans="1:15" ht="21" customHeight="1">
      <c r="A17" s="407">
        <v>3</v>
      </c>
      <c r="B17" s="398">
        <v>117161</v>
      </c>
      <c r="C17" s="398">
        <v>135308</v>
      </c>
      <c r="D17" s="398">
        <v>171677</v>
      </c>
      <c r="E17" s="398">
        <v>41206</v>
      </c>
      <c r="F17" s="398">
        <v>424147</v>
      </c>
      <c r="G17" s="398">
        <v>49697</v>
      </c>
      <c r="H17" s="398">
        <v>1055468</v>
      </c>
      <c r="I17" s="399">
        <v>0</v>
      </c>
      <c r="J17" s="398">
        <v>14078</v>
      </c>
      <c r="K17" s="398">
        <v>9877</v>
      </c>
      <c r="L17" s="400">
        <v>79379</v>
      </c>
      <c r="M17" s="399" t="s">
        <v>447</v>
      </c>
      <c r="N17" s="398">
        <v>23955</v>
      </c>
      <c r="O17" s="398">
        <v>1129120</v>
      </c>
    </row>
    <row r="18" spans="1:15" ht="21" customHeight="1">
      <c r="A18" s="407">
        <v>4</v>
      </c>
      <c r="B18" s="398">
        <v>111027</v>
      </c>
      <c r="C18" s="398">
        <v>123834</v>
      </c>
      <c r="D18" s="398">
        <v>151164</v>
      </c>
      <c r="E18" s="398">
        <v>38092</v>
      </c>
      <c r="F18" s="398">
        <v>386025</v>
      </c>
      <c r="G18" s="398">
        <v>50907</v>
      </c>
      <c r="H18" s="398">
        <v>859789</v>
      </c>
      <c r="I18" s="399">
        <v>0</v>
      </c>
      <c r="J18" s="398">
        <v>20265</v>
      </c>
      <c r="K18" s="398">
        <v>8158</v>
      </c>
      <c r="L18" s="400">
        <v>42917</v>
      </c>
      <c r="M18" s="398">
        <v>94</v>
      </c>
      <c r="N18" s="398">
        <v>28517</v>
      </c>
      <c r="O18" s="398">
        <v>939213</v>
      </c>
    </row>
    <row r="19" spans="1:15" ht="21" customHeight="1">
      <c r="A19" s="407">
        <v>5</v>
      </c>
      <c r="B19" s="398">
        <v>99771</v>
      </c>
      <c r="C19" s="398">
        <v>115152</v>
      </c>
      <c r="D19" s="398">
        <v>128845</v>
      </c>
      <c r="E19" s="398">
        <v>33363</v>
      </c>
      <c r="F19" s="398">
        <v>343768</v>
      </c>
      <c r="G19" s="398">
        <v>70617</v>
      </c>
      <c r="H19" s="398">
        <v>917840</v>
      </c>
      <c r="I19" s="399">
        <v>0</v>
      </c>
      <c r="J19" s="398">
        <v>15288</v>
      </c>
      <c r="K19" s="398">
        <v>13150</v>
      </c>
      <c r="L19" s="400">
        <v>64458</v>
      </c>
      <c r="M19" s="398">
        <v>85</v>
      </c>
      <c r="N19" s="398">
        <v>28522</v>
      </c>
      <c r="O19" s="398">
        <v>1016979</v>
      </c>
    </row>
    <row r="20" spans="1:15" ht="21" customHeight="1">
      <c r="A20" s="407">
        <v>6</v>
      </c>
      <c r="B20" s="398">
        <v>118354</v>
      </c>
      <c r="C20" s="398">
        <v>126108</v>
      </c>
      <c r="D20" s="398">
        <v>115242</v>
      </c>
      <c r="E20" s="398">
        <v>31665</v>
      </c>
      <c r="F20" s="398">
        <v>359703</v>
      </c>
      <c r="G20" s="398">
        <v>56998</v>
      </c>
      <c r="H20" s="398">
        <v>1202679</v>
      </c>
      <c r="I20" s="399">
        <v>0</v>
      </c>
      <c r="J20" s="398">
        <v>11703</v>
      </c>
      <c r="K20" s="398">
        <v>15408</v>
      </c>
      <c r="L20" s="400">
        <v>155249</v>
      </c>
      <c r="M20" s="398">
        <v>106</v>
      </c>
      <c r="N20" s="398">
        <v>27217</v>
      </c>
      <c r="O20" s="398">
        <v>1286894</v>
      </c>
    </row>
    <row r="21" spans="1:15" ht="21" customHeight="1">
      <c r="A21" s="407">
        <v>7</v>
      </c>
      <c r="B21" s="398">
        <v>125285</v>
      </c>
      <c r="C21" s="398">
        <v>143125</v>
      </c>
      <c r="D21" s="398">
        <v>133004</v>
      </c>
      <c r="E21" s="398">
        <v>37133</v>
      </c>
      <c r="F21" s="398">
        <v>401414</v>
      </c>
      <c r="G21" s="398">
        <v>66787</v>
      </c>
      <c r="H21" s="398">
        <v>1365992</v>
      </c>
      <c r="I21" s="399">
        <v>0</v>
      </c>
      <c r="J21" s="398">
        <v>14754</v>
      </c>
      <c r="K21" s="398">
        <v>16704</v>
      </c>
      <c r="L21" s="400">
        <v>143923</v>
      </c>
      <c r="M21" s="398">
        <v>92</v>
      </c>
      <c r="N21" s="398">
        <v>31550</v>
      </c>
      <c r="O21" s="398">
        <v>1464329</v>
      </c>
    </row>
    <row r="22" spans="1:15" ht="21" customHeight="1">
      <c r="A22" s="407">
        <v>8</v>
      </c>
      <c r="B22" s="398">
        <v>107844</v>
      </c>
      <c r="C22" s="398">
        <v>160424</v>
      </c>
      <c r="D22" s="398">
        <v>166736</v>
      </c>
      <c r="E22" s="398">
        <v>47003</v>
      </c>
      <c r="F22" s="398">
        <v>435004</v>
      </c>
      <c r="G22" s="398">
        <v>39270</v>
      </c>
      <c r="H22" s="398">
        <v>920128</v>
      </c>
      <c r="I22" s="399">
        <v>0</v>
      </c>
      <c r="J22" s="398">
        <v>14289</v>
      </c>
      <c r="K22" s="398">
        <v>11668</v>
      </c>
      <c r="L22" s="400">
        <v>81807</v>
      </c>
      <c r="M22" s="398">
        <v>63</v>
      </c>
      <c r="N22" s="398">
        <v>26020</v>
      </c>
      <c r="O22" s="398">
        <v>985418</v>
      </c>
    </row>
    <row r="23" spans="1:15" ht="21" customHeight="1">
      <c r="A23" s="1325">
        <v>9</v>
      </c>
      <c r="B23" s="398">
        <v>117826</v>
      </c>
      <c r="C23" s="398">
        <v>158030</v>
      </c>
      <c r="D23" s="398">
        <v>162440</v>
      </c>
      <c r="E23" s="398">
        <v>46339</v>
      </c>
      <c r="F23" s="398">
        <v>438296</v>
      </c>
      <c r="G23" s="398">
        <v>32235</v>
      </c>
      <c r="H23" s="398">
        <v>636506</v>
      </c>
      <c r="I23" s="399">
        <v>0</v>
      </c>
      <c r="J23" s="398">
        <v>10119</v>
      </c>
      <c r="K23" s="398">
        <v>8822</v>
      </c>
      <c r="L23" s="400">
        <v>6645</v>
      </c>
      <c r="M23" s="398">
        <v>54</v>
      </c>
      <c r="N23" s="398">
        <v>18995</v>
      </c>
      <c r="O23" s="398">
        <v>687736</v>
      </c>
    </row>
    <row r="24" spans="1:15" ht="21" customHeight="1">
      <c r="A24" s="408" t="s">
        <v>450</v>
      </c>
      <c r="B24" s="409" t="s">
        <v>451</v>
      </c>
      <c r="C24" s="410"/>
      <c r="D24" s="410"/>
      <c r="E24" s="410"/>
      <c r="F24" s="410"/>
      <c r="G24" s="411"/>
      <c r="H24" s="411"/>
      <c r="I24" s="411"/>
      <c r="J24" s="411"/>
      <c r="K24" s="411"/>
      <c r="L24" s="412"/>
      <c r="M24" s="412"/>
      <c r="N24" s="412"/>
      <c r="O24" s="412"/>
    </row>
    <row r="25" spans="1:15" ht="21" customHeight="1">
      <c r="A25" s="413" t="s">
        <v>452</v>
      </c>
      <c r="B25" s="414" t="s">
        <v>453</v>
      </c>
      <c r="C25" s="414"/>
      <c r="D25" s="414"/>
      <c r="E25" s="414"/>
      <c r="F25" s="414"/>
      <c r="G25" s="415"/>
      <c r="H25" s="415"/>
      <c r="I25" s="415"/>
      <c r="J25" s="416"/>
      <c r="K25" s="416"/>
      <c r="L25" s="416"/>
      <c r="M25" s="416"/>
      <c r="N25" s="416"/>
      <c r="O25" s="416"/>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130" customWidth="1"/>
    <col min="2" max="15" width="11.6328125" style="130" customWidth="1"/>
  </cols>
  <sheetData>
    <row r="1" spans="1:15" ht="18.75" customHeight="1">
      <c r="A1" s="1596" t="s">
        <v>454</v>
      </c>
      <c r="B1" s="1597"/>
      <c r="C1" s="1597"/>
      <c r="D1" s="1597"/>
      <c r="E1" s="1597"/>
      <c r="F1" s="1597"/>
      <c r="G1" s="1597"/>
      <c r="H1" s="1597"/>
      <c r="I1" s="1597"/>
      <c r="J1" s="1597"/>
      <c r="K1" s="1597"/>
      <c r="L1" s="1597"/>
      <c r="M1" s="1597"/>
      <c r="N1" s="1597"/>
      <c r="O1" s="1597"/>
    </row>
    <row r="2" spans="1:15" ht="18.75" customHeight="1" thickBot="1">
      <c r="A2" s="222"/>
      <c r="B2" s="222"/>
      <c r="C2" s="222"/>
      <c r="D2" s="222"/>
      <c r="E2" s="222"/>
      <c r="F2" s="222"/>
      <c r="G2" s="222"/>
      <c r="H2" s="222"/>
      <c r="I2" s="222"/>
      <c r="J2" s="222"/>
      <c r="K2" s="222"/>
      <c r="L2" s="222"/>
      <c r="M2" s="222"/>
      <c r="N2" s="222"/>
      <c r="O2" s="294" t="s">
        <v>455</v>
      </c>
    </row>
    <row r="3" spans="1:15" ht="18.75" customHeight="1" thickTop="1">
      <c r="A3" s="418" t="s">
        <v>456</v>
      </c>
      <c r="B3" s="419" t="s">
        <v>457</v>
      </c>
      <c r="C3" s="420" t="s">
        <v>458</v>
      </c>
      <c r="D3" s="420" t="s">
        <v>459</v>
      </c>
      <c r="E3" s="420" t="s">
        <v>460</v>
      </c>
      <c r="F3" s="420" t="s">
        <v>461</v>
      </c>
      <c r="G3" s="421" t="s">
        <v>462</v>
      </c>
      <c r="H3" s="422" t="s">
        <v>463</v>
      </c>
      <c r="I3" s="366" t="s">
        <v>464</v>
      </c>
      <c r="J3" s="366" t="s">
        <v>465</v>
      </c>
      <c r="K3" s="366" t="s">
        <v>466</v>
      </c>
      <c r="L3" s="420" t="s">
        <v>467</v>
      </c>
      <c r="M3" s="420" t="s">
        <v>468</v>
      </c>
      <c r="N3" s="420" t="s">
        <v>469</v>
      </c>
      <c r="O3" s="367" t="s">
        <v>470</v>
      </c>
    </row>
    <row r="4" spans="1:15" ht="18.75" customHeight="1">
      <c r="A4" s="423" t="s">
        <v>471</v>
      </c>
      <c r="B4" s="424" t="s">
        <v>472</v>
      </c>
      <c r="C4" s="1326" t="s">
        <v>473</v>
      </c>
      <c r="D4" s="1326" t="s">
        <v>473</v>
      </c>
      <c r="E4" s="1326" t="s">
        <v>474</v>
      </c>
      <c r="F4" s="1326" t="s">
        <v>475</v>
      </c>
      <c r="G4" s="1326" t="s">
        <v>473</v>
      </c>
      <c r="H4" s="425" t="s">
        <v>476</v>
      </c>
      <c r="I4" s="424" t="s">
        <v>472</v>
      </c>
      <c r="J4" s="424" t="s">
        <v>472</v>
      </c>
      <c r="K4" s="424" t="s">
        <v>472</v>
      </c>
      <c r="L4" s="1326" t="s">
        <v>473</v>
      </c>
      <c r="M4" s="1326" t="s">
        <v>473</v>
      </c>
      <c r="N4" s="1326" t="s">
        <v>473</v>
      </c>
      <c r="O4" s="1327" t="s">
        <v>473</v>
      </c>
    </row>
    <row r="5" spans="1:15" ht="18.75" customHeight="1">
      <c r="A5" s="426"/>
      <c r="B5" s="427"/>
      <c r="C5" s="428"/>
      <c r="D5" s="428"/>
      <c r="E5" s="428"/>
      <c r="F5" s="428"/>
      <c r="G5" s="428"/>
      <c r="H5" s="428"/>
      <c r="I5" s="428"/>
      <c r="J5" s="428"/>
      <c r="K5" s="428"/>
      <c r="L5" s="428"/>
      <c r="M5" s="428"/>
      <c r="N5" s="428"/>
      <c r="O5" s="428"/>
    </row>
    <row r="6" spans="1:15" ht="18.75" customHeight="1">
      <c r="A6" s="210" t="s">
        <v>120</v>
      </c>
      <c r="B6" s="262">
        <v>4887076</v>
      </c>
      <c r="C6" s="262">
        <v>4945515</v>
      </c>
      <c r="D6" s="262">
        <v>940537</v>
      </c>
      <c r="E6" s="262">
        <v>1813552</v>
      </c>
      <c r="F6" s="262">
        <v>1553759</v>
      </c>
      <c r="G6" s="262">
        <v>1931069</v>
      </c>
      <c r="H6" s="429" t="s">
        <v>477</v>
      </c>
      <c r="I6" s="262">
        <v>836918</v>
      </c>
      <c r="J6" s="262">
        <v>123798</v>
      </c>
      <c r="K6" s="262">
        <v>125113</v>
      </c>
      <c r="L6" s="262">
        <v>1627681</v>
      </c>
      <c r="M6" s="262">
        <v>257428</v>
      </c>
      <c r="N6" s="262">
        <v>287573</v>
      </c>
      <c r="O6" s="262">
        <v>368354</v>
      </c>
    </row>
    <row r="7" spans="1:15" ht="18.75" customHeight="1">
      <c r="A7" s="210" t="s">
        <v>478</v>
      </c>
      <c r="B7" s="262">
        <v>4978433</v>
      </c>
      <c r="C7" s="262">
        <v>5065900</v>
      </c>
      <c r="D7" s="262">
        <v>942379</v>
      </c>
      <c r="E7" s="262">
        <v>1860515</v>
      </c>
      <c r="F7" s="262">
        <v>1623117</v>
      </c>
      <c r="G7" s="262">
        <v>1996583</v>
      </c>
      <c r="H7" s="429" t="s">
        <v>477</v>
      </c>
      <c r="I7" s="262">
        <v>858516</v>
      </c>
      <c r="J7" s="262">
        <v>124028</v>
      </c>
      <c r="K7" s="262">
        <v>127903</v>
      </c>
      <c r="L7" s="262">
        <v>1655181</v>
      </c>
      <c r="M7" s="262">
        <v>260664</v>
      </c>
      <c r="N7" s="262">
        <v>251575</v>
      </c>
      <c r="O7" s="262">
        <v>359094</v>
      </c>
    </row>
    <row r="8" spans="1:15" ht="18.75" customHeight="1">
      <c r="A8" s="210">
        <v>2</v>
      </c>
      <c r="B8" s="262">
        <v>3792603</v>
      </c>
      <c r="C8" s="262">
        <v>3822777</v>
      </c>
      <c r="D8" s="262">
        <v>705530</v>
      </c>
      <c r="E8" s="262">
        <v>1429726</v>
      </c>
      <c r="F8" s="262">
        <v>1219718</v>
      </c>
      <c r="G8" s="262">
        <v>1379377</v>
      </c>
      <c r="H8" s="429" t="s">
        <v>477</v>
      </c>
      <c r="I8" s="262">
        <v>700116</v>
      </c>
      <c r="J8" s="262">
        <v>100547</v>
      </c>
      <c r="K8" s="262">
        <v>91558</v>
      </c>
      <c r="L8" s="262">
        <v>1349126</v>
      </c>
      <c r="M8" s="262">
        <v>195552</v>
      </c>
      <c r="N8" s="262">
        <v>168682</v>
      </c>
      <c r="O8" s="262">
        <v>296786</v>
      </c>
    </row>
    <row r="9" spans="1:15" ht="18.75" customHeight="1">
      <c r="A9" s="210">
        <v>3</v>
      </c>
      <c r="B9" s="262">
        <v>3827778</v>
      </c>
      <c r="C9" s="262">
        <v>3970173</v>
      </c>
      <c r="D9" s="262">
        <v>737956</v>
      </c>
      <c r="E9" s="262">
        <v>1489771</v>
      </c>
      <c r="F9" s="262">
        <v>1280084</v>
      </c>
      <c r="G9" s="262">
        <v>1385180</v>
      </c>
      <c r="H9" s="429" t="s">
        <v>477</v>
      </c>
      <c r="I9" s="262">
        <v>740385</v>
      </c>
      <c r="J9" s="262">
        <v>102426</v>
      </c>
      <c r="K9" s="262">
        <v>98756</v>
      </c>
      <c r="L9" s="262">
        <v>1380358</v>
      </c>
      <c r="M9" s="262">
        <v>203325</v>
      </c>
      <c r="N9" s="262">
        <v>175700</v>
      </c>
      <c r="O9" s="262">
        <v>301098</v>
      </c>
    </row>
    <row r="10" spans="1:15" ht="18.75" customHeight="1">
      <c r="A10" s="430">
        <v>4</v>
      </c>
      <c r="B10" s="262">
        <v>4319672</v>
      </c>
      <c r="C10" s="262">
        <v>4416282</v>
      </c>
      <c r="D10" s="262">
        <v>813350</v>
      </c>
      <c r="E10" s="262">
        <v>1623179</v>
      </c>
      <c r="F10" s="262">
        <v>1419357</v>
      </c>
      <c r="G10" s="262">
        <v>1653616</v>
      </c>
      <c r="H10" s="262">
        <v>31708</v>
      </c>
      <c r="I10" s="262">
        <v>771251</v>
      </c>
      <c r="J10" s="262">
        <v>105499</v>
      </c>
      <c r="K10" s="262">
        <v>121103</v>
      </c>
      <c r="L10" s="262">
        <v>1462623</v>
      </c>
      <c r="M10" s="262">
        <v>216725</v>
      </c>
      <c r="N10" s="262">
        <v>203059</v>
      </c>
      <c r="O10" s="262">
        <v>311509</v>
      </c>
    </row>
    <row r="11" spans="1:15" ht="18.75" customHeight="1">
      <c r="A11" s="431"/>
      <c r="B11" s="432"/>
      <c r="C11" s="432"/>
      <c r="D11" s="432"/>
      <c r="E11" s="432"/>
      <c r="F11" s="432"/>
      <c r="G11" s="432"/>
      <c r="H11" s="432"/>
      <c r="I11" s="432"/>
      <c r="J11" s="432"/>
      <c r="K11" s="432"/>
      <c r="L11" s="432"/>
      <c r="M11" s="432"/>
      <c r="N11" s="432"/>
      <c r="O11" s="432"/>
    </row>
    <row r="12" spans="1:15" ht="18.75" customHeight="1">
      <c r="A12" s="430" t="s">
        <v>309</v>
      </c>
      <c r="B12" s="34">
        <v>397816</v>
      </c>
      <c r="C12" s="34">
        <v>419790</v>
      </c>
      <c r="D12" s="34">
        <v>74934</v>
      </c>
      <c r="E12" s="34">
        <v>150569</v>
      </c>
      <c r="F12" s="34">
        <v>145678</v>
      </c>
      <c r="G12" s="34">
        <v>165251</v>
      </c>
      <c r="H12" s="34">
        <v>4104</v>
      </c>
      <c r="I12" s="34">
        <v>68567</v>
      </c>
      <c r="J12" s="34">
        <v>8671</v>
      </c>
      <c r="K12" s="34">
        <v>8991</v>
      </c>
      <c r="L12" s="34">
        <v>126469</v>
      </c>
      <c r="M12" s="34">
        <v>18537</v>
      </c>
      <c r="N12" s="34">
        <v>16274</v>
      </c>
      <c r="O12" s="34">
        <v>27883</v>
      </c>
    </row>
    <row r="13" spans="1:15" ht="18.75" customHeight="1">
      <c r="A13" s="430">
        <v>12</v>
      </c>
      <c r="B13" s="34">
        <v>349567</v>
      </c>
      <c r="C13" s="34">
        <v>357982</v>
      </c>
      <c r="D13" s="34">
        <v>66239</v>
      </c>
      <c r="E13" s="34">
        <v>134646</v>
      </c>
      <c r="F13" s="34">
        <v>108625</v>
      </c>
      <c r="G13" s="34">
        <v>124613</v>
      </c>
      <c r="H13" s="34">
        <v>3995</v>
      </c>
      <c r="I13" s="34">
        <v>61593</v>
      </c>
      <c r="J13" s="34">
        <v>8212</v>
      </c>
      <c r="K13" s="34">
        <v>5791</v>
      </c>
      <c r="L13" s="34">
        <v>112599</v>
      </c>
      <c r="M13" s="34">
        <v>17061</v>
      </c>
      <c r="N13" s="34">
        <v>15154</v>
      </c>
      <c r="O13" s="34">
        <v>20164</v>
      </c>
    </row>
    <row r="14" spans="1:15" ht="18.75" customHeight="1">
      <c r="A14" s="430" t="s">
        <v>223</v>
      </c>
      <c r="B14" s="34">
        <v>307542</v>
      </c>
      <c r="C14" s="34">
        <v>321589</v>
      </c>
      <c r="D14" s="34">
        <v>60111</v>
      </c>
      <c r="E14" s="34">
        <v>123414</v>
      </c>
      <c r="F14" s="34">
        <v>104698</v>
      </c>
      <c r="G14" s="34">
        <v>112964</v>
      </c>
      <c r="H14" s="34">
        <v>3548</v>
      </c>
      <c r="I14" s="34">
        <v>55792</v>
      </c>
      <c r="J14" s="34">
        <v>7310</v>
      </c>
      <c r="K14" s="34">
        <v>5496</v>
      </c>
      <c r="L14" s="34">
        <v>105788</v>
      </c>
      <c r="M14" s="34">
        <v>16969</v>
      </c>
      <c r="N14" s="34">
        <v>22666</v>
      </c>
      <c r="O14" s="34">
        <v>21286</v>
      </c>
    </row>
    <row r="15" spans="1:15" ht="18.75" customHeight="1">
      <c r="A15" s="430">
        <v>2</v>
      </c>
      <c r="B15" s="34">
        <v>311228</v>
      </c>
      <c r="C15" s="34">
        <v>324860</v>
      </c>
      <c r="D15" s="34">
        <v>60474</v>
      </c>
      <c r="E15" s="34">
        <v>123125</v>
      </c>
      <c r="F15" s="34">
        <v>98148</v>
      </c>
      <c r="G15" s="34">
        <v>114138</v>
      </c>
      <c r="H15" s="34">
        <v>3765</v>
      </c>
      <c r="I15" s="34">
        <v>56181</v>
      </c>
      <c r="J15" s="34">
        <v>7178</v>
      </c>
      <c r="K15" s="34">
        <v>6318</v>
      </c>
      <c r="L15" s="34">
        <v>104961</v>
      </c>
      <c r="M15" s="34">
        <v>16059</v>
      </c>
      <c r="N15" s="34">
        <v>21232</v>
      </c>
      <c r="O15" s="34">
        <v>20113</v>
      </c>
    </row>
    <row r="16" spans="1:15" ht="18.75" customHeight="1">
      <c r="A16" s="430">
        <v>3</v>
      </c>
      <c r="B16" s="34">
        <v>403260</v>
      </c>
      <c r="C16" s="34">
        <v>415270</v>
      </c>
      <c r="D16" s="34">
        <v>75937</v>
      </c>
      <c r="E16" s="34">
        <v>153688</v>
      </c>
      <c r="F16" s="34">
        <v>128361</v>
      </c>
      <c r="G16" s="34">
        <v>157830</v>
      </c>
      <c r="H16" s="34">
        <v>5042</v>
      </c>
      <c r="I16" s="34">
        <v>70930</v>
      </c>
      <c r="J16" s="34">
        <v>9258</v>
      </c>
      <c r="K16" s="34">
        <v>8855</v>
      </c>
      <c r="L16" s="34">
        <v>131742</v>
      </c>
      <c r="M16" s="34">
        <v>19347</v>
      </c>
      <c r="N16" s="34">
        <v>18307</v>
      </c>
      <c r="O16" s="34">
        <v>26101</v>
      </c>
    </row>
    <row r="17" spans="1:15" ht="18.75" customHeight="1">
      <c r="A17" s="430">
        <v>4</v>
      </c>
      <c r="B17" s="34">
        <v>376992</v>
      </c>
      <c r="C17" s="34">
        <v>383785</v>
      </c>
      <c r="D17" s="34">
        <v>69560</v>
      </c>
      <c r="E17" s="34">
        <v>141747</v>
      </c>
      <c r="F17" s="34">
        <v>119136</v>
      </c>
      <c r="G17" s="34">
        <v>147454</v>
      </c>
      <c r="H17" s="34">
        <v>4812</v>
      </c>
      <c r="I17" s="34">
        <v>65177</v>
      </c>
      <c r="J17" s="34">
        <v>8543</v>
      </c>
      <c r="K17" s="34">
        <v>9156</v>
      </c>
      <c r="L17" s="34">
        <v>120440</v>
      </c>
      <c r="M17" s="34">
        <v>18054</v>
      </c>
      <c r="N17" s="34">
        <v>15039</v>
      </c>
      <c r="O17" s="34">
        <v>24987</v>
      </c>
    </row>
    <row r="18" spans="1:15" ht="18.75" customHeight="1">
      <c r="A18" s="430">
        <v>5</v>
      </c>
      <c r="B18" s="34">
        <v>421085</v>
      </c>
      <c r="C18" s="34">
        <v>424649</v>
      </c>
      <c r="D18" s="34">
        <v>75980</v>
      </c>
      <c r="E18" s="34">
        <v>150804</v>
      </c>
      <c r="F18" s="34">
        <v>142487</v>
      </c>
      <c r="G18" s="34">
        <v>170564</v>
      </c>
      <c r="H18" s="34">
        <v>4656</v>
      </c>
      <c r="I18" s="34">
        <v>75473</v>
      </c>
      <c r="J18" s="34">
        <v>10369</v>
      </c>
      <c r="K18" s="34">
        <v>15567</v>
      </c>
      <c r="L18" s="34">
        <v>141549</v>
      </c>
      <c r="M18" s="34">
        <v>19557</v>
      </c>
      <c r="N18" s="34">
        <v>16272</v>
      </c>
      <c r="O18" s="34">
        <v>30107</v>
      </c>
    </row>
    <row r="19" spans="1:15" ht="18.75" customHeight="1">
      <c r="A19" s="430">
        <v>6</v>
      </c>
      <c r="B19" s="34">
        <v>356515</v>
      </c>
      <c r="C19" s="34">
        <v>370437</v>
      </c>
      <c r="D19" s="34">
        <v>68158</v>
      </c>
      <c r="E19" s="34">
        <v>137695</v>
      </c>
      <c r="F19" s="34">
        <v>115026</v>
      </c>
      <c r="G19" s="34">
        <v>135539</v>
      </c>
      <c r="H19" s="34">
        <v>4567</v>
      </c>
      <c r="I19" s="34">
        <v>64337</v>
      </c>
      <c r="J19" s="34">
        <v>8360</v>
      </c>
      <c r="K19" s="34">
        <v>7875</v>
      </c>
      <c r="L19" s="34">
        <v>119467</v>
      </c>
      <c r="M19" s="34">
        <v>18914</v>
      </c>
      <c r="N19" s="34">
        <v>15671</v>
      </c>
      <c r="O19" s="34">
        <v>25372</v>
      </c>
    </row>
    <row r="20" spans="1:15" ht="18.75" customHeight="1">
      <c r="A20" s="430">
        <v>7</v>
      </c>
      <c r="B20" s="34">
        <v>383936</v>
      </c>
      <c r="C20" s="34">
        <v>394867</v>
      </c>
      <c r="D20" s="34">
        <v>71029</v>
      </c>
      <c r="E20" s="34">
        <v>145110</v>
      </c>
      <c r="F20" s="34">
        <v>126091</v>
      </c>
      <c r="G20" s="34">
        <v>140920</v>
      </c>
      <c r="H20" s="34">
        <v>4711</v>
      </c>
      <c r="I20" s="34">
        <v>69636</v>
      </c>
      <c r="J20" s="34">
        <v>9620</v>
      </c>
      <c r="K20" s="34">
        <v>12756</v>
      </c>
      <c r="L20" s="34">
        <v>133872</v>
      </c>
      <c r="M20" s="34">
        <v>19355</v>
      </c>
      <c r="N20" s="34">
        <v>16093</v>
      </c>
      <c r="O20" s="34">
        <v>25430</v>
      </c>
    </row>
    <row r="21" spans="1:15" ht="18.75" customHeight="1">
      <c r="A21" s="430">
        <v>8</v>
      </c>
      <c r="B21" s="34">
        <v>440835</v>
      </c>
      <c r="C21" s="34">
        <v>444679</v>
      </c>
      <c r="D21" s="34">
        <v>77322</v>
      </c>
      <c r="E21" s="34">
        <v>153962</v>
      </c>
      <c r="F21" s="34">
        <v>145598</v>
      </c>
      <c r="G21" s="34">
        <v>178803</v>
      </c>
      <c r="H21" s="34">
        <v>5224</v>
      </c>
      <c r="I21" s="34">
        <v>75845</v>
      </c>
      <c r="J21" s="34">
        <v>12025</v>
      </c>
      <c r="K21" s="34">
        <v>19427</v>
      </c>
      <c r="L21" s="34">
        <v>153024</v>
      </c>
      <c r="M21" s="34">
        <v>21569</v>
      </c>
      <c r="N21" s="34">
        <v>18836</v>
      </c>
      <c r="O21" s="34">
        <v>33045</v>
      </c>
    </row>
    <row r="22" spans="1:15" ht="18.75" customHeight="1">
      <c r="A22" s="430">
        <v>9</v>
      </c>
      <c r="B22" s="34">
        <v>381568</v>
      </c>
      <c r="C22" s="34">
        <v>386654</v>
      </c>
      <c r="D22" s="34">
        <v>69774</v>
      </c>
      <c r="E22" s="34">
        <v>140714</v>
      </c>
      <c r="F22" s="34">
        <v>123622</v>
      </c>
      <c r="G22" s="34">
        <v>146727</v>
      </c>
      <c r="H22" s="34">
        <v>4861</v>
      </c>
      <c r="I22" s="34">
        <v>65198</v>
      </c>
      <c r="J22" s="34">
        <v>9054</v>
      </c>
      <c r="K22" s="34">
        <v>10123</v>
      </c>
      <c r="L22" s="34">
        <v>124567</v>
      </c>
      <c r="M22" s="34">
        <v>19164</v>
      </c>
      <c r="N22" s="34">
        <v>15841</v>
      </c>
      <c r="O22" s="34">
        <v>28090</v>
      </c>
    </row>
    <row r="23" spans="1:15" ht="18.75" customHeight="1">
      <c r="A23" s="1328">
        <v>10</v>
      </c>
      <c r="B23" s="34">
        <v>411906</v>
      </c>
      <c r="C23" s="34">
        <v>415017</v>
      </c>
      <c r="D23" s="34">
        <v>75912</v>
      </c>
      <c r="E23" s="34">
        <v>150026</v>
      </c>
      <c r="F23" s="34">
        <v>138418</v>
      </c>
      <c r="G23" s="34">
        <v>160425</v>
      </c>
      <c r="H23" s="34">
        <v>5514</v>
      </c>
      <c r="I23" s="34">
        <v>70192</v>
      </c>
      <c r="J23" s="34">
        <v>9313</v>
      </c>
      <c r="K23" s="34">
        <v>9631</v>
      </c>
      <c r="L23" s="34">
        <v>127355</v>
      </c>
      <c r="M23" s="34">
        <v>19331</v>
      </c>
      <c r="N23" s="34">
        <v>18708</v>
      </c>
      <c r="O23" s="34">
        <v>27865</v>
      </c>
    </row>
    <row r="24" spans="1:15" ht="18.75" customHeight="1">
      <c r="A24" s="433" t="s">
        <v>479</v>
      </c>
      <c r="B24" s="434"/>
      <c r="C24" s="434"/>
      <c r="D24" s="434"/>
      <c r="E24" s="434"/>
      <c r="F24" s="434"/>
      <c r="G24" s="434"/>
      <c r="H24" s="434"/>
      <c r="I24" s="434"/>
      <c r="J24" s="434"/>
      <c r="K24" s="434"/>
      <c r="L24" s="434"/>
      <c r="M24" s="434"/>
      <c r="N24" s="434"/>
      <c r="O24" s="434"/>
    </row>
    <row r="25" spans="1:15" ht="18.75" customHeight="1">
      <c r="A25" s="131" t="s">
        <v>480</v>
      </c>
      <c r="B25" s="220"/>
      <c r="C25" s="220"/>
      <c r="D25" s="220"/>
      <c r="E25" s="220"/>
      <c r="F25" s="220"/>
      <c r="G25" s="220"/>
      <c r="H25" s="220"/>
      <c r="I25" s="220"/>
      <c r="J25" s="220"/>
      <c r="K25" s="220"/>
      <c r="L25" s="220"/>
      <c r="M25" s="220"/>
      <c r="N25" s="220"/>
      <c r="O25" s="220"/>
    </row>
    <row r="26" spans="1:15">
      <c r="B26" s="435"/>
      <c r="C26" s="435"/>
      <c r="D26" s="435"/>
      <c r="E26" s="435"/>
      <c r="F26" s="435"/>
      <c r="G26" s="435"/>
      <c r="H26" s="435"/>
      <c r="I26" s="435"/>
      <c r="J26" s="435"/>
      <c r="K26" s="435"/>
      <c r="L26" s="435"/>
      <c r="M26" s="435"/>
      <c r="N26" s="435"/>
      <c r="O26" s="435"/>
    </row>
    <row r="27" spans="1:15">
      <c r="B27" s="435"/>
      <c r="C27" s="435"/>
      <c r="D27" s="435"/>
      <c r="E27" s="435"/>
      <c r="F27" s="435"/>
      <c r="G27" s="435"/>
      <c r="H27" s="435"/>
      <c r="I27" s="435"/>
      <c r="J27" s="435"/>
      <c r="K27" s="435"/>
      <c r="L27" s="435"/>
      <c r="M27" s="435"/>
      <c r="N27" s="435"/>
      <c r="O27" s="435"/>
    </row>
    <row r="30" spans="1:15">
      <c r="B30" s="435"/>
      <c r="C30" s="435"/>
      <c r="D30" s="435"/>
      <c r="E30" s="435"/>
      <c r="F30" s="435"/>
      <c r="G30" s="435"/>
      <c r="H30" s="435"/>
      <c r="I30" s="435"/>
      <c r="J30" s="435"/>
      <c r="K30" s="435"/>
      <c r="L30" s="435"/>
      <c r="M30" s="435"/>
      <c r="N30" s="435"/>
      <c r="O30" s="435"/>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
  <cols>
    <col min="1" max="1" width="11.6328125" style="130" customWidth="1"/>
    <col min="2" max="4" width="10.36328125" style="130" customWidth="1"/>
    <col min="5" max="5" width="7.7265625" style="130" customWidth="1"/>
    <col min="6" max="7" width="8.6328125" style="1" customWidth="1"/>
    <col min="8" max="13" width="8.6328125" style="130" customWidth="1"/>
  </cols>
  <sheetData>
    <row r="1" spans="1:13" ht="16.5">
      <c r="A1" s="1676" t="s">
        <v>481</v>
      </c>
      <c r="B1" s="1597"/>
      <c r="C1" s="1597"/>
      <c r="D1" s="1597"/>
      <c r="E1" s="1597"/>
      <c r="F1" s="1597"/>
      <c r="G1" s="1597"/>
      <c r="H1" s="1597"/>
      <c r="I1" s="1597"/>
      <c r="J1" s="1597"/>
      <c r="K1" s="1597"/>
      <c r="L1" s="1597"/>
      <c r="M1" s="1597"/>
    </row>
    <row r="2" spans="1:13" ht="17" thickBot="1">
      <c r="A2" s="436"/>
      <c r="B2" s="272"/>
      <c r="C2" s="272"/>
      <c r="D2" s="272"/>
      <c r="E2" s="272"/>
      <c r="F2" s="272"/>
      <c r="G2" s="272"/>
      <c r="H2" s="272"/>
      <c r="I2" s="272"/>
      <c r="J2" s="272"/>
      <c r="K2" s="272"/>
      <c r="L2" s="272"/>
      <c r="M2" s="294" t="s">
        <v>482</v>
      </c>
    </row>
    <row r="3" spans="1:13" ht="16.5" customHeight="1" thickTop="1">
      <c r="A3" s="1677" t="s">
        <v>483</v>
      </c>
      <c r="B3" s="1679" t="s">
        <v>484</v>
      </c>
      <c r="C3" s="1680"/>
      <c r="D3" s="1680"/>
      <c r="E3" s="1681"/>
      <c r="F3" s="1679" t="s">
        <v>485</v>
      </c>
      <c r="G3" s="1680"/>
      <c r="H3" s="1680"/>
      <c r="I3" s="1681"/>
      <c r="J3" s="1679" t="s">
        <v>486</v>
      </c>
      <c r="K3" s="1680"/>
      <c r="L3" s="1680"/>
      <c r="M3" s="1680"/>
    </row>
    <row r="4" spans="1:13" ht="16.5" customHeight="1">
      <c r="A4" s="1678"/>
      <c r="B4" s="437" t="s">
        <v>487</v>
      </c>
      <c r="C4" s="437" t="s">
        <v>488</v>
      </c>
      <c r="D4" s="437" t="s">
        <v>262</v>
      </c>
      <c r="E4" s="437" t="s">
        <v>489</v>
      </c>
      <c r="F4" s="437" t="s">
        <v>487</v>
      </c>
      <c r="G4" s="437" t="s">
        <v>488</v>
      </c>
      <c r="H4" s="437" t="s">
        <v>262</v>
      </c>
      <c r="I4" s="437" t="s">
        <v>489</v>
      </c>
      <c r="J4" s="437" t="s">
        <v>487</v>
      </c>
      <c r="K4" s="437" t="s">
        <v>488</v>
      </c>
      <c r="L4" s="437" t="s">
        <v>262</v>
      </c>
      <c r="M4" s="437" t="s">
        <v>489</v>
      </c>
    </row>
    <row r="5" spans="1:13" ht="16.5" customHeight="1">
      <c r="A5" s="438"/>
      <c r="B5" s="439"/>
      <c r="C5" s="428"/>
      <c r="D5" s="428"/>
      <c r="E5" s="428"/>
      <c r="F5" s="428"/>
      <c r="G5" s="428"/>
      <c r="H5" s="428"/>
      <c r="I5" s="428"/>
      <c r="J5" s="428"/>
      <c r="K5" s="428"/>
      <c r="L5" s="428"/>
      <c r="M5" s="428"/>
    </row>
    <row r="6" spans="1:13" ht="16.5" customHeight="1">
      <c r="A6" s="440" t="s">
        <v>120</v>
      </c>
      <c r="B6" s="377">
        <v>505241</v>
      </c>
      <c r="C6" s="30">
        <v>507566</v>
      </c>
      <c r="D6" s="30">
        <v>1012807</v>
      </c>
      <c r="E6" s="266">
        <v>80.145206791088185</v>
      </c>
      <c r="F6" s="30">
        <v>27986</v>
      </c>
      <c r="G6" s="30">
        <v>28599</v>
      </c>
      <c r="H6" s="30">
        <v>56585</v>
      </c>
      <c r="I6" s="266">
        <v>67.2</v>
      </c>
      <c r="J6" s="21">
        <v>75858</v>
      </c>
      <c r="K6" s="21">
        <v>73160</v>
      </c>
      <c r="L6" s="21">
        <v>149018</v>
      </c>
      <c r="M6" s="348">
        <v>61.064942302648831</v>
      </c>
    </row>
    <row r="7" spans="1:13" ht="16.5" customHeight="1">
      <c r="A7" s="440" t="s">
        <v>53</v>
      </c>
      <c r="B7" s="377">
        <v>496771</v>
      </c>
      <c r="C7" s="30">
        <v>500396</v>
      </c>
      <c r="D7" s="30">
        <v>997167</v>
      </c>
      <c r="E7" s="266">
        <v>75.67555876319642</v>
      </c>
      <c r="F7" s="30">
        <v>29448</v>
      </c>
      <c r="G7" s="30">
        <v>29790</v>
      </c>
      <c r="H7" s="30">
        <v>59238</v>
      </c>
      <c r="I7" s="266">
        <v>65.441891294741495</v>
      </c>
      <c r="J7" s="21">
        <v>72910</v>
      </c>
      <c r="K7" s="21">
        <v>69704</v>
      </c>
      <c r="L7" s="21">
        <v>142614</v>
      </c>
      <c r="M7" s="348">
        <v>57.591102926923824</v>
      </c>
    </row>
    <row r="8" spans="1:13" ht="16.5" customHeight="1">
      <c r="A8" s="440">
        <v>2</v>
      </c>
      <c r="B8" s="377">
        <v>152999</v>
      </c>
      <c r="C8" s="30">
        <v>154249</v>
      </c>
      <c r="D8" s="30">
        <v>307248</v>
      </c>
      <c r="E8" s="266">
        <v>45</v>
      </c>
      <c r="F8" s="30">
        <v>11943</v>
      </c>
      <c r="G8" s="30">
        <v>11869</v>
      </c>
      <c r="H8" s="30">
        <v>23812</v>
      </c>
      <c r="I8" s="266">
        <v>34.9</v>
      </c>
      <c r="J8" s="21">
        <v>11400</v>
      </c>
      <c r="K8" s="21">
        <v>13185</v>
      </c>
      <c r="L8" s="21">
        <v>24585</v>
      </c>
      <c r="M8" s="348">
        <v>26.5</v>
      </c>
    </row>
    <row r="9" spans="1:13" ht="16.5" customHeight="1">
      <c r="A9" s="440">
        <v>3</v>
      </c>
      <c r="B9" s="377">
        <v>216815</v>
      </c>
      <c r="C9" s="30">
        <v>215445</v>
      </c>
      <c r="D9" s="30">
        <v>432260</v>
      </c>
      <c r="E9" s="266">
        <v>45.4</v>
      </c>
      <c r="F9" s="30">
        <v>16081</v>
      </c>
      <c r="G9" s="30">
        <v>16213</v>
      </c>
      <c r="H9" s="30">
        <v>32294</v>
      </c>
      <c r="I9" s="266">
        <v>37.4</v>
      </c>
      <c r="J9" s="21">
        <v>17284</v>
      </c>
      <c r="K9" s="21">
        <v>19315</v>
      </c>
      <c r="L9" s="21">
        <v>36599</v>
      </c>
      <c r="M9" s="348">
        <v>28.4</v>
      </c>
    </row>
    <row r="10" spans="1:13" ht="16.5" customHeight="1">
      <c r="A10" s="440">
        <v>4</v>
      </c>
      <c r="B10" s="377">
        <v>410817</v>
      </c>
      <c r="C10" s="30">
        <v>412566</v>
      </c>
      <c r="D10" s="30">
        <v>823383</v>
      </c>
      <c r="E10" s="266">
        <v>62</v>
      </c>
      <c r="F10" s="30">
        <v>27334</v>
      </c>
      <c r="G10" s="30">
        <v>27408</v>
      </c>
      <c r="H10" s="30">
        <v>54742</v>
      </c>
      <c r="I10" s="266">
        <v>59.2</v>
      </c>
      <c r="J10" s="21">
        <v>52764</v>
      </c>
      <c r="K10" s="21">
        <v>53310</v>
      </c>
      <c r="L10" s="21">
        <v>106074</v>
      </c>
      <c r="M10" s="348">
        <v>46.1</v>
      </c>
    </row>
    <row r="11" spans="1:13" ht="16.5" customHeight="1">
      <c r="A11" s="441"/>
      <c r="B11" s="377"/>
      <c r="C11" s="30"/>
      <c r="D11" s="30"/>
      <c r="E11" s="442"/>
      <c r="F11" s="30"/>
      <c r="G11" s="30"/>
      <c r="H11" s="30"/>
      <c r="I11" s="443"/>
      <c r="J11" s="21"/>
      <c r="K11" s="21"/>
      <c r="L11" s="21"/>
      <c r="M11" s="348"/>
    </row>
    <row r="12" spans="1:13" ht="16.5" customHeight="1">
      <c r="A12" s="444" t="s">
        <v>222</v>
      </c>
      <c r="B12" s="445">
        <v>36007</v>
      </c>
      <c r="C12" s="33">
        <v>38866</v>
      </c>
      <c r="D12" s="33">
        <v>74873</v>
      </c>
      <c r="E12" s="446">
        <v>71.900000000000006</v>
      </c>
      <c r="F12" s="21">
        <v>2028</v>
      </c>
      <c r="G12" s="21">
        <v>2019</v>
      </c>
      <c r="H12" s="21">
        <v>4047</v>
      </c>
      <c r="I12" s="266">
        <v>57.7</v>
      </c>
      <c r="J12" s="22">
        <v>4754</v>
      </c>
      <c r="K12" s="22">
        <v>5755</v>
      </c>
      <c r="L12" s="22">
        <v>10509</v>
      </c>
      <c r="M12" s="447">
        <v>51.6</v>
      </c>
    </row>
    <row r="13" spans="1:13" ht="16.5" customHeight="1">
      <c r="A13" s="444" t="s">
        <v>223</v>
      </c>
      <c r="B13" s="445">
        <v>30631</v>
      </c>
      <c r="C13" s="33">
        <v>27072</v>
      </c>
      <c r="D13" s="33">
        <v>57703</v>
      </c>
      <c r="E13" s="446">
        <v>56.2</v>
      </c>
      <c r="F13" s="21">
        <v>1822</v>
      </c>
      <c r="G13" s="21">
        <v>1673</v>
      </c>
      <c r="H13" s="21">
        <v>3495</v>
      </c>
      <c r="I13" s="266">
        <v>51.2</v>
      </c>
      <c r="J13" s="22">
        <v>5170</v>
      </c>
      <c r="K13" s="22">
        <v>3909</v>
      </c>
      <c r="L13" s="22">
        <v>9079</v>
      </c>
      <c r="M13" s="447">
        <v>46.3</v>
      </c>
    </row>
    <row r="14" spans="1:13" ht="16.5" customHeight="1">
      <c r="A14" s="444">
        <v>2</v>
      </c>
      <c r="B14" s="445">
        <v>30995</v>
      </c>
      <c r="C14" s="33">
        <v>31371</v>
      </c>
      <c r="D14" s="33">
        <v>62366</v>
      </c>
      <c r="E14" s="446">
        <v>64.099999999999994</v>
      </c>
      <c r="F14" s="21">
        <v>1705</v>
      </c>
      <c r="G14" s="21">
        <v>1717</v>
      </c>
      <c r="H14" s="21">
        <v>3422</v>
      </c>
      <c r="I14" s="266">
        <v>51.1</v>
      </c>
      <c r="J14" s="22">
        <v>4202</v>
      </c>
      <c r="K14" s="22">
        <v>4454</v>
      </c>
      <c r="L14" s="22">
        <v>8656</v>
      </c>
      <c r="M14" s="447">
        <v>49.5</v>
      </c>
    </row>
    <row r="15" spans="1:13" ht="16.5" customHeight="1">
      <c r="A15" s="444">
        <v>3</v>
      </c>
      <c r="B15" s="445">
        <v>43243</v>
      </c>
      <c r="C15" s="33">
        <v>44325</v>
      </c>
      <c r="D15" s="33">
        <v>87568</v>
      </c>
      <c r="E15" s="446">
        <v>81.599999999999994</v>
      </c>
      <c r="F15" s="21">
        <v>2667</v>
      </c>
      <c r="G15" s="21">
        <v>2645</v>
      </c>
      <c r="H15" s="21">
        <v>5312</v>
      </c>
      <c r="I15" s="266">
        <v>70.5</v>
      </c>
      <c r="J15" s="22">
        <v>5504</v>
      </c>
      <c r="K15" s="22">
        <v>5446</v>
      </c>
      <c r="L15" s="22">
        <v>10950</v>
      </c>
      <c r="M15" s="447">
        <v>55.6</v>
      </c>
    </row>
    <row r="16" spans="1:13" ht="16.5" customHeight="1">
      <c r="A16" s="444">
        <v>4</v>
      </c>
      <c r="B16" s="445">
        <v>36480</v>
      </c>
      <c r="C16" s="33">
        <v>37640</v>
      </c>
      <c r="D16" s="33">
        <v>74120</v>
      </c>
      <c r="E16" s="446">
        <v>69.400000000000006</v>
      </c>
      <c r="F16" s="21">
        <v>2232</v>
      </c>
      <c r="G16" s="21">
        <v>2418</v>
      </c>
      <c r="H16" s="21">
        <v>4650</v>
      </c>
      <c r="I16" s="266">
        <v>63.5</v>
      </c>
      <c r="J16" s="22">
        <v>4589</v>
      </c>
      <c r="K16" s="22">
        <v>4670</v>
      </c>
      <c r="L16" s="22">
        <v>9259</v>
      </c>
      <c r="M16" s="447">
        <v>46.4</v>
      </c>
    </row>
    <row r="17" spans="1:13" ht="16.5" customHeight="1">
      <c r="A17" s="444">
        <v>5</v>
      </c>
      <c r="B17" s="445">
        <v>44930</v>
      </c>
      <c r="C17" s="33">
        <v>44596</v>
      </c>
      <c r="D17" s="33">
        <v>89526</v>
      </c>
      <c r="E17" s="446">
        <v>80.7</v>
      </c>
      <c r="F17" s="21">
        <v>2902</v>
      </c>
      <c r="G17" s="21">
        <v>3093</v>
      </c>
      <c r="H17" s="21">
        <v>5995</v>
      </c>
      <c r="I17" s="266">
        <v>79.2</v>
      </c>
      <c r="J17" s="22">
        <v>5955</v>
      </c>
      <c r="K17" s="22">
        <v>5791</v>
      </c>
      <c r="L17" s="22">
        <v>11746</v>
      </c>
      <c r="M17" s="447">
        <v>57.1</v>
      </c>
    </row>
    <row r="18" spans="1:13" ht="16.5" customHeight="1">
      <c r="A18" s="444">
        <v>6</v>
      </c>
      <c r="B18" s="445">
        <v>42125</v>
      </c>
      <c r="C18" s="33">
        <v>41763</v>
      </c>
      <c r="D18" s="33">
        <v>83888</v>
      </c>
      <c r="E18" s="446">
        <v>79.099999999999994</v>
      </c>
      <c r="F18" s="21">
        <v>2530</v>
      </c>
      <c r="G18" s="21">
        <v>2674</v>
      </c>
      <c r="H18" s="21">
        <v>5204</v>
      </c>
      <c r="I18" s="266">
        <v>63.5</v>
      </c>
      <c r="J18" s="22">
        <v>5156</v>
      </c>
      <c r="K18" s="22">
        <v>5595</v>
      </c>
      <c r="L18" s="22">
        <v>10751</v>
      </c>
      <c r="M18" s="447">
        <v>57.1</v>
      </c>
    </row>
    <row r="19" spans="1:13" ht="16.5" customHeight="1">
      <c r="A19" s="444">
        <v>7</v>
      </c>
      <c r="B19" s="445">
        <v>37300</v>
      </c>
      <c r="C19" s="33">
        <v>38077</v>
      </c>
      <c r="D19" s="33">
        <v>75377</v>
      </c>
      <c r="E19" s="446">
        <v>69.900000000000006</v>
      </c>
      <c r="F19" s="21">
        <v>2393</v>
      </c>
      <c r="G19" s="21">
        <v>2642</v>
      </c>
      <c r="H19" s="21">
        <v>5035</v>
      </c>
      <c r="I19" s="266">
        <v>69.8</v>
      </c>
      <c r="J19" s="22">
        <v>3952</v>
      </c>
      <c r="K19" s="22">
        <v>4348</v>
      </c>
      <c r="L19" s="22">
        <v>8300</v>
      </c>
      <c r="M19" s="447">
        <v>41.8</v>
      </c>
    </row>
    <row r="20" spans="1:13" ht="16.5" customHeight="1">
      <c r="A20" s="444">
        <v>8</v>
      </c>
      <c r="B20" s="445">
        <v>44108</v>
      </c>
      <c r="C20" s="33">
        <v>43943</v>
      </c>
      <c r="D20" s="33">
        <v>88051</v>
      </c>
      <c r="E20" s="446">
        <v>80.5</v>
      </c>
      <c r="F20" s="21">
        <v>4212</v>
      </c>
      <c r="G20" s="21">
        <v>4601</v>
      </c>
      <c r="H20" s="21">
        <v>8813</v>
      </c>
      <c r="I20" s="266">
        <v>70.8</v>
      </c>
      <c r="J20" s="22">
        <v>6359</v>
      </c>
      <c r="K20" s="22">
        <v>5858</v>
      </c>
      <c r="L20" s="22">
        <v>12217</v>
      </c>
      <c r="M20" s="447">
        <v>59.6</v>
      </c>
    </row>
    <row r="21" spans="1:13" ht="16.5" customHeight="1">
      <c r="A21" s="444">
        <v>9</v>
      </c>
      <c r="B21" s="445">
        <v>40388</v>
      </c>
      <c r="C21" s="33">
        <v>40838</v>
      </c>
      <c r="D21" s="33">
        <v>81226</v>
      </c>
      <c r="E21" s="446">
        <v>77.400000000000006</v>
      </c>
      <c r="F21" s="21">
        <v>2826</v>
      </c>
      <c r="G21" s="21">
        <v>2887</v>
      </c>
      <c r="H21" s="21">
        <v>5713</v>
      </c>
      <c r="I21" s="266">
        <v>76.400000000000006</v>
      </c>
      <c r="J21" s="22">
        <v>5493</v>
      </c>
      <c r="K21" s="22">
        <v>5732</v>
      </c>
      <c r="L21" s="22">
        <v>11225</v>
      </c>
      <c r="M21" s="447">
        <v>57.1</v>
      </c>
    </row>
    <row r="22" spans="1:13" ht="16.5" customHeight="1">
      <c r="A22" s="444">
        <v>10</v>
      </c>
      <c r="B22" s="445">
        <v>47089</v>
      </c>
      <c r="C22" s="33">
        <v>48405</v>
      </c>
      <c r="D22" s="33">
        <v>95494</v>
      </c>
      <c r="E22" s="446">
        <v>84.4</v>
      </c>
      <c r="F22" s="21">
        <v>2699</v>
      </c>
      <c r="G22" s="21">
        <v>2898</v>
      </c>
      <c r="H22" s="21">
        <v>5597</v>
      </c>
      <c r="I22" s="266">
        <v>73.5</v>
      </c>
      <c r="J22" s="22">
        <v>6321</v>
      </c>
      <c r="K22" s="22">
        <v>6282</v>
      </c>
      <c r="L22" s="22">
        <v>12603</v>
      </c>
      <c r="M22" s="447">
        <v>61.4</v>
      </c>
    </row>
    <row r="23" spans="1:13" ht="16.5" customHeight="1">
      <c r="A23" s="444">
        <v>11</v>
      </c>
      <c r="B23" s="445">
        <v>52602</v>
      </c>
      <c r="C23" s="33">
        <v>53399</v>
      </c>
      <c r="D23" s="33">
        <v>106001</v>
      </c>
      <c r="E23" s="446">
        <v>80.8</v>
      </c>
      <c r="F23" s="21">
        <v>2626</v>
      </c>
      <c r="G23" s="21">
        <v>2636</v>
      </c>
      <c r="H23" s="21">
        <v>5262</v>
      </c>
      <c r="I23" s="266">
        <v>72.8</v>
      </c>
      <c r="J23" s="22">
        <v>6660</v>
      </c>
      <c r="K23" s="22">
        <v>6973</v>
      </c>
      <c r="L23" s="22">
        <v>13633</v>
      </c>
      <c r="M23" s="447">
        <v>66.7</v>
      </c>
    </row>
    <row r="24" spans="1:13" ht="16.5" customHeight="1">
      <c r="A24" s="444">
        <v>12</v>
      </c>
      <c r="B24" s="445">
        <v>39617</v>
      </c>
      <c r="C24" s="33">
        <v>43149</v>
      </c>
      <c r="D24" s="33">
        <v>82766</v>
      </c>
      <c r="E24" s="446">
        <v>71.599999999999994</v>
      </c>
      <c r="F24" s="21">
        <v>2064</v>
      </c>
      <c r="G24" s="21">
        <v>2157</v>
      </c>
      <c r="H24" s="21">
        <v>4221</v>
      </c>
      <c r="I24" s="266">
        <v>60.4</v>
      </c>
      <c r="J24" s="22">
        <v>5310</v>
      </c>
      <c r="K24" s="22">
        <v>7109</v>
      </c>
      <c r="L24" s="22">
        <v>12419</v>
      </c>
      <c r="M24" s="447">
        <v>57.9</v>
      </c>
    </row>
    <row r="25" spans="1:13" ht="16.5" customHeight="1">
      <c r="A25" s="448" t="s">
        <v>490</v>
      </c>
      <c r="B25" s="445"/>
      <c r="C25" s="21"/>
      <c r="D25" s="33"/>
      <c r="E25" s="449"/>
      <c r="F25" s="21"/>
      <c r="G25" s="21"/>
      <c r="H25" s="21"/>
      <c r="I25" s="220"/>
      <c r="J25" s="450"/>
      <c r="K25" s="450"/>
      <c r="L25" s="450"/>
      <c r="M25" s="451"/>
    </row>
    <row r="26" spans="1:13" ht="16.5" customHeight="1">
      <c r="A26" s="213" t="s">
        <v>491</v>
      </c>
      <c r="B26" s="445">
        <v>21715</v>
      </c>
      <c r="C26" s="21">
        <v>24388</v>
      </c>
      <c r="D26" s="33">
        <v>46103</v>
      </c>
      <c r="E26" s="449">
        <v>68.7</v>
      </c>
      <c r="F26" s="452" t="s">
        <v>359</v>
      </c>
      <c r="G26" s="452" t="s">
        <v>359</v>
      </c>
      <c r="H26" s="452" t="s">
        <v>359</v>
      </c>
      <c r="I26" s="452" t="s">
        <v>359</v>
      </c>
      <c r="J26" s="22">
        <v>5310</v>
      </c>
      <c r="K26" s="22">
        <v>7109</v>
      </c>
      <c r="L26" s="22">
        <v>12419</v>
      </c>
      <c r="M26" s="447">
        <v>57.9</v>
      </c>
    </row>
    <row r="27" spans="1:13" ht="16.5" customHeight="1">
      <c r="A27" s="213" t="s">
        <v>492</v>
      </c>
      <c r="B27" s="453">
        <v>7579</v>
      </c>
      <c r="C27" s="22">
        <v>8032</v>
      </c>
      <c r="D27" s="24">
        <v>15611</v>
      </c>
      <c r="E27" s="454">
        <v>77.5</v>
      </c>
      <c r="F27" s="21">
        <v>1118</v>
      </c>
      <c r="G27" s="21">
        <v>1201</v>
      </c>
      <c r="H27" s="21">
        <v>2319</v>
      </c>
      <c r="I27" s="266">
        <v>52.2</v>
      </c>
      <c r="J27" s="452" t="s">
        <v>359</v>
      </c>
      <c r="K27" s="452" t="s">
        <v>359</v>
      </c>
      <c r="L27" s="452" t="s">
        <v>359</v>
      </c>
      <c r="M27" s="452" t="s">
        <v>359</v>
      </c>
    </row>
    <row r="28" spans="1:13" ht="16.5" customHeight="1">
      <c r="A28" s="213" t="s">
        <v>493</v>
      </c>
      <c r="B28" s="445">
        <v>2306</v>
      </c>
      <c r="C28" s="22">
        <v>2318</v>
      </c>
      <c r="D28" s="33">
        <v>4624</v>
      </c>
      <c r="E28" s="449">
        <v>80.3</v>
      </c>
      <c r="F28" s="452" t="s">
        <v>359</v>
      </c>
      <c r="G28" s="452" t="s">
        <v>359</v>
      </c>
      <c r="H28" s="452" t="s">
        <v>359</v>
      </c>
      <c r="I28" s="452" t="s">
        <v>359</v>
      </c>
      <c r="J28" s="452" t="s">
        <v>359</v>
      </c>
      <c r="K28" s="452" t="s">
        <v>359</v>
      </c>
      <c r="L28" s="452" t="s">
        <v>359</v>
      </c>
      <c r="M28" s="452" t="s">
        <v>359</v>
      </c>
    </row>
    <row r="29" spans="1:13" ht="16.5" customHeight="1">
      <c r="A29" s="213" t="s">
        <v>494</v>
      </c>
      <c r="B29" s="455" t="s">
        <v>359</v>
      </c>
      <c r="C29" s="452" t="s">
        <v>359</v>
      </c>
      <c r="D29" s="452" t="s">
        <v>359</v>
      </c>
      <c r="E29" s="452" t="s">
        <v>359</v>
      </c>
      <c r="F29" s="22">
        <v>946</v>
      </c>
      <c r="G29" s="22">
        <v>956</v>
      </c>
      <c r="H29" s="22">
        <v>1902</v>
      </c>
      <c r="I29" s="25">
        <v>74.8</v>
      </c>
      <c r="J29" s="452" t="s">
        <v>359</v>
      </c>
      <c r="K29" s="452" t="s">
        <v>359</v>
      </c>
      <c r="L29" s="452" t="s">
        <v>359</v>
      </c>
      <c r="M29" s="452" t="s">
        <v>359</v>
      </c>
    </row>
    <row r="30" spans="1:13" ht="16.5" customHeight="1">
      <c r="A30" s="213" t="s">
        <v>495</v>
      </c>
      <c r="B30" s="445">
        <v>956</v>
      </c>
      <c r="C30" s="21">
        <v>946</v>
      </c>
      <c r="D30" s="21">
        <v>1902</v>
      </c>
      <c r="E30" s="449">
        <v>74.8</v>
      </c>
      <c r="F30" s="452" t="s">
        <v>359</v>
      </c>
      <c r="G30" s="452" t="s">
        <v>359</v>
      </c>
      <c r="H30" s="452" t="s">
        <v>359</v>
      </c>
      <c r="I30" s="452" t="s">
        <v>359</v>
      </c>
      <c r="J30" s="452" t="s">
        <v>359</v>
      </c>
      <c r="K30" s="452" t="s">
        <v>359</v>
      </c>
      <c r="L30" s="452" t="s">
        <v>359</v>
      </c>
      <c r="M30" s="452" t="s">
        <v>359</v>
      </c>
    </row>
    <row r="31" spans="1:13" ht="16.5" customHeight="1">
      <c r="A31" s="213" t="s">
        <v>496</v>
      </c>
      <c r="B31" s="453">
        <v>3254</v>
      </c>
      <c r="C31" s="22">
        <v>3511</v>
      </c>
      <c r="D31" s="22">
        <v>6765</v>
      </c>
      <c r="E31" s="456">
        <v>66.400000000000006</v>
      </c>
      <c r="F31" s="452" t="s">
        <v>359</v>
      </c>
      <c r="G31" s="452" t="s">
        <v>359</v>
      </c>
      <c r="H31" s="452" t="s">
        <v>359</v>
      </c>
      <c r="I31" s="452" t="s">
        <v>359</v>
      </c>
      <c r="J31" s="452" t="s">
        <v>359</v>
      </c>
      <c r="K31" s="452" t="s">
        <v>359</v>
      </c>
      <c r="L31" s="452" t="s">
        <v>359</v>
      </c>
      <c r="M31" s="452" t="s">
        <v>359</v>
      </c>
    </row>
    <row r="32" spans="1:13" ht="16.5" customHeight="1">
      <c r="A32" s="213" t="s">
        <v>497</v>
      </c>
      <c r="B32" s="453">
        <v>1785</v>
      </c>
      <c r="C32" s="22">
        <v>1870</v>
      </c>
      <c r="D32" s="22">
        <v>3655</v>
      </c>
      <c r="E32" s="456">
        <v>75</v>
      </c>
      <c r="F32" s="452" t="s">
        <v>359</v>
      </c>
      <c r="G32" s="452" t="s">
        <v>359</v>
      </c>
      <c r="H32" s="452" t="s">
        <v>359</v>
      </c>
      <c r="I32" s="452" t="s">
        <v>359</v>
      </c>
      <c r="J32" s="452" t="s">
        <v>359</v>
      </c>
      <c r="K32" s="452" t="s">
        <v>359</v>
      </c>
      <c r="L32" s="452" t="s">
        <v>359</v>
      </c>
      <c r="M32" s="452" t="s">
        <v>359</v>
      </c>
    </row>
    <row r="33" spans="1:13" ht="16.5" customHeight="1">
      <c r="A33" s="213" t="s">
        <v>498</v>
      </c>
      <c r="B33" s="453">
        <v>2022</v>
      </c>
      <c r="C33" s="22">
        <v>2084</v>
      </c>
      <c r="D33" s="22">
        <v>4106</v>
      </c>
      <c r="E33" s="456">
        <v>84.3</v>
      </c>
      <c r="F33" s="452" t="s">
        <v>359</v>
      </c>
      <c r="G33" s="452" t="s">
        <v>359</v>
      </c>
      <c r="H33" s="452" t="s">
        <v>359</v>
      </c>
      <c r="I33" s="452" t="s">
        <v>359</v>
      </c>
      <c r="J33" s="452" t="s">
        <v>359</v>
      </c>
      <c r="K33" s="452" t="s">
        <v>359</v>
      </c>
      <c r="L33" s="452" t="s">
        <v>359</v>
      </c>
      <c r="M33" s="452" t="s">
        <v>359</v>
      </c>
    </row>
    <row r="34" spans="1:13" ht="16.5" customHeight="1">
      <c r="A34" s="213" t="s">
        <v>499</v>
      </c>
      <c r="B34" s="455" t="s">
        <v>359</v>
      </c>
      <c r="C34" s="452" t="s">
        <v>359</v>
      </c>
      <c r="D34" s="452" t="s">
        <v>359</v>
      </c>
      <c r="E34" s="456" t="s">
        <v>359</v>
      </c>
      <c r="F34" s="452" t="s">
        <v>359</v>
      </c>
      <c r="G34" s="452" t="s">
        <v>359</v>
      </c>
      <c r="H34" s="452" t="s">
        <v>359</v>
      </c>
      <c r="I34" s="452" t="s">
        <v>359</v>
      </c>
      <c r="J34" s="452" t="s">
        <v>359</v>
      </c>
      <c r="K34" s="452" t="s">
        <v>359</v>
      </c>
      <c r="L34" s="452" t="s">
        <v>359</v>
      </c>
      <c r="M34" s="452" t="s">
        <v>359</v>
      </c>
    </row>
    <row r="35" spans="1:13" ht="16.5" customHeight="1">
      <c r="A35" s="438" t="s">
        <v>500</v>
      </c>
      <c r="B35" s="428"/>
      <c r="C35" s="428"/>
      <c r="D35" s="428"/>
      <c r="E35" s="457"/>
      <c r="F35" s="428"/>
      <c r="G35" s="428"/>
      <c r="H35" s="428"/>
      <c r="I35" s="457"/>
      <c r="J35" s="428"/>
      <c r="K35" s="428"/>
      <c r="L35" s="428"/>
      <c r="M35" s="457"/>
    </row>
    <row r="36" spans="1:13" ht="16.5" customHeight="1">
      <c r="A36" s="152" t="s">
        <v>501</v>
      </c>
      <c r="B36" s="223"/>
      <c r="C36" s="223"/>
      <c r="D36" s="223"/>
      <c r="E36" s="458"/>
      <c r="F36" s="223"/>
      <c r="G36" s="223"/>
      <c r="H36" s="223"/>
      <c r="I36" s="458"/>
      <c r="J36" s="223"/>
      <c r="K36" s="223"/>
      <c r="L36" s="223"/>
      <c r="M36" s="458"/>
    </row>
    <row r="37" spans="1:13">
      <c r="I37" s="459"/>
      <c r="M37" s="459"/>
    </row>
    <row r="38" spans="1:13">
      <c r="B38" s="460"/>
      <c r="C38" s="460"/>
      <c r="D38" s="460"/>
      <c r="E38" s="460"/>
      <c r="F38" s="460"/>
      <c r="G38" s="460"/>
      <c r="H38" s="460"/>
      <c r="I38" s="460"/>
      <c r="J38" s="460"/>
      <c r="K38" s="460"/>
      <c r="L38" s="460"/>
      <c r="M38" s="460"/>
    </row>
    <row r="39" spans="1:13">
      <c r="M39" s="459"/>
    </row>
    <row r="40" spans="1:13">
      <c r="M40" s="459"/>
    </row>
    <row r="41" spans="1:13">
      <c r="M41" s="459"/>
    </row>
    <row r="42" spans="1:13">
      <c r="M42" s="459"/>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130" customWidth="1"/>
  </cols>
  <sheetData>
    <row r="1" spans="1:5" ht="16.5">
      <c r="A1" s="461" t="s">
        <v>502</v>
      </c>
      <c r="B1" s="462"/>
      <c r="C1" s="462"/>
      <c r="D1" s="462"/>
      <c r="E1" s="462"/>
    </row>
    <row r="2" spans="1:5" ht="17" thickBot="1">
      <c r="A2" s="463"/>
      <c r="B2" s="464"/>
      <c r="C2" s="464"/>
      <c r="D2" s="464"/>
      <c r="E2" s="465" t="s">
        <v>1054</v>
      </c>
    </row>
    <row r="3" spans="1:5" ht="14.5" thickTop="1">
      <c r="A3" s="1682" t="s">
        <v>365</v>
      </c>
      <c r="B3" s="466" t="s">
        <v>503</v>
      </c>
      <c r="C3" s="467"/>
      <c r="D3" s="466" t="s">
        <v>504</v>
      </c>
      <c r="E3" s="467"/>
    </row>
    <row r="4" spans="1:5" ht="14">
      <c r="A4" s="1683"/>
      <c r="B4" s="468" t="s">
        <v>505</v>
      </c>
      <c r="C4" s="469"/>
      <c r="D4" s="468" t="s">
        <v>505</v>
      </c>
      <c r="E4" s="469"/>
    </row>
    <row r="5" spans="1:5" ht="28">
      <c r="A5" s="1684"/>
      <c r="B5" s="1329"/>
      <c r="C5" s="470" t="s">
        <v>506</v>
      </c>
      <c r="D5" s="1329"/>
      <c r="E5" s="470" t="s">
        <v>506</v>
      </c>
    </row>
    <row r="6" spans="1:5" ht="14">
      <c r="A6" s="471"/>
      <c r="B6" s="472"/>
      <c r="C6" s="473"/>
      <c r="D6" s="473"/>
      <c r="E6" s="473"/>
    </row>
    <row r="7" spans="1:5" ht="16.5" customHeight="1">
      <c r="A7" s="474" t="s">
        <v>120</v>
      </c>
      <c r="B7" s="33">
        <v>345794</v>
      </c>
      <c r="C7" s="33">
        <v>69828</v>
      </c>
      <c r="D7" s="33">
        <v>2613647</v>
      </c>
      <c r="E7" s="33">
        <v>2379876</v>
      </c>
    </row>
    <row r="8" spans="1:5" ht="16.5" customHeight="1">
      <c r="A8" s="474" t="s">
        <v>53</v>
      </c>
      <c r="B8" s="33">
        <v>461681</v>
      </c>
      <c r="C8" s="33">
        <v>91232</v>
      </c>
      <c r="D8" s="33">
        <v>3261302</v>
      </c>
      <c r="E8" s="33">
        <v>2941646</v>
      </c>
    </row>
    <row r="9" spans="1:5" ht="16.5" customHeight="1">
      <c r="A9" s="474">
        <v>2</v>
      </c>
      <c r="B9" s="24">
        <v>444370</v>
      </c>
      <c r="C9" s="33">
        <v>56275</v>
      </c>
      <c r="D9" s="33">
        <v>2949689</v>
      </c>
      <c r="E9" s="33">
        <v>2632281</v>
      </c>
    </row>
    <row r="10" spans="1:5" ht="16.5" customHeight="1">
      <c r="A10" s="475">
        <v>3</v>
      </c>
      <c r="B10" s="33">
        <v>430440</v>
      </c>
      <c r="C10" s="33">
        <v>50409</v>
      </c>
      <c r="D10" s="33">
        <v>2613559</v>
      </c>
      <c r="E10" s="33">
        <v>2358634</v>
      </c>
    </row>
    <row r="11" spans="1:5" ht="16.5" customHeight="1">
      <c r="A11" s="475">
        <v>4</v>
      </c>
      <c r="B11" s="33">
        <v>488765</v>
      </c>
      <c r="C11" s="33">
        <v>50282</v>
      </c>
      <c r="D11" s="33">
        <v>4435997</v>
      </c>
      <c r="E11" s="33">
        <v>4163027</v>
      </c>
    </row>
    <row r="12" spans="1:5" ht="16.5" customHeight="1">
      <c r="A12" s="475"/>
      <c r="B12" s="476"/>
      <c r="C12" s="476"/>
      <c r="D12" s="476"/>
      <c r="E12" s="476"/>
    </row>
    <row r="13" spans="1:5" ht="16.5" customHeight="1">
      <c r="A13" s="475" t="s">
        <v>309</v>
      </c>
      <c r="B13" s="476">
        <v>42904</v>
      </c>
      <c r="C13" s="476">
        <v>4684</v>
      </c>
      <c r="D13" s="476">
        <v>382007</v>
      </c>
      <c r="E13" s="33">
        <v>352646</v>
      </c>
    </row>
    <row r="14" spans="1:5" ht="16.5" customHeight="1">
      <c r="A14" s="475">
        <v>12</v>
      </c>
      <c r="B14" s="476">
        <v>43261</v>
      </c>
      <c r="C14" s="476">
        <v>4541</v>
      </c>
      <c r="D14" s="476">
        <v>466812</v>
      </c>
      <c r="E14" s="33">
        <v>445045</v>
      </c>
    </row>
    <row r="15" spans="1:5" ht="16.5" customHeight="1">
      <c r="A15" s="475" t="s">
        <v>223</v>
      </c>
      <c r="B15" s="476">
        <v>34159</v>
      </c>
      <c r="C15" s="476">
        <v>5517</v>
      </c>
      <c r="D15" s="476">
        <v>527538</v>
      </c>
      <c r="E15" s="33">
        <v>510960</v>
      </c>
    </row>
    <row r="16" spans="1:5" ht="16.5" customHeight="1">
      <c r="A16" s="475">
        <v>2</v>
      </c>
      <c r="B16" s="476">
        <v>40257</v>
      </c>
      <c r="C16" s="476">
        <v>2754</v>
      </c>
      <c r="D16" s="476">
        <v>472146</v>
      </c>
      <c r="E16" s="33">
        <v>455403</v>
      </c>
    </row>
    <row r="17" spans="1:5" ht="16.5" customHeight="1">
      <c r="A17" s="475">
        <v>3</v>
      </c>
      <c r="B17" s="476">
        <v>57724</v>
      </c>
      <c r="C17" s="476">
        <v>6493</v>
      </c>
      <c r="D17" s="476">
        <v>441995</v>
      </c>
      <c r="E17" s="33">
        <v>417397</v>
      </c>
    </row>
    <row r="18" spans="1:5" ht="16.5" customHeight="1">
      <c r="A18" s="475">
        <v>4</v>
      </c>
      <c r="B18" s="476">
        <v>50308</v>
      </c>
      <c r="C18" s="476">
        <v>7547</v>
      </c>
      <c r="D18" s="476">
        <v>364981</v>
      </c>
      <c r="E18" s="33">
        <v>350396</v>
      </c>
    </row>
    <row r="19" spans="1:5" ht="16.5" customHeight="1">
      <c r="A19" s="475">
        <v>5</v>
      </c>
      <c r="B19" s="476">
        <v>54885</v>
      </c>
      <c r="C19" s="476">
        <v>4947</v>
      </c>
      <c r="D19" s="476">
        <v>272090</v>
      </c>
      <c r="E19" s="33">
        <v>251766</v>
      </c>
    </row>
    <row r="20" spans="1:5" ht="16.5" customHeight="1">
      <c r="A20" s="475">
        <v>6</v>
      </c>
      <c r="B20" s="476">
        <v>47450</v>
      </c>
      <c r="C20" s="476">
        <v>4924</v>
      </c>
      <c r="D20" s="476">
        <v>419266</v>
      </c>
      <c r="E20" s="33">
        <v>396131</v>
      </c>
    </row>
    <row r="21" spans="1:5" ht="16.5" customHeight="1">
      <c r="A21" s="475">
        <v>7</v>
      </c>
      <c r="B21" s="476">
        <v>59528</v>
      </c>
      <c r="C21" s="476">
        <v>2171</v>
      </c>
      <c r="D21" s="476">
        <v>450221</v>
      </c>
      <c r="E21" s="33">
        <v>425782</v>
      </c>
    </row>
    <row r="22" spans="1:5" ht="16.5" customHeight="1">
      <c r="A22" s="475">
        <v>8</v>
      </c>
      <c r="B22" s="476">
        <v>51170</v>
      </c>
      <c r="C22" s="476">
        <v>10963</v>
      </c>
      <c r="D22" s="476">
        <v>312106</v>
      </c>
      <c r="E22" s="33">
        <v>287584</v>
      </c>
    </row>
    <row r="23" spans="1:5" ht="16.5" customHeight="1">
      <c r="A23" s="475">
        <v>9</v>
      </c>
      <c r="B23" s="476">
        <v>36327</v>
      </c>
      <c r="C23" s="476">
        <v>1586</v>
      </c>
      <c r="D23" s="476">
        <v>300256</v>
      </c>
      <c r="E23" s="33">
        <v>288227</v>
      </c>
    </row>
    <row r="24" spans="1:5" ht="16.5" customHeight="1">
      <c r="A24" s="475">
        <v>10</v>
      </c>
      <c r="B24" s="476">
        <v>39570</v>
      </c>
      <c r="C24" s="476">
        <v>4578</v>
      </c>
      <c r="D24" s="476">
        <v>251758</v>
      </c>
      <c r="E24" s="33">
        <v>232866</v>
      </c>
    </row>
    <row r="25" spans="1:5" ht="16.5" customHeight="1">
      <c r="A25" s="475">
        <v>11</v>
      </c>
      <c r="B25" s="476">
        <v>31800</v>
      </c>
      <c r="C25" s="476">
        <v>2595</v>
      </c>
      <c r="D25" s="476">
        <v>326230</v>
      </c>
      <c r="E25" s="33">
        <v>314023</v>
      </c>
    </row>
    <row r="26" spans="1:5" ht="10.5" customHeight="1">
      <c r="A26" s="477"/>
      <c r="B26" s="478"/>
      <c r="C26" s="478"/>
      <c r="D26" s="478"/>
      <c r="E26" s="478"/>
    </row>
    <row r="27" spans="1:5" ht="16.5" customHeight="1">
      <c r="A27" s="479" t="s">
        <v>508</v>
      </c>
      <c r="B27" s="476"/>
      <c r="C27" s="480"/>
      <c r="D27" s="480"/>
      <c r="E27" s="480"/>
    </row>
    <row r="28" spans="1:5" ht="16.5" customHeight="1">
      <c r="A28" s="481" t="s">
        <v>509</v>
      </c>
      <c r="B28" s="482">
        <v>4597</v>
      </c>
      <c r="C28" s="483">
        <v>2595</v>
      </c>
      <c r="D28" s="478">
        <v>8793</v>
      </c>
      <c r="E28" s="478">
        <v>4297</v>
      </c>
    </row>
    <row r="29" spans="1:5" ht="16.5" customHeight="1">
      <c r="A29" s="484" t="s">
        <v>510</v>
      </c>
      <c r="B29" s="483">
        <v>18160</v>
      </c>
      <c r="C29" s="483">
        <v>0</v>
      </c>
      <c r="D29" s="478">
        <v>311836</v>
      </c>
      <c r="E29" s="485">
        <v>309726</v>
      </c>
    </row>
    <row r="30" spans="1:5" ht="16.5" customHeight="1">
      <c r="A30" s="1330" t="s">
        <v>511</v>
      </c>
      <c r="B30" s="483">
        <v>9043</v>
      </c>
      <c r="C30" s="483">
        <v>0</v>
      </c>
      <c r="D30" s="483">
        <v>5601</v>
      </c>
      <c r="E30" s="483">
        <v>0</v>
      </c>
    </row>
    <row r="31" spans="1:5" ht="16.5" customHeight="1">
      <c r="A31" s="131" t="s">
        <v>512</v>
      </c>
      <c r="B31" s="486"/>
      <c r="C31" s="486"/>
      <c r="D31" s="434"/>
      <c r="E31" s="486"/>
    </row>
    <row r="32" spans="1:5">
      <c r="B32" s="460"/>
      <c r="C32" s="460"/>
      <c r="D32" s="460"/>
      <c r="E32" s="460"/>
    </row>
    <row r="33" spans="2:5">
      <c r="B33" s="460"/>
      <c r="C33" s="460"/>
      <c r="D33" s="460"/>
      <c r="E33" s="460"/>
    </row>
    <row r="35" spans="2:5">
      <c r="B35" s="460"/>
      <c r="C35" s="460"/>
      <c r="D35" s="460"/>
      <c r="E35" s="460"/>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1685" t="s">
        <v>513</v>
      </c>
      <c r="B1" s="1658"/>
      <c r="C1" s="1658"/>
      <c r="D1" s="1658"/>
      <c r="E1" s="1658"/>
    </row>
    <row r="2" spans="1:5" ht="21.5" thickBot="1">
      <c r="A2" s="487"/>
      <c r="B2" s="488"/>
      <c r="C2" s="488"/>
      <c r="D2" s="488"/>
      <c r="E2" s="489" t="s">
        <v>514</v>
      </c>
    </row>
    <row r="3" spans="1:5" ht="14.5" thickTop="1">
      <c r="A3" s="1686" t="s">
        <v>515</v>
      </c>
      <c r="B3" s="490" t="s">
        <v>516</v>
      </c>
      <c r="C3" s="491"/>
      <c r="D3" s="490" t="s">
        <v>517</v>
      </c>
      <c r="E3" s="491"/>
    </row>
    <row r="4" spans="1:5" ht="14">
      <c r="A4" s="1687"/>
      <c r="B4" s="492" t="s">
        <v>518</v>
      </c>
      <c r="C4" s="492" t="s">
        <v>519</v>
      </c>
      <c r="D4" s="492" t="s">
        <v>520</v>
      </c>
      <c r="E4" s="492" t="s">
        <v>521</v>
      </c>
    </row>
    <row r="5" spans="1:5" ht="18" customHeight="1">
      <c r="A5" s="444" t="s">
        <v>120</v>
      </c>
      <c r="B5" s="305">
        <v>15755753</v>
      </c>
      <c r="C5" s="24">
        <v>15767611</v>
      </c>
      <c r="D5" s="24">
        <v>11190</v>
      </c>
      <c r="E5" s="24">
        <v>24840</v>
      </c>
    </row>
    <row r="6" spans="1:5" ht="18" customHeight="1">
      <c r="A6" s="444" t="s">
        <v>53</v>
      </c>
      <c r="B6" s="305">
        <v>15268831</v>
      </c>
      <c r="C6" s="24">
        <v>15272413</v>
      </c>
      <c r="D6" s="24">
        <v>11646</v>
      </c>
      <c r="E6" s="24">
        <v>25750</v>
      </c>
    </row>
    <row r="7" spans="1:5" ht="18" customHeight="1">
      <c r="A7" s="444">
        <v>2</v>
      </c>
      <c r="B7" s="305">
        <v>11777884</v>
      </c>
      <c r="C7" s="24">
        <v>11781049</v>
      </c>
      <c r="D7" s="24">
        <v>10472</v>
      </c>
      <c r="E7" s="24">
        <v>23165</v>
      </c>
    </row>
    <row r="8" spans="1:5" ht="18" customHeight="1">
      <c r="A8" s="444">
        <v>3</v>
      </c>
      <c r="B8" s="305">
        <v>11659130</v>
      </c>
      <c r="C8" s="24">
        <v>11666064</v>
      </c>
      <c r="D8" s="24">
        <v>11107</v>
      </c>
      <c r="E8" s="24">
        <v>26765</v>
      </c>
    </row>
    <row r="9" spans="1:5" ht="18" customHeight="1">
      <c r="A9" s="444">
        <v>4</v>
      </c>
      <c r="B9" s="305">
        <v>12222503</v>
      </c>
      <c r="C9" s="24">
        <v>12236152</v>
      </c>
      <c r="D9" s="24">
        <v>10872</v>
      </c>
      <c r="E9" s="24">
        <v>23945</v>
      </c>
    </row>
    <row r="10" spans="1:5" ht="18" customHeight="1">
      <c r="A10" s="493"/>
      <c r="B10" s="482"/>
      <c r="C10" s="478"/>
      <c r="D10" s="478"/>
      <c r="E10" s="478"/>
    </row>
    <row r="11" spans="1:5" ht="18" customHeight="1">
      <c r="A11" s="494" t="s">
        <v>222</v>
      </c>
      <c r="B11" s="495">
        <v>981179</v>
      </c>
      <c r="C11" s="495">
        <v>982970</v>
      </c>
      <c r="D11" s="33">
        <v>860</v>
      </c>
      <c r="E11" s="33">
        <v>2225</v>
      </c>
    </row>
    <row r="12" spans="1:5" ht="18" customHeight="1">
      <c r="A12" s="494" t="s">
        <v>223</v>
      </c>
      <c r="B12" s="495">
        <v>1025229</v>
      </c>
      <c r="C12" s="495">
        <v>1024521</v>
      </c>
      <c r="D12" s="33">
        <v>865</v>
      </c>
      <c r="E12" s="33">
        <v>1175</v>
      </c>
    </row>
    <row r="13" spans="1:5" ht="18" customHeight="1">
      <c r="A13" s="494">
        <v>2</v>
      </c>
      <c r="B13" s="495">
        <v>849682</v>
      </c>
      <c r="C13" s="495">
        <v>852453</v>
      </c>
      <c r="D13" s="33">
        <v>860</v>
      </c>
      <c r="E13" s="33">
        <v>1865</v>
      </c>
    </row>
    <row r="14" spans="1:5" ht="18" customHeight="1">
      <c r="A14" s="494">
        <v>3</v>
      </c>
      <c r="B14" s="495">
        <v>937530</v>
      </c>
      <c r="C14" s="495">
        <v>941080</v>
      </c>
      <c r="D14" s="33">
        <v>1280</v>
      </c>
      <c r="E14" s="33">
        <v>2385</v>
      </c>
    </row>
    <row r="15" spans="1:5" ht="18" customHeight="1">
      <c r="A15" s="494">
        <v>4</v>
      </c>
      <c r="B15" s="495">
        <v>1116141</v>
      </c>
      <c r="C15" s="495">
        <v>1116641</v>
      </c>
      <c r="D15" s="33">
        <v>960</v>
      </c>
      <c r="E15" s="33">
        <v>2310</v>
      </c>
    </row>
    <row r="16" spans="1:5" ht="18" customHeight="1">
      <c r="A16" s="494">
        <v>5</v>
      </c>
      <c r="B16" s="495">
        <v>1170629</v>
      </c>
      <c r="C16" s="495">
        <v>1171746</v>
      </c>
      <c r="D16" s="33">
        <v>885</v>
      </c>
      <c r="E16" s="33">
        <v>1895</v>
      </c>
    </row>
    <row r="17" spans="1:5" ht="18" customHeight="1">
      <c r="A17" s="494">
        <v>6</v>
      </c>
      <c r="B17" s="495">
        <v>1082291</v>
      </c>
      <c r="C17" s="495">
        <v>1083540</v>
      </c>
      <c r="D17" s="33">
        <v>1010</v>
      </c>
      <c r="E17" s="33">
        <v>2350</v>
      </c>
    </row>
    <row r="18" spans="1:5" ht="18" customHeight="1">
      <c r="A18" s="494">
        <v>7</v>
      </c>
      <c r="B18" s="495">
        <v>1061270</v>
      </c>
      <c r="C18" s="495">
        <v>1063576</v>
      </c>
      <c r="D18" s="33">
        <v>895</v>
      </c>
      <c r="E18" s="33">
        <v>2100</v>
      </c>
    </row>
    <row r="19" spans="1:5" ht="18" customHeight="1">
      <c r="A19" s="494">
        <v>8</v>
      </c>
      <c r="B19" s="495">
        <v>1150258</v>
      </c>
      <c r="C19" s="495">
        <v>1150900</v>
      </c>
      <c r="D19" s="33">
        <v>745</v>
      </c>
      <c r="E19" s="33">
        <v>1750</v>
      </c>
    </row>
    <row r="20" spans="1:5" ht="18" customHeight="1">
      <c r="A20" s="494">
        <v>9</v>
      </c>
      <c r="B20" s="495">
        <v>1083022</v>
      </c>
      <c r="C20" s="495">
        <v>1084786</v>
      </c>
      <c r="D20" s="33">
        <v>920</v>
      </c>
      <c r="E20" s="33">
        <v>2465</v>
      </c>
    </row>
    <row r="21" spans="1:5" ht="18" customHeight="1">
      <c r="A21" s="494">
        <v>10</v>
      </c>
      <c r="B21" s="495">
        <v>1131636</v>
      </c>
      <c r="C21" s="495">
        <v>1132808</v>
      </c>
      <c r="D21" s="33">
        <v>915</v>
      </c>
      <c r="E21" s="33">
        <v>2775</v>
      </c>
    </row>
    <row r="22" spans="1:5" ht="18" customHeight="1">
      <c r="A22" s="494">
        <v>11</v>
      </c>
      <c r="B22" s="495">
        <v>1082870</v>
      </c>
      <c r="C22" s="495">
        <v>1084552</v>
      </c>
      <c r="D22" s="33">
        <v>1202</v>
      </c>
      <c r="E22" s="33">
        <v>2370</v>
      </c>
    </row>
    <row r="23" spans="1:5" ht="18" customHeight="1">
      <c r="A23" s="715">
        <v>12</v>
      </c>
      <c r="B23" s="495" t="s">
        <v>93</v>
      </c>
      <c r="C23" s="495" t="s">
        <v>93</v>
      </c>
      <c r="D23" s="33">
        <v>870</v>
      </c>
      <c r="E23" s="33">
        <v>2400</v>
      </c>
    </row>
    <row r="24" spans="1:5" ht="18" customHeight="1">
      <c r="A24" s="496" t="s">
        <v>522</v>
      </c>
      <c r="B24" s="496"/>
      <c r="C24" s="496"/>
      <c r="D24" s="496"/>
      <c r="E24" s="496"/>
    </row>
    <row r="25" spans="1:5" ht="18" customHeight="1">
      <c r="A25" s="497" t="s">
        <v>523</v>
      </c>
    </row>
    <row r="28" spans="1:5">
      <c r="B28" s="498"/>
      <c r="C28" s="498"/>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130" customWidth="1"/>
    <col min="2" max="8" width="9.90625" style="130" customWidth="1"/>
  </cols>
  <sheetData>
    <row r="1" spans="1:8" ht="16.5">
      <c r="A1" s="1685" t="s">
        <v>524</v>
      </c>
      <c r="B1" s="1658"/>
      <c r="C1" s="1658"/>
      <c r="D1" s="1658"/>
      <c r="E1" s="1658"/>
      <c r="F1" s="1658"/>
      <c r="G1" s="1658"/>
      <c r="H1" s="1658"/>
    </row>
    <row r="2" spans="1:8" ht="21.5" thickBot="1">
      <c r="A2" s="487"/>
      <c r="B2" s="488"/>
      <c r="C2" s="488"/>
      <c r="D2" s="488"/>
      <c r="E2" s="488"/>
      <c r="F2" s="488"/>
      <c r="G2" s="488"/>
      <c r="H2" s="465" t="s">
        <v>525</v>
      </c>
    </row>
    <row r="3" spans="1:8" ht="22.5" customHeight="1" thickTop="1">
      <c r="A3" s="1686" t="s">
        <v>526</v>
      </c>
      <c r="B3" s="1689" t="s">
        <v>505</v>
      </c>
      <c r="C3" s="1690" t="s">
        <v>527</v>
      </c>
      <c r="D3" s="1691"/>
      <c r="E3" s="1691"/>
      <c r="F3" s="1692"/>
      <c r="G3" s="1693" t="s">
        <v>528</v>
      </c>
      <c r="H3" s="1695" t="s">
        <v>529</v>
      </c>
    </row>
    <row r="4" spans="1:8" ht="22.5" customHeight="1">
      <c r="A4" s="1688"/>
      <c r="B4" s="1511"/>
      <c r="C4" s="499" t="s">
        <v>530</v>
      </c>
      <c r="D4" s="499" t="s">
        <v>531</v>
      </c>
      <c r="E4" s="499" t="s">
        <v>532</v>
      </c>
      <c r="F4" s="500" t="s">
        <v>533</v>
      </c>
      <c r="G4" s="1694"/>
      <c r="H4" s="1696"/>
    </row>
    <row r="5" spans="1:8" ht="8.25" customHeight="1">
      <c r="A5" s="501"/>
      <c r="B5" s="502"/>
      <c r="C5" s="503"/>
      <c r="D5" s="503"/>
      <c r="E5" s="503"/>
      <c r="F5" s="503"/>
      <c r="G5" s="503"/>
      <c r="H5" s="503"/>
    </row>
    <row r="6" spans="1:8" ht="18" customHeight="1">
      <c r="A6" s="448" t="s">
        <v>120</v>
      </c>
      <c r="B6" s="482">
        <v>555170</v>
      </c>
      <c r="C6" s="478">
        <v>29835</v>
      </c>
      <c r="D6" s="478">
        <v>1734</v>
      </c>
      <c r="E6" s="478">
        <v>212907</v>
      </c>
      <c r="F6" s="478">
        <v>10386</v>
      </c>
      <c r="G6" s="478">
        <v>5848</v>
      </c>
      <c r="H6" s="478">
        <v>294460</v>
      </c>
    </row>
    <row r="7" spans="1:8" ht="18" customHeight="1">
      <c r="A7" s="448" t="s">
        <v>53</v>
      </c>
      <c r="B7" s="482">
        <v>553990</v>
      </c>
      <c r="C7" s="478">
        <v>29644</v>
      </c>
      <c r="D7" s="478">
        <v>1740</v>
      </c>
      <c r="E7" s="478">
        <v>211998</v>
      </c>
      <c r="F7" s="478">
        <v>10425</v>
      </c>
      <c r="G7" s="478">
        <v>5958</v>
      </c>
      <c r="H7" s="478">
        <v>294225</v>
      </c>
    </row>
    <row r="8" spans="1:8" ht="18" customHeight="1">
      <c r="A8" s="448">
        <v>2</v>
      </c>
      <c r="B8" s="482">
        <v>554434</v>
      </c>
      <c r="C8" s="478">
        <v>29788</v>
      </c>
      <c r="D8" s="478">
        <v>1654</v>
      </c>
      <c r="E8" s="478">
        <v>211502</v>
      </c>
      <c r="F8" s="478">
        <v>10432</v>
      </c>
      <c r="G8" s="478">
        <v>6230</v>
      </c>
      <c r="H8" s="478">
        <v>294828</v>
      </c>
    </row>
    <row r="9" spans="1:8" ht="18" customHeight="1">
      <c r="A9" s="448">
        <v>3</v>
      </c>
      <c r="B9" s="482">
        <v>553825</v>
      </c>
      <c r="C9" s="478">
        <v>29818</v>
      </c>
      <c r="D9" s="478">
        <v>1625</v>
      </c>
      <c r="E9" s="478">
        <v>210102</v>
      </c>
      <c r="F9" s="478">
        <v>10415</v>
      </c>
      <c r="G9" s="478">
        <v>6431</v>
      </c>
      <c r="H9" s="478">
        <v>295434</v>
      </c>
    </row>
    <row r="10" spans="1:8" ht="18" customHeight="1">
      <c r="A10" s="448">
        <v>4</v>
      </c>
      <c r="B10" s="482">
        <v>554831</v>
      </c>
      <c r="C10" s="478">
        <v>29793</v>
      </c>
      <c r="D10" s="478">
        <v>1585</v>
      </c>
      <c r="E10" s="478">
        <v>209140</v>
      </c>
      <c r="F10" s="478">
        <v>10426</v>
      </c>
      <c r="G10" s="478">
        <v>6766</v>
      </c>
      <c r="H10" s="478">
        <v>297121</v>
      </c>
    </row>
    <row r="11" spans="1:8" ht="18" customHeight="1">
      <c r="A11" s="493"/>
      <c r="B11" s="504"/>
      <c r="C11" s="505"/>
      <c r="D11" s="505"/>
      <c r="E11" s="505"/>
      <c r="F11" s="505"/>
      <c r="G11" s="505"/>
      <c r="H11" s="505"/>
    </row>
    <row r="12" spans="1:8" ht="18" customHeight="1">
      <c r="A12" s="444" t="s">
        <v>222</v>
      </c>
      <c r="B12" s="482">
        <v>557358</v>
      </c>
      <c r="C12" s="478">
        <v>29856</v>
      </c>
      <c r="D12" s="478">
        <v>1590</v>
      </c>
      <c r="E12" s="478">
        <v>209564</v>
      </c>
      <c r="F12" s="478">
        <v>10436</v>
      </c>
      <c r="G12" s="478">
        <v>6829</v>
      </c>
      <c r="H12" s="478">
        <v>299083</v>
      </c>
    </row>
    <row r="13" spans="1:8" ht="18" customHeight="1">
      <c r="A13" s="444" t="s">
        <v>223</v>
      </c>
      <c r="B13" s="482">
        <v>557456</v>
      </c>
      <c r="C13" s="478">
        <v>29869</v>
      </c>
      <c r="D13" s="478">
        <v>1594</v>
      </c>
      <c r="E13" s="478">
        <v>209478</v>
      </c>
      <c r="F13" s="478">
        <v>10424</v>
      </c>
      <c r="G13" s="478">
        <v>6824</v>
      </c>
      <c r="H13" s="478">
        <v>299267</v>
      </c>
    </row>
    <row r="14" spans="1:8" ht="18" customHeight="1">
      <c r="A14" s="444">
        <v>2</v>
      </c>
      <c r="B14" s="482">
        <v>557533</v>
      </c>
      <c r="C14" s="478">
        <v>29858</v>
      </c>
      <c r="D14" s="478">
        <v>1592</v>
      </c>
      <c r="E14" s="478">
        <v>209600</v>
      </c>
      <c r="F14" s="478">
        <v>10412</v>
      </c>
      <c r="G14" s="478">
        <v>6818</v>
      </c>
      <c r="H14" s="478">
        <v>229253</v>
      </c>
    </row>
    <row r="15" spans="1:8" ht="18" customHeight="1">
      <c r="A15" s="444">
        <v>3</v>
      </c>
      <c r="B15" s="482">
        <v>554831</v>
      </c>
      <c r="C15" s="478">
        <v>29793</v>
      </c>
      <c r="D15" s="478">
        <v>1585</v>
      </c>
      <c r="E15" s="478">
        <v>209140</v>
      </c>
      <c r="F15" s="478">
        <v>10426</v>
      </c>
      <c r="G15" s="478">
        <v>6766</v>
      </c>
      <c r="H15" s="478">
        <v>297121</v>
      </c>
    </row>
    <row r="16" spans="1:8" ht="18" customHeight="1">
      <c r="A16" s="444">
        <v>4</v>
      </c>
      <c r="B16" s="482">
        <v>555821</v>
      </c>
      <c r="C16" s="478">
        <v>29806</v>
      </c>
      <c r="D16" s="478">
        <v>1587</v>
      </c>
      <c r="E16" s="478">
        <v>208929</v>
      </c>
      <c r="F16" s="478">
        <v>10416</v>
      </c>
      <c r="G16" s="478">
        <v>6848</v>
      </c>
      <c r="H16" s="478">
        <v>298235</v>
      </c>
    </row>
    <row r="17" spans="1:8" ht="18" customHeight="1">
      <c r="A17" s="444">
        <v>5</v>
      </c>
      <c r="B17" s="482">
        <v>555973</v>
      </c>
      <c r="C17" s="478">
        <v>29785</v>
      </c>
      <c r="D17" s="478">
        <v>1582</v>
      </c>
      <c r="E17" s="478">
        <v>208810</v>
      </c>
      <c r="F17" s="478">
        <v>10397</v>
      </c>
      <c r="G17" s="478">
        <v>6868</v>
      </c>
      <c r="H17" s="478">
        <v>298531</v>
      </c>
    </row>
    <row r="18" spans="1:8" ht="18" customHeight="1">
      <c r="A18" s="444">
        <v>6</v>
      </c>
      <c r="B18" s="482">
        <v>556427</v>
      </c>
      <c r="C18" s="478">
        <v>29798</v>
      </c>
      <c r="D18" s="478">
        <v>1581</v>
      </c>
      <c r="E18" s="478">
        <v>208954</v>
      </c>
      <c r="F18" s="478">
        <v>10405</v>
      </c>
      <c r="G18" s="478">
        <v>6907</v>
      </c>
      <c r="H18" s="478">
        <v>298782</v>
      </c>
    </row>
    <row r="19" spans="1:8" ht="18" customHeight="1">
      <c r="A19" s="444">
        <v>7</v>
      </c>
      <c r="B19" s="482">
        <v>556873</v>
      </c>
      <c r="C19" s="478">
        <v>29839</v>
      </c>
      <c r="D19" s="478">
        <v>1580</v>
      </c>
      <c r="E19" s="478">
        <v>209125</v>
      </c>
      <c r="F19" s="478">
        <v>10403</v>
      </c>
      <c r="G19" s="478">
        <v>6939</v>
      </c>
      <c r="H19" s="478">
        <v>298987</v>
      </c>
    </row>
    <row r="20" spans="1:8" ht="18" customHeight="1">
      <c r="A20" s="444">
        <v>8</v>
      </c>
      <c r="B20" s="482">
        <v>557084</v>
      </c>
      <c r="C20" s="478">
        <v>29857</v>
      </c>
      <c r="D20" s="478">
        <v>1576</v>
      </c>
      <c r="E20" s="478">
        <v>209059</v>
      </c>
      <c r="F20" s="478">
        <v>10426</v>
      </c>
      <c r="G20" s="478">
        <v>6966</v>
      </c>
      <c r="H20" s="478">
        <v>299200</v>
      </c>
    </row>
    <row r="21" spans="1:8" ht="18" customHeight="1">
      <c r="A21" s="444">
        <v>9</v>
      </c>
      <c r="B21" s="482">
        <v>557637</v>
      </c>
      <c r="C21" s="478">
        <v>29847</v>
      </c>
      <c r="D21" s="478">
        <v>1572</v>
      </c>
      <c r="E21" s="478">
        <v>209205</v>
      </c>
      <c r="F21" s="478">
        <v>10441</v>
      </c>
      <c r="G21" s="478">
        <v>6983</v>
      </c>
      <c r="H21" s="478">
        <v>299589</v>
      </c>
    </row>
    <row r="22" spans="1:8" ht="18" customHeight="1">
      <c r="A22" s="444">
        <v>10</v>
      </c>
      <c r="B22" s="482">
        <v>557441</v>
      </c>
      <c r="C22" s="478">
        <v>29816</v>
      </c>
      <c r="D22" s="478">
        <v>1570</v>
      </c>
      <c r="E22" s="478">
        <v>208980</v>
      </c>
      <c r="F22" s="478">
        <v>10433</v>
      </c>
      <c r="G22" s="478">
        <v>7004</v>
      </c>
      <c r="H22" s="478">
        <v>299638</v>
      </c>
    </row>
    <row r="23" spans="1:8" ht="18" customHeight="1">
      <c r="A23" s="444">
        <v>11</v>
      </c>
      <c r="B23" s="482">
        <v>557901</v>
      </c>
      <c r="C23" s="478">
        <v>29837</v>
      </c>
      <c r="D23" s="478">
        <v>1570</v>
      </c>
      <c r="E23" s="478">
        <v>208941</v>
      </c>
      <c r="F23" s="478">
        <v>10438</v>
      </c>
      <c r="G23" s="478">
        <v>7011</v>
      </c>
      <c r="H23" s="478">
        <v>300104</v>
      </c>
    </row>
    <row r="24" spans="1:8" ht="18" customHeight="1">
      <c r="A24" s="444">
        <v>12</v>
      </c>
      <c r="B24" s="482">
        <v>557599</v>
      </c>
      <c r="C24" s="478">
        <v>29851</v>
      </c>
      <c r="D24" s="478">
        <v>1569</v>
      </c>
      <c r="E24" s="478">
        <v>208641</v>
      </c>
      <c r="F24" s="478">
        <v>10447</v>
      </c>
      <c r="G24" s="478">
        <v>7012</v>
      </c>
      <c r="H24" s="478">
        <v>300079</v>
      </c>
    </row>
    <row r="25" spans="1:8" ht="18" customHeight="1">
      <c r="A25" s="506" t="s">
        <v>534</v>
      </c>
      <c r="B25" s="305">
        <v>2682</v>
      </c>
      <c r="C25" s="24">
        <v>134</v>
      </c>
      <c r="D25" s="452">
        <v>11</v>
      </c>
      <c r="E25" s="24">
        <v>1134</v>
      </c>
      <c r="F25" s="24">
        <v>45</v>
      </c>
      <c r="G25" s="24">
        <v>18</v>
      </c>
      <c r="H25" s="24">
        <v>1340</v>
      </c>
    </row>
    <row r="26" spans="1:8" ht="6.75" customHeight="1">
      <c r="A26" s="497"/>
      <c r="B26" s="507"/>
      <c r="C26" s="508"/>
      <c r="D26" s="508"/>
      <c r="E26" s="508"/>
      <c r="F26" s="508"/>
      <c r="G26" s="508"/>
      <c r="H26" s="508"/>
    </row>
    <row r="27" spans="1:8" ht="18" customHeight="1">
      <c r="A27" s="509" t="s">
        <v>535</v>
      </c>
      <c r="B27" s="510"/>
      <c r="C27" s="510"/>
      <c r="D27" s="510"/>
      <c r="E27" s="510"/>
      <c r="F27" s="510"/>
      <c r="G27" s="510"/>
      <c r="H27" s="510"/>
    </row>
    <row r="28" spans="1:8" ht="18" customHeight="1">
      <c r="A28" s="152" t="s">
        <v>536</v>
      </c>
    </row>
    <row r="29" spans="1:8" ht="21">
      <c r="A29" s="511"/>
      <c r="B29" s="512"/>
      <c r="C29" s="225"/>
      <c r="D29" s="513"/>
      <c r="E29" s="513"/>
      <c r="F29" s="513"/>
      <c r="G29" s="513"/>
      <c r="H29" s="513"/>
    </row>
    <row r="30" spans="1:8">
      <c r="B30" s="460"/>
      <c r="G30" s="514"/>
    </row>
    <row r="32" spans="1:8">
      <c r="B32" s="460"/>
      <c r="C32" s="460"/>
      <c r="D32" s="460"/>
      <c r="E32" s="460"/>
      <c r="F32" s="460"/>
      <c r="G32" s="460"/>
      <c r="H32" s="460"/>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108"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1469" t="s">
        <v>2</v>
      </c>
      <c r="D3" s="1470"/>
      <c r="E3" s="1469" t="s">
        <v>3</v>
      </c>
      <c r="F3" s="1470"/>
      <c r="G3" s="10" t="s">
        <v>4</v>
      </c>
      <c r="H3" s="11"/>
      <c r="I3" s="12" t="s">
        <v>5</v>
      </c>
      <c r="J3" s="13" t="s">
        <v>6</v>
      </c>
      <c r="K3" s="1469" t="s">
        <v>7</v>
      </c>
      <c r="L3" s="1471"/>
      <c r="M3" s="1469" t="s">
        <v>8</v>
      </c>
      <c r="N3" s="1471"/>
      <c r="O3" s="1471"/>
      <c r="P3" s="1470"/>
      <c r="Q3" s="1469" t="s">
        <v>9</v>
      </c>
      <c r="R3" s="1470"/>
      <c r="S3" s="1469" t="s">
        <v>10</v>
      </c>
      <c r="T3" s="1472"/>
      <c r="U3" s="1472"/>
      <c r="V3" s="1472"/>
      <c r="W3" s="1472"/>
      <c r="X3" s="1473"/>
      <c r="Y3" s="12" t="s">
        <v>11</v>
      </c>
    </row>
    <row r="4" spans="1:27">
      <c r="A4" s="14"/>
      <c r="B4" s="111"/>
      <c r="C4" s="1442" t="s">
        <v>12</v>
      </c>
      <c r="D4" s="1251"/>
      <c r="E4" s="1452" t="s">
        <v>121</v>
      </c>
      <c r="F4" s="1453"/>
      <c r="G4" s="1252"/>
      <c r="H4" s="1252"/>
      <c r="I4" s="1253"/>
      <c r="J4" s="112"/>
      <c r="K4" s="1456" t="s">
        <v>127</v>
      </c>
      <c r="L4" s="1457"/>
      <c r="M4" s="1456" t="s">
        <v>111</v>
      </c>
      <c r="N4" s="1460"/>
      <c r="O4" s="1461"/>
      <c r="P4" s="1457"/>
      <c r="Q4" s="1456" t="s">
        <v>13</v>
      </c>
      <c r="R4" s="1465"/>
      <c r="S4" s="1254" t="s">
        <v>128</v>
      </c>
      <c r="T4" s="1254" t="s">
        <v>129</v>
      </c>
      <c r="U4" s="1254" t="s">
        <v>130</v>
      </c>
      <c r="V4" s="1467" t="s">
        <v>131</v>
      </c>
      <c r="W4" s="1468"/>
      <c r="X4" s="1255" t="s">
        <v>14</v>
      </c>
      <c r="Y4" s="1442" t="s">
        <v>139</v>
      </c>
    </row>
    <row r="5" spans="1:27">
      <c r="A5" s="14" t="s">
        <v>15</v>
      </c>
      <c r="B5" s="111" t="s">
        <v>16</v>
      </c>
      <c r="C5" s="1451"/>
      <c r="D5" s="111" t="s">
        <v>17</v>
      </c>
      <c r="E5" s="1454"/>
      <c r="F5" s="1455"/>
      <c r="G5" s="111" t="s">
        <v>18</v>
      </c>
      <c r="H5" s="111" t="s">
        <v>19</v>
      </c>
      <c r="I5" s="113" t="s">
        <v>20</v>
      </c>
      <c r="J5" s="114" t="s">
        <v>21</v>
      </c>
      <c r="K5" s="1458"/>
      <c r="L5" s="1459"/>
      <c r="M5" s="1462"/>
      <c r="N5" s="1463"/>
      <c r="O5" s="1464"/>
      <c r="P5" s="1459"/>
      <c r="Q5" s="1462"/>
      <c r="R5" s="1466"/>
      <c r="S5" s="115" t="s">
        <v>22</v>
      </c>
      <c r="T5" s="115" t="s">
        <v>22</v>
      </c>
      <c r="U5" s="115" t="s">
        <v>22</v>
      </c>
      <c r="V5" s="116" t="s">
        <v>23</v>
      </c>
      <c r="W5" s="15"/>
      <c r="X5" s="111" t="s">
        <v>24</v>
      </c>
      <c r="Y5" s="1443"/>
    </row>
    <row r="6" spans="1:27" ht="18.75" customHeight="1">
      <c r="A6" s="16"/>
      <c r="B6" s="111"/>
      <c r="C6" s="1451"/>
      <c r="D6" s="111" t="s">
        <v>25</v>
      </c>
      <c r="E6" s="1445" t="s">
        <v>26</v>
      </c>
      <c r="F6" s="1445" t="s">
        <v>27</v>
      </c>
      <c r="G6" s="111" t="s">
        <v>28</v>
      </c>
      <c r="H6" s="111" t="s">
        <v>29</v>
      </c>
      <c r="I6" s="111" t="s">
        <v>30</v>
      </c>
      <c r="J6" s="111" t="s">
        <v>31</v>
      </c>
      <c r="K6" s="1256" t="s">
        <v>32</v>
      </c>
      <c r="L6" s="1256" t="s">
        <v>33</v>
      </c>
      <c r="M6" s="1445" t="s">
        <v>35</v>
      </c>
      <c r="N6" s="1445" t="s">
        <v>36</v>
      </c>
      <c r="O6" s="1445" t="s">
        <v>37</v>
      </c>
      <c r="P6" s="1445" t="s">
        <v>38</v>
      </c>
      <c r="Q6" s="1445" t="s">
        <v>39</v>
      </c>
      <c r="R6" s="1445" t="s">
        <v>40</v>
      </c>
      <c r="S6" s="1257" t="s">
        <v>41</v>
      </c>
      <c r="T6" s="1449" t="s">
        <v>42</v>
      </c>
      <c r="U6" s="1257" t="s">
        <v>43</v>
      </c>
      <c r="V6" s="1256" t="s">
        <v>44</v>
      </c>
      <c r="W6" s="1256" t="s">
        <v>44</v>
      </c>
      <c r="X6" s="111" t="s">
        <v>132</v>
      </c>
      <c r="Y6" s="1443"/>
    </row>
    <row r="7" spans="1:27" ht="18.75" customHeight="1">
      <c r="A7" s="16"/>
      <c r="B7" s="117" t="s">
        <v>45</v>
      </c>
      <c r="C7" s="117" t="s">
        <v>46</v>
      </c>
      <c r="D7" s="117" t="s">
        <v>47</v>
      </c>
      <c r="E7" s="1446"/>
      <c r="F7" s="1447"/>
      <c r="G7" s="118"/>
      <c r="H7" s="119"/>
      <c r="I7" s="117" t="s">
        <v>133</v>
      </c>
      <c r="J7" s="111"/>
      <c r="K7" s="112" t="s">
        <v>34</v>
      </c>
      <c r="L7" s="112" t="s">
        <v>34</v>
      </c>
      <c r="M7" s="1448"/>
      <c r="N7" s="1448"/>
      <c r="O7" s="1448"/>
      <c r="P7" s="1448"/>
      <c r="Q7" s="1448"/>
      <c r="R7" s="1448"/>
      <c r="S7" s="120" t="s">
        <v>48</v>
      </c>
      <c r="T7" s="1450"/>
      <c r="U7" s="120" t="s">
        <v>48</v>
      </c>
      <c r="V7" s="112" t="s">
        <v>49</v>
      </c>
      <c r="W7" s="112" t="s">
        <v>50</v>
      </c>
      <c r="X7" s="111" t="s">
        <v>51</v>
      </c>
      <c r="Y7" s="1444"/>
    </row>
    <row r="8" spans="1:27">
      <c r="A8" s="104"/>
      <c r="B8" s="1244"/>
      <c r="C8" s="1244"/>
      <c r="D8" s="1244"/>
      <c r="E8" s="1245"/>
      <c r="F8" s="1245"/>
      <c r="G8" s="1245"/>
      <c r="H8" s="1245"/>
      <c r="I8" s="1245"/>
      <c r="J8" s="1245"/>
      <c r="K8" s="1245"/>
      <c r="L8" s="1245"/>
      <c r="M8" s="1245"/>
      <c r="N8" s="1245"/>
      <c r="O8" s="1245"/>
      <c r="P8" s="1245"/>
      <c r="Q8" s="1245"/>
      <c r="R8" s="1245"/>
      <c r="S8" s="1244"/>
      <c r="T8" s="1244"/>
      <c r="U8" s="1244"/>
      <c r="V8" s="1244"/>
      <c r="W8" s="1244"/>
      <c r="X8" s="1245"/>
      <c r="Y8" s="1245"/>
    </row>
    <row r="9" spans="1:27" ht="15.75" customHeight="1">
      <c r="A9" s="91" t="s">
        <v>120</v>
      </c>
      <c r="B9" s="28">
        <v>58527117</v>
      </c>
      <c r="C9" s="18">
        <v>126443180</v>
      </c>
      <c r="D9" s="18">
        <v>-263030</v>
      </c>
      <c r="E9" s="19">
        <v>114.6</v>
      </c>
      <c r="F9" s="20" t="s">
        <v>52</v>
      </c>
      <c r="G9" s="21">
        <v>942370</v>
      </c>
      <c r="H9" s="21">
        <v>598154</v>
      </c>
      <c r="I9" s="22">
        <v>852560.16700000002</v>
      </c>
      <c r="J9" s="83">
        <v>19604355</v>
      </c>
      <c r="K9" s="82">
        <v>792975</v>
      </c>
      <c r="L9" s="82">
        <v>518432</v>
      </c>
      <c r="M9" s="85">
        <v>99.5</v>
      </c>
      <c r="N9" s="85">
        <v>98.2</v>
      </c>
      <c r="O9" s="85">
        <v>99.2</v>
      </c>
      <c r="P9" s="85">
        <v>100.9</v>
      </c>
      <c r="Q9" s="26">
        <v>558718</v>
      </c>
      <c r="R9" s="26">
        <v>315314</v>
      </c>
      <c r="S9" s="25">
        <v>99.3</v>
      </c>
      <c r="T9" s="25">
        <v>102.5</v>
      </c>
      <c r="U9" s="25">
        <v>134.69999999999999</v>
      </c>
      <c r="V9" s="22">
        <v>1716.557</v>
      </c>
      <c r="W9" s="22">
        <v>2782.4209999999998</v>
      </c>
      <c r="X9" s="22">
        <v>374.761666666667</v>
      </c>
      <c r="Y9" s="27">
        <v>430601</v>
      </c>
    </row>
    <row r="10" spans="1:27" ht="15.75" customHeight="1">
      <c r="A10" s="91" t="s">
        <v>53</v>
      </c>
      <c r="B10" s="28">
        <v>59071519</v>
      </c>
      <c r="C10" s="18">
        <v>126166948</v>
      </c>
      <c r="D10" s="18">
        <v>-276232</v>
      </c>
      <c r="E10" s="19">
        <v>111.6</v>
      </c>
      <c r="F10" s="20" t="s">
        <v>52</v>
      </c>
      <c r="G10" s="21">
        <v>905123</v>
      </c>
      <c r="H10" s="21">
        <v>599353</v>
      </c>
      <c r="I10" s="22">
        <v>836050</v>
      </c>
      <c r="J10" s="83">
        <v>19396177</v>
      </c>
      <c r="K10" s="82">
        <v>816242</v>
      </c>
      <c r="L10" s="82">
        <v>530565</v>
      </c>
      <c r="M10" s="85">
        <v>100</v>
      </c>
      <c r="N10" s="85">
        <v>98.7</v>
      </c>
      <c r="O10" s="85">
        <v>99.4</v>
      </c>
      <c r="P10" s="85">
        <v>100.2</v>
      </c>
      <c r="Q10" s="26">
        <v>586149</v>
      </c>
      <c r="R10" s="26">
        <v>323853</v>
      </c>
      <c r="S10" s="25">
        <v>100.1</v>
      </c>
      <c r="T10" s="25">
        <v>102.9</v>
      </c>
      <c r="U10" s="25">
        <v>124.7</v>
      </c>
      <c r="V10" s="22">
        <v>1714.28</v>
      </c>
      <c r="W10" s="22">
        <v>2662.9839999999999</v>
      </c>
      <c r="X10" s="22">
        <v>387.22375</v>
      </c>
      <c r="Y10" s="27">
        <v>381237</v>
      </c>
    </row>
    <row r="11" spans="1:27" ht="15.75" customHeight="1">
      <c r="A11" s="91">
        <v>2</v>
      </c>
      <c r="B11" s="121">
        <v>59497356</v>
      </c>
      <c r="C11" s="18">
        <v>126146099</v>
      </c>
      <c r="D11" s="18">
        <v>-458566</v>
      </c>
      <c r="E11" s="19">
        <v>100</v>
      </c>
      <c r="F11" s="20" t="s">
        <v>52</v>
      </c>
      <c r="G11" s="21">
        <v>815340</v>
      </c>
      <c r="H11" s="21">
        <v>534747</v>
      </c>
      <c r="I11" s="34">
        <v>820897</v>
      </c>
      <c r="J11" s="83">
        <v>19504951</v>
      </c>
      <c r="K11" s="82">
        <v>899467</v>
      </c>
      <c r="L11" s="82">
        <v>558119</v>
      </c>
      <c r="M11" s="85">
        <v>100</v>
      </c>
      <c r="N11" s="85">
        <v>100</v>
      </c>
      <c r="O11" s="85">
        <v>100</v>
      </c>
      <c r="P11" s="85">
        <v>100</v>
      </c>
      <c r="Q11" s="26">
        <v>609535</v>
      </c>
      <c r="R11" s="26">
        <v>305811</v>
      </c>
      <c r="S11" s="25">
        <v>100</v>
      </c>
      <c r="T11" s="25">
        <v>100</v>
      </c>
      <c r="U11" s="25">
        <v>100</v>
      </c>
      <c r="V11" s="22">
        <v>1883</v>
      </c>
      <c r="W11" s="22">
        <v>2070</v>
      </c>
      <c r="X11" s="22">
        <v>476</v>
      </c>
      <c r="Y11" s="27">
        <v>309178</v>
      </c>
    </row>
    <row r="12" spans="1:27" ht="15.75" customHeight="1">
      <c r="A12" s="91">
        <v>3</v>
      </c>
      <c r="B12" s="121">
        <v>59761065</v>
      </c>
      <c r="C12" s="18">
        <v>125502290</v>
      </c>
      <c r="D12" s="18">
        <v>-643809</v>
      </c>
      <c r="E12" s="19">
        <v>105.4</v>
      </c>
      <c r="F12" s="20" t="s">
        <v>52</v>
      </c>
      <c r="G12" s="21">
        <v>856484</v>
      </c>
      <c r="H12" s="21">
        <v>572712</v>
      </c>
      <c r="I12" s="24">
        <v>837102</v>
      </c>
      <c r="J12" s="83">
        <v>19907136</v>
      </c>
      <c r="K12" s="82">
        <v>928014</v>
      </c>
      <c r="L12" s="82">
        <v>567193</v>
      </c>
      <c r="M12" s="85">
        <v>99.8</v>
      </c>
      <c r="N12" s="85">
        <v>100</v>
      </c>
      <c r="O12" s="85">
        <v>100.6</v>
      </c>
      <c r="P12" s="85">
        <v>95</v>
      </c>
      <c r="Q12" s="26">
        <v>605316</v>
      </c>
      <c r="R12" s="26">
        <v>309469</v>
      </c>
      <c r="S12" s="25">
        <v>98.4</v>
      </c>
      <c r="T12" s="25">
        <v>102.1</v>
      </c>
      <c r="U12" s="25">
        <v>114.7</v>
      </c>
      <c r="V12" s="22">
        <v>1956</v>
      </c>
      <c r="W12" s="22">
        <v>2266</v>
      </c>
      <c r="X12" s="22">
        <v>434</v>
      </c>
      <c r="Y12" s="27">
        <v>305196</v>
      </c>
    </row>
    <row r="13" spans="1:27" ht="15.75" customHeight="1">
      <c r="A13" s="91">
        <v>4</v>
      </c>
      <c r="B13" s="17">
        <v>60266318</v>
      </c>
      <c r="C13" s="18">
        <v>124946789</v>
      </c>
      <c r="D13" s="18">
        <v>-555501</v>
      </c>
      <c r="E13" s="19">
        <v>105.3</v>
      </c>
      <c r="F13" s="20" t="s">
        <v>52</v>
      </c>
      <c r="G13" s="21">
        <v>859529</v>
      </c>
      <c r="H13" s="21">
        <v>546616</v>
      </c>
      <c r="I13" s="24">
        <v>822176</v>
      </c>
      <c r="J13" s="83">
        <v>20660329</v>
      </c>
      <c r="K13" s="82">
        <v>961055</v>
      </c>
      <c r="L13" s="82">
        <v>593030</v>
      </c>
      <c r="M13" s="85">
        <v>102.3</v>
      </c>
      <c r="N13" s="85">
        <v>104.5</v>
      </c>
      <c r="O13" s="85">
        <v>101.3</v>
      </c>
      <c r="P13" s="85">
        <v>93.5</v>
      </c>
      <c r="Q13" s="26">
        <v>617654</v>
      </c>
      <c r="R13" s="26">
        <v>320627</v>
      </c>
      <c r="S13" s="25">
        <v>97</v>
      </c>
      <c r="T13" s="25">
        <v>102.5</v>
      </c>
      <c r="U13" s="25">
        <v>119.6</v>
      </c>
      <c r="V13" s="22">
        <v>1917</v>
      </c>
      <c r="W13" s="22">
        <v>2511</v>
      </c>
      <c r="X13" s="22">
        <v>405</v>
      </c>
      <c r="Y13" s="27">
        <v>300839</v>
      </c>
    </row>
    <row r="14" spans="1:27" ht="14.25" customHeight="1">
      <c r="A14" s="92"/>
      <c r="B14" s="86"/>
      <c r="C14" s="80"/>
      <c r="D14" s="80"/>
      <c r="E14" s="85"/>
      <c r="F14" s="85"/>
      <c r="G14" s="81"/>
      <c r="H14" s="81"/>
      <c r="I14" s="24"/>
      <c r="J14" s="83"/>
      <c r="K14" s="84"/>
      <c r="L14" s="82"/>
      <c r="M14" s="87"/>
      <c r="N14" s="88"/>
      <c r="O14" s="88"/>
      <c r="P14" s="88"/>
      <c r="Q14" s="89"/>
      <c r="R14" s="89"/>
      <c r="S14" s="87"/>
      <c r="T14" s="87"/>
      <c r="U14" s="87"/>
      <c r="V14" s="82"/>
      <c r="W14" s="82"/>
      <c r="X14" s="82"/>
      <c r="Y14" s="90"/>
    </row>
    <row r="15" spans="1:27" ht="16.5" customHeight="1">
      <c r="A15" s="97" t="s">
        <v>685</v>
      </c>
      <c r="B15" s="17" t="s">
        <v>112</v>
      </c>
      <c r="C15" s="23">
        <v>124912907</v>
      </c>
      <c r="D15" s="17">
        <v>-52141</v>
      </c>
      <c r="E15" s="19">
        <v>108.6</v>
      </c>
      <c r="F15" s="19">
        <v>105.5</v>
      </c>
      <c r="G15" s="24">
        <v>72372</v>
      </c>
      <c r="H15" s="24">
        <v>47383</v>
      </c>
      <c r="I15" s="24">
        <v>61041</v>
      </c>
      <c r="J15" s="23">
        <v>1759019</v>
      </c>
      <c r="K15" s="24">
        <v>944842</v>
      </c>
      <c r="L15" s="24">
        <v>583931</v>
      </c>
      <c r="M15" s="20">
        <v>103.9</v>
      </c>
      <c r="N15" s="20">
        <v>107.8</v>
      </c>
      <c r="O15" s="20">
        <v>101.9</v>
      </c>
      <c r="P15" s="20">
        <v>94.3</v>
      </c>
      <c r="Q15" s="24">
        <v>502259</v>
      </c>
      <c r="R15" s="24">
        <v>308122</v>
      </c>
      <c r="S15" s="32">
        <v>96.8</v>
      </c>
      <c r="T15" s="32">
        <v>103.5</v>
      </c>
      <c r="U15" s="32">
        <v>123.9</v>
      </c>
      <c r="V15" s="33">
        <v>1840</v>
      </c>
      <c r="W15" s="33">
        <v>2567</v>
      </c>
      <c r="X15" s="34">
        <v>402</v>
      </c>
      <c r="Y15" s="23" t="s">
        <v>114</v>
      </c>
    </row>
    <row r="16" spans="1:27" ht="16.5" customHeight="1">
      <c r="A16" s="93">
        <v>12</v>
      </c>
      <c r="B16" s="17" t="s">
        <v>112</v>
      </c>
      <c r="C16" s="23">
        <v>124860766</v>
      </c>
      <c r="D16" s="17">
        <v>-109050</v>
      </c>
      <c r="E16" s="19">
        <v>107.6</v>
      </c>
      <c r="F16" s="19">
        <v>104.9</v>
      </c>
      <c r="G16" s="24">
        <v>67249</v>
      </c>
      <c r="H16" s="24">
        <v>43421</v>
      </c>
      <c r="I16" s="24">
        <v>66752</v>
      </c>
      <c r="J16" s="23">
        <v>2226620</v>
      </c>
      <c r="K16" s="24">
        <v>936942</v>
      </c>
      <c r="L16" s="24">
        <v>588464</v>
      </c>
      <c r="M16" s="20">
        <v>104.1</v>
      </c>
      <c r="N16" s="20">
        <v>107.9</v>
      </c>
      <c r="O16" s="20">
        <v>102</v>
      </c>
      <c r="P16" s="20">
        <v>94.4</v>
      </c>
      <c r="Q16" s="24">
        <v>1150808</v>
      </c>
      <c r="R16" s="24">
        <v>353794</v>
      </c>
      <c r="S16" s="32">
        <v>96.8</v>
      </c>
      <c r="T16" s="32">
        <v>103.4</v>
      </c>
      <c r="U16" s="32">
        <v>123.1</v>
      </c>
      <c r="V16" s="33">
        <v>1746</v>
      </c>
      <c r="W16" s="33">
        <v>2534</v>
      </c>
      <c r="X16" s="34">
        <v>387</v>
      </c>
      <c r="Y16" s="23">
        <v>30024</v>
      </c>
      <c r="AA16" s="99"/>
    </row>
    <row r="17" spans="1:27" ht="16.5" customHeight="1">
      <c r="A17" s="97" t="s">
        <v>115</v>
      </c>
      <c r="B17" s="17" t="s">
        <v>112</v>
      </c>
      <c r="C17" s="23">
        <v>124751716</v>
      </c>
      <c r="D17" s="17">
        <v>-120736</v>
      </c>
      <c r="E17" s="19">
        <v>94</v>
      </c>
      <c r="F17" s="19">
        <v>100.8</v>
      </c>
      <c r="G17" s="24">
        <v>63604</v>
      </c>
      <c r="H17" s="24">
        <v>37060</v>
      </c>
      <c r="I17" s="24">
        <v>78451</v>
      </c>
      <c r="J17" s="23">
        <v>1768061</v>
      </c>
      <c r="K17" s="24">
        <v>943443</v>
      </c>
      <c r="L17" s="24">
        <v>587937</v>
      </c>
      <c r="M17" s="20">
        <v>104.7</v>
      </c>
      <c r="N17" s="20">
        <v>109.5</v>
      </c>
      <c r="O17" s="20">
        <v>102</v>
      </c>
      <c r="P17" s="20">
        <v>94.4</v>
      </c>
      <c r="Q17" s="24">
        <v>498706</v>
      </c>
      <c r="R17" s="24">
        <v>331130</v>
      </c>
      <c r="S17" s="32">
        <v>96.7</v>
      </c>
      <c r="T17" s="32">
        <v>101.6</v>
      </c>
      <c r="U17" s="32">
        <v>108.2</v>
      </c>
      <c r="V17" s="33">
        <v>1782</v>
      </c>
      <c r="W17" s="33">
        <v>2562</v>
      </c>
      <c r="X17" s="34">
        <v>385</v>
      </c>
      <c r="Y17" s="23" t="s">
        <v>116</v>
      </c>
      <c r="AA17" s="99"/>
    </row>
    <row r="18" spans="1:27" ht="16.5" customHeight="1">
      <c r="A18" s="97">
        <v>2</v>
      </c>
      <c r="B18" s="17" t="s">
        <v>112</v>
      </c>
      <c r="C18" s="23">
        <v>124630980</v>
      </c>
      <c r="D18" s="17">
        <v>-63744</v>
      </c>
      <c r="E18" s="19">
        <v>100.8</v>
      </c>
      <c r="F18" s="19">
        <v>104.5</v>
      </c>
      <c r="G18" s="24">
        <v>64426</v>
      </c>
      <c r="H18" s="24">
        <v>39774</v>
      </c>
      <c r="I18" s="24">
        <v>74566</v>
      </c>
      <c r="J18" s="23">
        <v>1582048</v>
      </c>
      <c r="K18" s="24">
        <v>944459</v>
      </c>
      <c r="L18" s="24">
        <v>589416</v>
      </c>
      <c r="M18" s="20">
        <v>104</v>
      </c>
      <c r="N18" s="20">
        <v>110</v>
      </c>
      <c r="O18" s="20">
        <v>102.1</v>
      </c>
      <c r="P18" s="20">
        <v>94.3</v>
      </c>
      <c r="Q18" s="24">
        <v>557655</v>
      </c>
      <c r="R18" s="24">
        <v>298749</v>
      </c>
      <c r="S18" s="32">
        <v>96.5</v>
      </c>
      <c r="T18" s="32">
        <v>102.5</v>
      </c>
      <c r="U18" s="32">
        <v>116.4</v>
      </c>
      <c r="V18" s="33">
        <v>1859</v>
      </c>
      <c r="W18" s="33">
        <v>2624</v>
      </c>
      <c r="X18" s="34">
        <v>371</v>
      </c>
      <c r="Y18" s="23" t="s">
        <v>117</v>
      </c>
      <c r="AA18" s="99"/>
    </row>
    <row r="19" spans="1:27" ht="16.5" customHeight="1">
      <c r="A19" s="97">
        <v>3</v>
      </c>
      <c r="B19" s="17" t="s">
        <v>112</v>
      </c>
      <c r="C19" s="23">
        <v>124567236</v>
      </c>
      <c r="D19" s="17">
        <v>-12907</v>
      </c>
      <c r="E19" s="19">
        <v>117.2</v>
      </c>
      <c r="F19" s="19">
        <v>104.8</v>
      </c>
      <c r="G19" s="24">
        <v>73693</v>
      </c>
      <c r="H19" s="24">
        <v>40557</v>
      </c>
      <c r="I19" s="24">
        <v>67284</v>
      </c>
      <c r="J19" s="23">
        <v>1766936</v>
      </c>
      <c r="K19" s="24">
        <v>961055</v>
      </c>
      <c r="L19" s="24">
        <v>593030</v>
      </c>
      <c r="M19" s="20">
        <v>104.4</v>
      </c>
      <c r="N19" s="20">
        <v>110.4</v>
      </c>
      <c r="O19" s="20">
        <v>102.1</v>
      </c>
      <c r="P19" s="20">
        <v>94.6</v>
      </c>
      <c r="Q19" s="24">
        <v>498581</v>
      </c>
      <c r="R19" s="24">
        <v>340016</v>
      </c>
      <c r="S19" s="32">
        <v>96.4</v>
      </c>
      <c r="T19" s="32">
        <v>103.4</v>
      </c>
      <c r="U19" s="32">
        <v>117.9</v>
      </c>
      <c r="V19" s="33">
        <v>1940</v>
      </c>
      <c r="W19" s="33">
        <v>2629</v>
      </c>
      <c r="X19" s="34">
        <v>374</v>
      </c>
      <c r="Y19" s="23" t="s">
        <v>118</v>
      </c>
      <c r="AA19" s="99"/>
    </row>
    <row r="20" spans="1:27" ht="16.5" customHeight="1">
      <c r="A20" s="97">
        <v>4</v>
      </c>
      <c r="B20" s="17" t="s">
        <v>112</v>
      </c>
      <c r="C20" s="23">
        <v>124554329</v>
      </c>
      <c r="D20" s="17">
        <v>-77208</v>
      </c>
      <c r="E20" s="19">
        <v>102.6</v>
      </c>
      <c r="F20" s="19">
        <v>105.5</v>
      </c>
      <c r="G20" s="24">
        <v>67250</v>
      </c>
      <c r="H20" s="24">
        <v>43163</v>
      </c>
      <c r="I20" s="24">
        <v>60509</v>
      </c>
      <c r="J20" s="23">
        <v>1709521</v>
      </c>
      <c r="K20" s="24">
        <v>968596</v>
      </c>
      <c r="L20" s="24">
        <v>593579</v>
      </c>
      <c r="M20" s="20">
        <v>105.1</v>
      </c>
      <c r="N20" s="20">
        <v>111.6</v>
      </c>
      <c r="O20" s="20">
        <v>102.2</v>
      </c>
      <c r="P20" s="20">
        <v>94.6</v>
      </c>
      <c r="Q20" s="24">
        <v>553975</v>
      </c>
      <c r="R20" s="24">
        <v>334229</v>
      </c>
      <c r="S20" s="32">
        <v>97.7</v>
      </c>
      <c r="T20" s="32">
        <v>104.7</v>
      </c>
      <c r="U20" s="32">
        <v>115.7</v>
      </c>
      <c r="V20" s="33">
        <v>2001</v>
      </c>
      <c r="W20" s="33">
        <v>2490</v>
      </c>
      <c r="X20" s="34">
        <v>369</v>
      </c>
      <c r="Y20" s="23" t="s">
        <v>122</v>
      </c>
      <c r="AA20" s="99"/>
    </row>
    <row r="21" spans="1:27" ht="16.5" customHeight="1">
      <c r="A21" s="97">
        <v>5</v>
      </c>
      <c r="B21" s="17" t="s">
        <v>112</v>
      </c>
      <c r="C21" s="23">
        <v>124477121</v>
      </c>
      <c r="D21" s="17">
        <v>34289</v>
      </c>
      <c r="E21" s="31">
        <v>96.7</v>
      </c>
      <c r="F21" s="19">
        <v>103.2</v>
      </c>
      <c r="G21" s="24">
        <v>69561</v>
      </c>
      <c r="H21" s="24">
        <v>42173</v>
      </c>
      <c r="I21" s="24">
        <v>57682</v>
      </c>
      <c r="J21" s="23">
        <v>1743653</v>
      </c>
      <c r="K21" s="24">
        <v>970998</v>
      </c>
      <c r="L21" s="24">
        <v>593987</v>
      </c>
      <c r="M21" s="20">
        <v>105.1</v>
      </c>
      <c r="N21" s="20">
        <v>112.2</v>
      </c>
      <c r="O21" s="20">
        <v>102.3</v>
      </c>
      <c r="P21" s="20">
        <v>94.9</v>
      </c>
      <c r="Q21" s="24">
        <v>469992</v>
      </c>
      <c r="R21" s="24">
        <v>311830</v>
      </c>
      <c r="S21" s="32">
        <v>97.7</v>
      </c>
      <c r="T21" s="32">
        <v>103.4</v>
      </c>
      <c r="U21" s="32">
        <v>105.2</v>
      </c>
      <c r="V21" s="33">
        <v>2020</v>
      </c>
      <c r="W21" s="33">
        <v>2436</v>
      </c>
      <c r="X21" s="34">
        <v>413</v>
      </c>
      <c r="Y21" s="23" t="s">
        <v>123</v>
      </c>
      <c r="AA21" s="99"/>
    </row>
    <row r="22" spans="1:27" ht="16.5" customHeight="1">
      <c r="A22" s="97">
        <v>6</v>
      </c>
      <c r="B22" s="17" t="s">
        <v>112</v>
      </c>
      <c r="C22" s="23">
        <v>124511410</v>
      </c>
      <c r="D22" s="17">
        <v>5240</v>
      </c>
      <c r="E22" s="31">
        <v>108.3</v>
      </c>
      <c r="F22" s="31">
        <v>105.7</v>
      </c>
      <c r="G22" s="24">
        <v>71015</v>
      </c>
      <c r="H22" s="24">
        <v>44399</v>
      </c>
      <c r="I22" s="24">
        <v>59998</v>
      </c>
      <c r="J22" s="23">
        <v>1746107</v>
      </c>
      <c r="K22" s="24">
        <v>966193</v>
      </c>
      <c r="L22" s="24">
        <v>595868</v>
      </c>
      <c r="M22" s="20">
        <v>105.2</v>
      </c>
      <c r="N22" s="20">
        <v>112.2</v>
      </c>
      <c r="O22" s="20">
        <v>102.3</v>
      </c>
      <c r="P22" s="20">
        <v>94.9</v>
      </c>
      <c r="Q22" s="24">
        <v>898984</v>
      </c>
      <c r="R22" s="24">
        <v>298405</v>
      </c>
      <c r="S22" s="32">
        <v>97.7</v>
      </c>
      <c r="T22" s="32">
        <v>105</v>
      </c>
      <c r="U22" s="32">
        <v>111.2</v>
      </c>
      <c r="V22" s="33">
        <v>1993</v>
      </c>
      <c r="W22" s="33">
        <v>2443</v>
      </c>
      <c r="X22" s="34">
        <v>438</v>
      </c>
      <c r="Y22" s="23" t="s">
        <v>124</v>
      </c>
      <c r="AA22" s="99"/>
    </row>
    <row r="23" spans="1:27" ht="16.5" customHeight="1">
      <c r="A23" s="97">
        <v>7</v>
      </c>
      <c r="B23" s="17" t="s">
        <v>112</v>
      </c>
      <c r="C23" s="23">
        <v>124516650</v>
      </c>
      <c r="D23" s="17">
        <v>-77499</v>
      </c>
      <c r="E23" s="31">
        <v>105.4</v>
      </c>
      <c r="F23" s="31">
        <v>103.8</v>
      </c>
      <c r="G23" s="24">
        <v>68151</v>
      </c>
      <c r="H23" s="24">
        <v>44220</v>
      </c>
      <c r="I23" s="24">
        <v>69559</v>
      </c>
      <c r="J23" s="23">
        <v>1874075</v>
      </c>
      <c r="K23" s="24">
        <v>968369</v>
      </c>
      <c r="L23" s="24">
        <v>597462</v>
      </c>
      <c r="M23" s="20">
        <v>105.7</v>
      </c>
      <c r="N23" s="20">
        <v>113.1</v>
      </c>
      <c r="O23" s="20">
        <v>102.4</v>
      </c>
      <c r="P23" s="20">
        <v>96.4</v>
      </c>
      <c r="Q23" s="24">
        <v>637866</v>
      </c>
      <c r="R23" s="24">
        <v>306293</v>
      </c>
      <c r="S23" s="32">
        <v>97.7</v>
      </c>
      <c r="T23" s="32">
        <v>105.2</v>
      </c>
      <c r="U23" s="32">
        <v>113.4</v>
      </c>
      <c r="V23" s="33">
        <v>1921</v>
      </c>
      <c r="W23" s="33">
        <v>2427</v>
      </c>
      <c r="X23" s="34">
        <v>465</v>
      </c>
      <c r="Y23" s="95" t="s">
        <v>125</v>
      </c>
      <c r="AA23" s="99"/>
    </row>
    <row r="24" spans="1:27" ht="16.5" customHeight="1">
      <c r="A24" s="97">
        <v>8</v>
      </c>
      <c r="B24" s="17" t="s">
        <v>112</v>
      </c>
      <c r="C24" s="34" t="s">
        <v>1041</v>
      </c>
      <c r="D24" s="17" t="s">
        <v>94</v>
      </c>
      <c r="E24" s="31">
        <v>96.4</v>
      </c>
      <c r="F24" s="31">
        <v>103.1</v>
      </c>
      <c r="G24" s="24">
        <v>70389</v>
      </c>
      <c r="H24" s="24">
        <v>44403</v>
      </c>
      <c r="I24" s="24">
        <v>77719</v>
      </c>
      <c r="J24" s="23">
        <v>1785802</v>
      </c>
      <c r="K24" s="24">
        <v>969511</v>
      </c>
      <c r="L24" s="24">
        <v>599055</v>
      </c>
      <c r="M24" s="20">
        <v>105.9</v>
      </c>
      <c r="N24" s="20">
        <v>113.5</v>
      </c>
      <c r="O24" s="20">
        <v>102.4</v>
      </c>
      <c r="P24" s="20">
        <v>97.4</v>
      </c>
      <c r="Q24" s="24">
        <v>544043</v>
      </c>
      <c r="R24" s="24">
        <v>311510</v>
      </c>
      <c r="S24" s="32">
        <v>97.4</v>
      </c>
      <c r="T24" s="32">
        <v>104</v>
      </c>
      <c r="U24" s="32">
        <v>106</v>
      </c>
      <c r="V24" s="33">
        <v>1906</v>
      </c>
      <c r="W24" s="33">
        <v>2448</v>
      </c>
      <c r="X24" s="34">
        <v>485</v>
      </c>
      <c r="Y24" s="23" t="s">
        <v>126</v>
      </c>
      <c r="AA24" s="99"/>
    </row>
    <row r="25" spans="1:27" ht="16.5" customHeight="1">
      <c r="A25" s="97">
        <v>9</v>
      </c>
      <c r="B25" s="17" t="s">
        <v>112</v>
      </c>
      <c r="C25" s="34" t="s">
        <v>140</v>
      </c>
      <c r="D25" s="17" t="s">
        <v>94</v>
      </c>
      <c r="E25" s="31">
        <v>107.2</v>
      </c>
      <c r="F25" s="31">
        <v>103.6</v>
      </c>
      <c r="G25" s="24">
        <v>68941</v>
      </c>
      <c r="H25" s="24">
        <v>43103</v>
      </c>
      <c r="I25" s="34">
        <v>75864</v>
      </c>
      <c r="J25" s="23">
        <v>1708443</v>
      </c>
      <c r="K25" s="24">
        <v>963215</v>
      </c>
      <c r="L25" s="24">
        <v>602644</v>
      </c>
      <c r="M25" s="20">
        <v>106.2</v>
      </c>
      <c r="N25" s="20">
        <v>115</v>
      </c>
      <c r="O25" s="20">
        <v>102.5</v>
      </c>
      <c r="P25" s="20">
        <v>97.3</v>
      </c>
      <c r="Q25" s="24">
        <v>487499</v>
      </c>
      <c r="R25" s="24">
        <v>311728</v>
      </c>
      <c r="S25" s="32">
        <v>97.1</v>
      </c>
      <c r="T25" s="32">
        <v>105</v>
      </c>
      <c r="U25" s="32">
        <v>113.4</v>
      </c>
      <c r="V25" s="33">
        <v>1903</v>
      </c>
      <c r="W25" s="33">
        <v>2457</v>
      </c>
      <c r="X25" s="34">
        <v>453</v>
      </c>
      <c r="Y25" s="23" t="s">
        <v>141</v>
      </c>
      <c r="AA25" s="99"/>
    </row>
    <row r="26" spans="1:27" ht="16.5" customHeight="1">
      <c r="A26" s="97">
        <v>10</v>
      </c>
      <c r="B26" s="17" t="s">
        <v>112</v>
      </c>
      <c r="C26" s="34" t="s">
        <v>1042</v>
      </c>
      <c r="D26" s="17" t="s">
        <v>94</v>
      </c>
      <c r="E26" s="31">
        <v>106.6</v>
      </c>
      <c r="F26" s="31">
        <v>104.9</v>
      </c>
      <c r="G26" s="24">
        <v>71769</v>
      </c>
      <c r="H26" s="24">
        <v>42539</v>
      </c>
      <c r="I26" s="17" t="s">
        <v>94</v>
      </c>
      <c r="J26" s="23">
        <v>1801817</v>
      </c>
      <c r="K26" s="24">
        <v>967986</v>
      </c>
      <c r="L26" s="24">
        <v>603205</v>
      </c>
      <c r="M26" s="20">
        <v>107.1</v>
      </c>
      <c r="N26" s="20">
        <v>116.3</v>
      </c>
      <c r="O26" s="20">
        <v>102.5</v>
      </c>
      <c r="P26" s="20">
        <v>97.2</v>
      </c>
      <c r="Q26" s="24">
        <v>559898</v>
      </c>
      <c r="R26" s="24">
        <v>330590</v>
      </c>
      <c r="S26" s="32">
        <v>97.1</v>
      </c>
      <c r="T26" s="32">
        <v>105.7</v>
      </c>
      <c r="U26" s="32">
        <v>117.2</v>
      </c>
      <c r="V26" s="33">
        <v>1922</v>
      </c>
      <c r="W26" s="33">
        <v>2508</v>
      </c>
      <c r="X26" s="34">
        <v>452</v>
      </c>
      <c r="Y26" s="23" t="s">
        <v>1043</v>
      </c>
      <c r="AA26" s="99"/>
    </row>
    <row r="27" spans="1:27" ht="16.5" customHeight="1">
      <c r="A27" s="97">
        <v>11</v>
      </c>
      <c r="B27" s="17" t="s">
        <v>112</v>
      </c>
      <c r="C27" s="23" t="s">
        <v>1044</v>
      </c>
      <c r="D27" s="17" t="s">
        <v>94</v>
      </c>
      <c r="E27" s="31">
        <v>107.1</v>
      </c>
      <c r="F27" s="31">
        <v>104</v>
      </c>
      <c r="G27" s="24">
        <v>66238</v>
      </c>
      <c r="H27" s="24">
        <v>41863</v>
      </c>
      <c r="I27" s="17" t="s">
        <v>112</v>
      </c>
      <c r="J27" s="23">
        <v>1836337</v>
      </c>
      <c r="K27" s="24">
        <v>977154</v>
      </c>
      <c r="L27" s="24">
        <v>606731</v>
      </c>
      <c r="M27" s="20">
        <v>106.9</v>
      </c>
      <c r="N27" s="20">
        <v>115.6</v>
      </c>
      <c r="O27" s="20">
        <v>102.6</v>
      </c>
      <c r="P27" s="20">
        <v>96.9</v>
      </c>
      <c r="Q27" s="24">
        <v>494181</v>
      </c>
      <c r="R27" s="24">
        <v>301718</v>
      </c>
      <c r="S27" s="32">
        <v>97</v>
      </c>
      <c r="T27" s="32">
        <v>106.3</v>
      </c>
      <c r="U27" s="32">
        <v>118.7</v>
      </c>
      <c r="V27" s="33">
        <v>1874</v>
      </c>
      <c r="W27" s="33">
        <v>2481</v>
      </c>
      <c r="X27" s="34">
        <v>426</v>
      </c>
      <c r="Y27" s="23" t="s">
        <v>1045</v>
      </c>
    </row>
    <row r="28" spans="1:27" ht="16.5" customHeight="1">
      <c r="A28" s="1258" t="s">
        <v>54</v>
      </c>
      <c r="B28" s="101" t="s">
        <v>113</v>
      </c>
      <c r="C28" s="105">
        <f>ROUND(124310000/124340000*100,1)</f>
        <v>100</v>
      </c>
      <c r="D28" s="101" t="s">
        <v>113</v>
      </c>
      <c r="E28" s="101" t="s">
        <v>113</v>
      </c>
      <c r="F28" s="106">
        <f>ROUND(F27/F26*100,1)</f>
        <v>99.1</v>
      </c>
      <c r="G28" s="1259">
        <f>ROUND(G27/G26*100,1)</f>
        <v>92.3</v>
      </c>
      <c r="H28" s="1259">
        <f>ROUND(H27/H26*100,1)</f>
        <v>98.4</v>
      </c>
      <c r="I28" s="101" t="s">
        <v>113</v>
      </c>
      <c r="J28" s="1259">
        <f>ROUND(J27/J26*100,1)</f>
        <v>101.9</v>
      </c>
      <c r="K28" s="1259">
        <f>ROUND(K27/K26*100,1)</f>
        <v>100.9</v>
      </c>
      <c r="L28" s="1259">
        <f>ROUND(L27/L26*100,1)</f>
        <v>100.6</v>
      </c>
      <c r="M28" s="1259">
        <f>ROUND(M27/M26*100,1)</f>
        <v>99.8</v>
      </c>
      <c r="N28" s="1259">
        <f t="shared" ref="N28:P28" si="0">ROUND(N27/N26*100,1)</f>
        <v>99.4</v>
      </c>
      <c r="O28" s="1259">
        <f t="shared" si="0"/>
        <v>100.1</v>
      </c>
      <c r="P28" s="1259">
        <f t="shared" si="0"/>
        <v>99.7</v>
      </c>
      <c r="Q28" s="1259">
        <f>ROUND(Q27/Q26*100,1)</f>
        <v>88.3</v>
      </c>
      <c r="R28" s="1259">
        <f>ROUND(R27/R26*100,1)</f>
        <v>91.3</v>
      </c>
      <c r="S28" s="1260">
        <f>ROUND(S27/S26*100,1)</f>
        <v>99.9</v>
      </c>
      <c r="T28" s="1260">
        <f t="shared" ref="T28:U28" si="1">ROUND(T27/T26*100,1)</f>
        <v>100.6</v>
      </c>
      <c r="U28" s="1260">
        <f t="shared" si="1"/>
        <v>101.3</v>
      </c>
      <c r="V28" s="1259">
        <f>ROUND(V27/V26*100,1)</f>
        <v>97.5</v>
      </c>
      <c r="W28" s="1259">
        <f t="shared" ref="W28" si="2">ROUND(W27/W26*100,1)</f>
        <v>98.9</v>
      </c>
      <c r="X28" s="1259">
        <f>ROUND(X27/X26*100,1)</f>
        <v>94.2</v>
      </c>
      <c r="Y28" s="1259">
        <f>ROUND(27726/27861*100,1)</f>
        <v>99.5</v>
      </c>
    </row>
    <row r="29" spans="1:27" ht="16.5" customHeight="1">
      <c r="A29" s="1261" t="s">
        <v>55</v>
      </c>
      <c r="B29" s="96" t="s">
        <v>113</v>
      </c>
      <c r="C29" s="1262">
        <f>ROUND(124310000/C15*100,1)</f>
        <v>99.5</v>
      </c>
      <c r="D29" s="1263" t="s">
        <v>113</v>
      </c>
      <c r="E29" s="1264">
        <f>ROUND(E27/E15*100,1)</f>
        <v>98.6</v>
      </c>
      <c r="F29" s="1263" t="s">
        <v>113</v>
      </c>
      <c r="G29" s="1262">
        <f>ROUND(G27/G15*100,1)</f>
        <v>91.5</v>
      </c>
      <c r="H29" s="1262">
        <f>ROUND(H27/H15*100,1)</f>
        <v>88.4</v>
      </c>
      <c r="I29" s="1263" t="s">
        <v>113</v>
      </c>
      <c r="J29" s="1262">
        <f>ROUND(J27/J15*100,1)</f>
        <v>104.4</v>
      </c>
      <c r="K29" s="1262">
        <f>ROUND(K27/K15*100,1)</f>
        <v>103.4</v>
      </c>
      <c r="L29" s="1262">
        <f>ROUND(L27/L15*100,1)</f>
        <v>103.9</v>
      </c>
      <c r="M29" s="1262">
        <f>ROUND(M27/M15*100,1)</f>
        <v>102.9</v>
      </c>
      <c r="N29" s="1262">
        <f t="shared" ref="N29:P29" si="3">ROUND(N27/N15*100,1)</f>
        <v>107.2</v>
      </c>
      <c r="O29" s="1262">
        <f t="shared" si="3"/>
        <v>100.7</v>
      </c>
      <c r="P29" s="1262">
        <f t="shared" si="3"/>
        <v>102.8</v>
      </c>
      <c r="Q29" s="1262">
        <f>ROUND(Q27/Q15*100,1)</f>
        <v>98.4</v>
      </c>
      <c r="R29" s="1262">
        <f>ROUND(R27/R15*100,1)</f>
        <v>97.9</v>
      </c>
      <c r="S29" s="1264">
        <f t="shared" ref="S29:W29" si="4">ROUND(S27/S15*100,1)</f>
        <v>100.2</v>
      </c>
      <c r="T29" s="1264">
        <f t="shared" si="4"/>
        <v>102.7</v>
      </c>
      <c r="U29" s="1264">
        <f t="shared" si="4"/>
        <v>95.8</v>
      </c>
      <c r="V29" s="1262">
        <f t="shared" si="4"/>
        <v>101.8</v>
      </c>
      <c r="W29" s="1262">
        <f t="shared" si="4"/>
        <v>96.6</v>
      </c>
      <c r="X29" s="1262">
        <f>ROUND(X27/X15*100,1)</f>
        <v>106</v>
      </c>
      <c r="Y29" s="1262">
        <f>ROUND(27726/27370*100,1)</f>
        <v>101.3</v>
      </c>
    </row>
    <row r="30" spans="1:27" ht="16.5" customHeight="1">
      <c r="A30" s="122" t="s">
        <v>56</v>
      </c>
      <c r="B30" s="107" t="s">
        <v>57</v>
      </c>
      <c r="C30" s="1440" t="s">
        <v>58</v>
      </c>
      <c r="D30" s="1441"/>
      <c r="E30" s="1440" t="s">
        <v>59</v>
      </c>
      <c r="F30" s="1441"/>
      <c r="G30" s="1440" t="s">
        <v>60</v>
      </c>
      <c r="H30" s="1441"/>
      <c r="I30" s="123" t="s">
        <v>61</v>
      </c>
      <c r="J30" s="124" t="s">
        <v>59</v>
      </c>
      <c r="K30" s="1440" t="s">
        <v>62</v>
      </c>
      <c r="L30" s="1437"/>
      <c r="M30" s="1403" t="s">
        <v>58</v>
      </c>
      <c r="N30" s="1437"/>
      <c r="O30" s="1437"/>
      <c r="P30" s="1441"/>
      <c r="Q30" s="1440" t="s">
        <v>58</v>
      </c>
      <c r="R30" s="1437"/>
      <c r="S30" s="1436" t="s">
        <v>63</v>
      </c>
      <c r="T30" s="1437"/>
      <c r="U30" s="1437"/>
      <c r="V30" s="1437"/>
      <c r="W30" s="1437"/>
      <c r="X30" s="1438"/>
      <c r="Y30" s="35" t="s">
        <v>64</v>
      </c>
    </row>
    <row r="31" spans="1:27">
      <c r="B31" s="36" t="s">
        <v>142</v>
      </c>
      <c r="J31" s="37" t="s">
        <v>143</v>
      </c>
      <c r="Q31" s="2" t="s">
        <v>135</v>
      </c>
    </row>
    <row r="32" spans="1:27">
      <c r="B32" s="37" t="s">
        <v>144</v>
      </c>
      <c r="C32" s="38"/>
      <c r="D32" s="38"/>
      <c r="E32" s="38"/>
      <c r="F32" s="38"/>
      <c r="G32" s="38"/>
      <c r="H32" s="38"/>
      <c r="I32" s="38"/>
      <c r="J32" s="38"/>
      <c r="K32" s="39"/>
      <c r="L32" s="38"/>
      <c r="M32" s="38"/>
      <c r="N32" s="38"/>
      <c r="O32" s="38"/>
      <c r="Q32" s="2" t="s">
        <v>136</v>
      </c>
      <c r="R32" s="38"/>
    </row>
    <row r="33" spans="1:21">
      <c r="B33" s="37" t="s">
        <v>119</v>
      </c>
      <c r="C33" s="38"/>
      <c r="D33" s="38"/>
      <c r="E33" s="38"/>
      <c r="F33" s="38"/>
      <c r="G33" s="38"/>
      <c r="H33" s="38"/>
      <c r="I33" s="38"/>
      <c r="J33" s="1"/>
      <c r="K33" s="39"/>
      <c r="L33" s="38"/>
      <c r="M33" s="38"/>
      <c r="N33" s="38"/>
      <c r="O33" s="38"/>
      <c r="Q33" s="2" t="s">
        <v>137</v>
      </c>
      <c r="R33" s="38"/>
    </row>
    <row r="34" spans="1:21">
      <c r="B34" s="1" t="s">
        <v>65</v>
      </c>
      <c r="I34" s="41"/>
      <c r="K34" s="1439"/>
      <c r="L34" s="1439"/>
      <c r="M34" s="1439"/>
      <c r="N34" s="1439"/>
      <c r="O34" s="1439"/>
      <c r="Q34" s="100" t="s">
        <v>145</v>
      </c>
      <c r="R34" s="42"/>
      <c r="S34" s="38"/>
      <c r="T34" s="38"/>
      <c r="U34" s="38"/>
    </row>
    <row r="35" spans="1:21">
      <c r="B35" s="75" t="s">
        <v>138</v>
      </c>
      <c r="C35" s="38"/>
      <c r="D35" s="38"/>
      <c r="E35" s="38"/>
      <c r="F35" s="38"/>
      <c r="G35" s="38"/>
      <c r="H35" s="38"/>
      <c r="I35" s="43"/>
      <c r="J35" s="44"/>
      <c r="K35" s="45"/>
      <c r="L35" s="38"/>
      <c r="M35" s="38"/>
      <c r="N35" s="38"/>
      <c r="O35" s="38"/>
      <c r="P35" s="38"/>
    </row>
    <row r="36" spans="1:21">
      <c r="I36" s="46"/>
      <c r="J36" s="41"/>
      <c r="K36" s="47"/>
    </row>
    <row r="37" spans="1:21">
      <c r="I37" s="46"/>
    </row>
    <row r="38" spans="1:21">
      <c r="F38" s="48"/>
      <c r="G38" s="49"/>
      <c r="H38" s="49"/>
      <c r="I38" s="46"/>
      <c r="J38" s="49"/>
    </row>
    <row r="39" spans="1:21">
      <c r="A39" s="1"/>
      <c r="F39" s="50"/>
      <c r="I39" s="46"/>
    </row>
    <row r="40" spans="1:21" ht="23.5">
      <c r="D40" s="51"/>
      <c r="K40" s="52"/>
    </row>
    <row r="41" spans="1:21">
      <c r="F41" s="53"/>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1536" t="s">
        <v>537</v>
      </c>
      <c r="B1" s="1536"/>
      <c r="C1" s="1536"/>
      <c r="D1" s="1536"/>
      <c r="E1" s="1536"/>
      <c r="F1" s="1536"/>
      <c r="G1" s="1536"/>
    </row>
    <row r="2" spans="1:7" ht="17" thickBot="1">
      <c r="A2" s="515"/>
      <c r="B2" s="515"/>
      <c r="C2" s="515"/>
      <c r="D2" s="515"/>
      <c r="E2" s="515"/>
      <c r="F2" s="515"/>
      <c r="G2" s="516" t="s">
        <v>538</v>
      </c>
    </row>
    <row r="3" spans="1:7" ht="14.5" thickTop="1">
      <c r="A3" s="1697" t="s">
        <v>365</v>
      </c>
      <c r="B3" s="1700" t="s">
        <v>539</v>
      </c>
      <c r="C3" s="1703" t="s">
        <v>540</v>
      </c>
      <c r="D3" s="517"/>
      <c r="E3" s="1706" t="s">
        <v>541</v>
      </c>
      <c r="F3" s="1703" t="s">
        <v>542</v>
      </c>
      <c r="G3" s="518"/>
    </row>
    <row r="4" spans="1:7" ht="14">
      <c r="A4" s="1698"/>
      <c r="B4" s="1701"/>
      <c r="C4" s="1704"/>
      <c r="D4" s="519" t="s">
        <v>543</v>
      </c>
      <c r="E4" s="1704"/>
      <c r="F4" s="1704"/>
      <c r="G4" s="520" t="s">
        <v>543</v>
      </c>
    </row>
    <row r="5" spans="1:7" ht="14">
      <c r="A5" s="1699"/>
      <c r="B5" s="1702"/>
      <c r="C5" s="1705"/>
      <c r="D5" s="1331" t="s">
        <v>544</v>
      </c>
      <c r="E5" s="1705"/>
      <c r="F5" s="1705"/>
      <c r="G5" s="1332" t="s">
        <v>545</v>
      </c>
    </row>
    <row r="6" spans="1:7" ht="16.5">
      <c r="A6" s="521"/>
      <c r="B6" s="522"/>
      <c r="C6" s="523"/>
      <c r="D6" s="523"/>
      <c r="E6" s="523"/>
      <c r="F6" s="523"/>
      <c r="G6" s="523"/>
    </row>
    <row r="7" spans="1:7" ht="14">
      <c r="A7" s="524" t="s">
        <v>120</v>
      </c>
      <c r="B7" s="33">
        <v>57670</v>
      </c>
      <c r="C7" s="21">
        <v>9332</v>
      </c>
      <c r="D7" s="21">
        <v>1777</v>
      </c>
      <c r="E7" s="21">
        <v>39046</v>
      </c>
      <c r="F7" s="21">
        <v>9292</v>
      </c>
      <c r="G7" s="22">
        <v>1010</v>
      </c>
    </row>
    <row r="8" spans="1:7" ht="14">
      <c r="A8" s="524" t="s">
        <v>53</v>
      </c>
      <c r="B8" s="33">
        <v>57628</v>
      </c>
      <c r="C8" s="21">
        <v>8856</v>
      </c>
      <c r="D8" s="21">
        <v>1659</v>
      </c>
      <c r="E8" s="21">
        <v>39438</v>
      </c>
      <c r="F8" s="21">
        <v>9334</v>
      </c>
      <c r="G8" s="22">
        <v>1021</v>
      </c>
    </row>
    <row r="9" spans="1:7" ht="14">
      <c r="A9" s="524">
        <v>2</v>
      </c>
      <c r="B9" s="33">
        <v>57408</v>
      </c>
      <c r="C9" s="21">
        <v>6993</v>
      </c>
      <c r="D9" s="21">
        <v>1356</v>
      </c>
      <c r="E9" s="21">
        <v>41676</v>
      </c>
      <c r="F9" s="21">
        <v>8739</v>
      </c>
      <c r="G9" s="22">
        <v>987</v>
      </c>
    </row>
    <row r="10" spans="1:7" ht="14">
      <c r="A10" s="524">
        <v>3</v>
      </c>
      <c r="B10" s="33">
        <v>57220</v>
      </c>
      <c r="C10" s="21">
        <v>6604</v>
      </c>
      <c r="D10" s="21">
        <v>1219</v>
      </c>
      <c r="E10" s="21">
        <v>42007</v>
      </c>
      <c r="F10" s="21">
        <v>8608</v>
      </c>
      <c r="G10" s="22">
        <v>961</v>
      </c>
    </row>
    <row r="11" spans="1:7" ht="14">
      <c r="A11" s="524">
        <v>4</v>
      </c>
      <c r="B11" s="33">
        <v>59043</v>
      </c>
      <c r="C11" s="21">
        <v>6479</v>
      </c>
      <c r="D11" s="21">
        <v>1237</v>
      </c>
      <c r="E11" s="21">
        <v>43809</v>
      </c>
      <c r="F11" s="21">
        <v>8756</v>
      </c>
      <c r="G11" s="22">
        <v>959</v>
      </c>
    </row>
    <row r="12" spans="1:7" ht="14">
      <c r="A12" s="525"/>
      <c r="B12" s="33"/>
      <c r="C12" s="21"/>
      <c r="D12" s="21"/>
      <c r="E12" s="21"/>
      <c r="F12" s="21"/>
      <c r="G12" s="22"/>
    </row>
    <row r="13" spans="1:7" ht="14">
      <c r="A13" s="525" t="s">
        <v>309</v>
      </c>
      <c r="B13" s="262">
        <v>4915</v>
      </c>
      <c r="C13" s="262">
        <v>552</v>
      </c>
      <c r="D13" s="262">
        <v>91</v>
      </c>
      <c r="E13" s="262">
        <v>3615</v>
      </c>
      <c r="F13" s="262">
        <v>748</v>
      </c>
      <c r="G13" s="262">
        <v>73</v>
      </c>
    </row>
    <row r="14" spans="1:7" ht="14">
      <c r="A14" s="525">
        <v>12</v>
      </c>
      <c r="B14" s="262">
        <v>6339</v>
      </c>
      <c r="C14" s="262">
        <v>676</v>
      </c>
      <c r="D14" s="262">
        <v>118</v>
      </c>
      <c r="E14" s="262">
        <v>4726</v>
      </c>
      <c r="F14" s="262">
        <v>937</v>
      </c>
      <c r="G14" s="262">
        <v>123</v>
      </c>
    </row>
    <row r="15" spans="1:7" ht="14">
      <c r="A15" s="525" t="s">
        <v>115</v>
      </c>
      <c r="B15" s="262">
        <v>5043</v>
      </c>
      <c r="C15" s="262">
        <v>524</v>
      </c>
      <c r="D15" s="262">
        <v>114</v>
      </c>
      <c r="E15" s="262">
        <v>3801</v>
      </c>
      <c r="F15" s="262">
        <v>718</v>
      </c>
      <c r="G15" s="262">
        <v>100</v>
      </c>
    </row>
    <row r="16" spans="1:7" ht="14">
      <c r="A16" s="525">
        <v>2</v>
      </c>
      <c r="B16" s="262">
        <v>4449</v>
      </c>
      <c r="C16" s="262">
        <v>432</v>
      </c>
      <c r="D16" s="262">
        <v>85</v>
      </c>
      <c r="E16" s="262">
        <v>3368</v>
      </c>
      <c r="F16" s="262">
        <v>649</v>
      </c>
      <c r="G16" s="262">
        <v>80</v>
      </c>
    </row>
    <row r="17" spans="1:7" ht="14">
      <c r="A17" s="525">
        <v>3</v>
      </c>
      <c r="B17" s="262">
        <v>4754</v>
      </c>
      <c r="C17" s="262">
        <v>575</v>
      </c>
      <c r="D17" s="262">
        <v>125</v>
      </c>
      <c r="E17" s="262">
        <v>3466</v>
      </c>
      <c r="F17" s="262">
        <v>713</v>
      </c>
      <c r="G17" s="262">
        <v>92</v>
      </c>
    </row>
    <row r="18" spans="1:7" ht="14">
      <c r="A18" s="525">
        <v>4</v>
      </c>
      <c r="B18" s="262">
        <v>4757</v>
      </c>
      <c r="C18" s="262">
        <v>552</v>
      </c>
      <c r="D18" s="262">
        <v>113</v>
      </c>
      <c r="E18" s="262">
        <v>3492</v>
      </c>
      <c r="F18" s="262">
        <v>712</v>
      </c>
      <c r="G18" s="262">
        <v>103</v>
      </c>
    </row>
    <row r="19" spans="1:7" ht="14">
      <c r="A19" s="525">
        <v>5</v>
      </c>
      <c r="B19" s="262">
        <v>4947</v>
      </c>
      <c r="C19" s="262">
        <v>572</v>
      </c>
      <c r="D19" s="262">
        <v>121</v>
      </c>
      <c r="E19" s="262">
        <v>3690</v>
      </c>
      <c r="F19" s="262">
        <v>685</v>
      </c>
      <c r="G19" s="262">
        <v>86</v>
      </c>
    </row>
    <row r="20" spans="1:7" ht="14">
      <c r="A20" s="525">
        <v>6</v>
      </c>
      <c r="B20" s="262">
        <v>4805</v>
      </c>
      <c r="C20" s="262">
        <v>606</v>
      </c>
      <c r="D20" s="262">
        <v>125</v>
      </c>
      <c r="E20" s="262">
        <v>3483</v>
      </c>
      <c r="F20" s="262">
        <v>715</v>
      </c>
      <c r="G20" s="262">
        <v>89</v>
      </c>
    </row>
    <row r="21" spans="1:7" ht="14">
      <c r="A21" s="525">
        <v>7</v>
      </c>
      <c r="B21" s="262">
        <v>5244</v>
      </c>
      <c r="C21" s="262">
        <v>633</v>
      </c>
      <c r="D21" s="262">
        <v>151</v>
      </c>
      <c r="E21" s="262">
        <v>3825</v>
      </c>
      <c r="F21" s="262">
        <v>786</v>
      </c>
      <c r="G21" s="262">
        <v>104</v>
      </c>
    </row>
    <row r="22" spans="1:7" ht="14">
      <c r="A22" s="525">
        <v>8</v>
      </c>
      <c r="B22" s="262">
        <v>5276</v>
      </c>
      <c r="C22" s="262">
        <v>488</v>
      </c>
      <c r="D22" s="262">
        <v>129</v>
      </c>
      <c r="E22" s="262">
        <v>4026</v>
      </c>
      <c r="F22" s="262">
        <v>762</v>
      </c>
      <c r="G22" s="262">
        <v>93</v>
      </c>
    </row>
    <row r="23" spans="1:7" ht="14">
      <c r="A23" s="525">
        <v>9</v>
      </c>
      <c r="B23" s="262">
        <v>4490</v>
      </c>
      <c r="C23" s="262">
        <v>456</v>
      </c>
      <c r="D23" s="262">
        <v>118</v>
      </c>
      <c r="E23" s="262">
        <v>3377</v>
      </c>
      <c r="F23" s="262">
        <v>657</v>
      </c>
      <c r="G23" s="262">
        <v>79</v>
      </c>
    </row>
    <row r="24" spans="1:7" ht="14">
      <c r="A24" s="525">
        <v>10</v>
      </c>
      <c r="B24" s="262">
        <v>4905</v>
      </c>
      <c r="C24" s="262">
        <v>655</v>
      </c>
      <c r="D24" s="262">
        <v>120</v>
      </c>
      <c r="E24" s="262">
        <v>3490</v>
      </c>
      <c r="F24" s="262">
        <v>761</v>
      </c>
      <c r="G24" s="262">
        <v>90</v>
      </c>
    </row>
    <row r="25" spans="1:7" ht="14">
      <c r="A25" s="1333">
        <v>11</v>
      </c>
      <c r="B25" s="262">
        <v>4861</v>
      </c>
      <c r="C25" s="262">
        <v>606</v>
      </c>
      <c r="D25" s="262">
        <v>110</v>
      </c>
      <c r="E25" s="262">
        <v>3486</v>
      </c>
      <c r="F25" s="262">
        <v>768</v>
      </c>
      <c r="G25" s="262">
        <v>93</v>
      </c>
    </row>
    <row r="26" spans="1:7" ht="16.5">
      <c r="A26" s="526" t="s">
        <v>546</v>
      </c>
      <c r="B26" s="527"/>
      <c r="C26" s="527"/>
      <c r="D26" s="527"/>
      <c r="E26" s="527"/>
      <c r="F26" s="528"/>
      <c r="G26" s="528"/>
    </row>
    <row r="27" spans="1:7" ht="14">
      <c r="A27" s="529" t="s">
        <v>547</v>
      </c>
      <c r="B27" s="529"/>
      <c r="C27" s="529"/>
      <c r="D27" s="529"/>
      <c r="E27" s="529"/>
    </row>
    <row r="28" spans="1:7">
      <c r="A28" s="530"/>
    </row>
    <row r="30" spans="1:7" ht="14">
      <c r="B30" s="531"/>
      <c r="C30" s="531"/>
      <c r="D30" s="531"/>
      <c r="E30" s="531"/>
      <c r="F30" s="531"/>
      <c r="G30" s="531"/>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130" customWidth="1"/>
    <col min="2" max="2" width="11.6328125" style="130" customWidth="1"/>
    <col min="3" max="3" width="15.08984375" style="130" customWidth="1"/>
    <col min="4" max="4" width="12.36328125" style="130" customWidth="1"/>
    <col min="5" max="5" width="12.6328125" style="130" customWidth="1"/>
    <col min="6" max="6" width="15" style="130" customWidth="1"/>
    <col min="7" max="7" width="15.36328125" style="130" customWidth="1"/>
    <col min="8" max="9" width="16" style="130" customWidth="1"/>
    <col min="10" max="10" width="15.36328125" style="130" customWidth="1"/>
  </cols>
  <sheetData>
    <row r="1" spans="1:11" ht="16.5">
      <c r="A1" s="1645" t="s">
        <v>548</v>
      </c>
      <c r="B1" s="1645"/>
      <c r="C1" s="1645"/>
      <c r="D1" s="1645"/>
      <c r="E1" s="1645"/>
      <c r="F1" s="1645"/>
      <c r="G1" s="1645"/>
      <c r="H1" s="1645"/>
      <c r="I1" s="1645"/>
      <c r="J1" s="1645"/>
    </row>
    <row r="2" spans="1:11" ht="17" thickBot="1">
      <c r="A2" s="272"/>
      <c r="B2" s="272"/>
      <c r="C2" s="272"/>
      <c r="D2" s="272"/>
      <c r="E2" s="272"/>
      <c r="F2" s="272"/>
      <c r="G2" s="272"/>
      <c r="H2" s="272"/>
      <c r="I2" s="272"/>
      <c r="J2" s="294" t="s">
        <v>549</v>
      </c>
    </row>
    <row r="3" spans="1:11" ht="17.25" customHeight="1" thickTop="1">
      <c r="A3" s="1576" t="s">
        <v>550</v>
      </c>
      <c r="B3" s="1653" t="s">
        <v>551</v>
      </c>
      <c r="C3" s="1654"/>
      <c r="D3" s="1708"/>
      <c r="E3" s="1709"/>
      <c r="F3" s="1710" t="s">
        <v>552</v>
      </c>
      <c r="G3" s="1711"/>
      <c r="H3" s="1653" t="s">
        <v>553</v>
      </c>
      <c r="I3" s="1654"/>
      <c r="J3" s="1654"/>
    </row>
    <row r="4" spans="1:11" ht="32.25" customHeight="1">
      <c r="A4" s="1707"/>
      <c r="B4" s="532" t="s">
        <v>554</v>
      </c>
      <c r="C4" s="533" t="s">
        <v>555</v>
      </c>
      <c r="D4" s="534" t="s">
        <v>556</v>
      </c>
      <c r="E4" s="535" t="s">
        <v>557</v>
      </c>
      <c r="F4" s="532" t="s">
        <v>558</v>
      </c>
      <c r="G4" s="536" t="s">
        <v>559</v>
      </c>
      <c r="H4" s="537" t="s">
        <v>560</v>
      </c>
      <c r="I4" s="538" t="s">
        <v>561</v>
      </c>
      <c r="J4" s="537" t="s">
        <v>562</v>
      </c>
    </row>
    <row r="5" spans="1:11" ht="9" customHeight="1">
      <c r="A5" s="539"/>
      <c r="B5" s="428"/>
      <c r="C5" s="428"/>
      <c r="D5" s="428"/>
      <c r="E5" s="428"/>
      <c r="F5" s="428"/>
      <c r="G5" s="428"/>
      <c r="H5" s="428"/>
      <c r="I5" s="428"/>
      <c r="J5" s="428"/>
    </row>
    <row r="6" spans="1:11" ht="15" customHeight="1">
      <c r="A6" s="430" t="s">
        <v>120</v>
      </c>
      <c r="B6" s="540">
        <v>274288</v>
      </c>
      <c r="C6" s="540">
        <v>305611</v>
      </c>
      <c r="D6" s="540">
        <v>418010</v>
      </c>
      <c r="E6" s="540">
        <v>347576</v>
      </c>
      <c r="F6" s="540">
        <v>322618</v>
      </c>
      <c r="G6" s="540">
        <v>58066</v>
      </c>
      <c r="H6" s="540">
        <v>715489</v>
      </c>
      <c r="I6" s="540">
        <v>235205</v>
      </c>
      <c r="J6" s="540">
        <v>442226</v>
      </c>
    </row>
    <row r="7" spans="1:11" ht="15" customHeight="1">
      <c r="A7" s="430" t="s">
        <v>53</v>
      </c>
      <c r="B7" s="540">
        <v>264944</v>
      </c>
      <c r="C7" s="540">
        <v>308960</v>
      </c>
      <c r="D7" s="540">
        <v>459179</v>
      </c>
      <c r="E7" s="540">
        <v>335411</v>
      </c>
      <c r="F7" s="540">
        <v>357090</v>
      </c>
      <c r="G7" s="540">
        <v>75884</v>
      </c>
      <c r="H7" s="540">
        <v>728773</v>
      </c>
      <c r="I7" s="540">
        <v>214044</v>
      </c>
      <c r="J7" s="540">
        <v>439080</v>
      </c>
    </row>
    <row r="8" spans="1:11" ht="15" customHeight="1">
      <c r="A8" s="430">
        <v>2</v>
      </c>
      <c r="B8" s="540">
        <v>101564</v>
      </c>
      <c r="C8" s="540">
        <v>149357</v>
      </c>
      <c r="D8" s="540">
        <v>209962</v>
      </c>
      <c r="E8" s="540">
        <v>230516</v>
      </c>
      <c r="F8" s="540">
        <v>211037</v>
      </c>
      <c r="G8" s="540">
        <v>54312</v>
      </c>
      <c r="H8" s="540">
        <v>337470</v>
      </c>
      <c r="I8" s="540">
        <v>88898</v>
      </c>
      <c r="J8" s="540">
        <v>335681</v>
      </c>
    </row>
    <row r="9" spans="1:11" ht="15" customHeight="1">
      <c r="A9" s="430">
        <v>3</v>
      </c>
      <c r="B9" s="540">
        <v>96967</v>
      </c>
      <c r="C9" s="540">
        <v>147321</v>
      </c>
      <c r="D9" s="540">
        <v>172076</v>
      </c>
      <c r="E9" s="540">
        <v>153138</v>
      </c>
      <c r="F9" s="540">
        <v>257719</v>
      </c>
      <c r="G9" s="540">
        <v>61302</v>
      </c>
      <c r="H9" s="540">
        <v>198382</v>
      </c>
      <c r="I9" s="540">
        <v>103988</v>
      </c>
      <c r="J9" s="540">
        <v>354548</v>
      </c>
    </row>
    <row r="10" spans="1:11" ht="15" customHeight="1">
      <c r="A10" s="430">
        <v>4</v>
      </c>
      <c r="B10" s="540">
        <v>153295</v>
      </c>
      <c r="C10" s="540">
        <v>191793</v>
      </c>
      <c r="D10" s="540">
        <v>275198</v>
      </c>
      <c r="E10" s="540">
        <v>194373</v>
      </c>
      <c r="F10" s="540">
        <v>330079</v>
      </c>
      <c r="G10" s="540">
        <v>64314</v>
      </c>
      <c r="H10" s="540">
        <v>325097</v>
      </c>
      <c r="I10" s="540">
        <v>131109</v>
      </c>
      <c r="J10" s="540">
        <v>372077</v>
      </c>
    </row>
    <row r="11" spans="1:11" ht="14.25" customHeight="1">
      <c r="A11" s="430"/>
      <c r="B11" s="540"/>
      <c r="C11" s="540"/>
      <c r="D11" s="540"/>
      <c r="E11" s="540"/>
      <c r="F11" s="540"/>
      <c r="G11" s="540"/>
      <c r="H11" s="540"/>
      <c r="I11" s="540"/>
      <c r="J11" s="540"/>
    </row>
    <row r="12" spans="1:11" ht="15" customHeight="1">
      <c r="A12" s="541" t="s">
        <v>986</v>
      </c>
      <c r="B12" s="542">
        <v>9378</v>
      </c>
      <c r="C12" s="542">
        <v>9848</v>
      </c>
      <c r="D12" s="542" t="s">
        <v>565</v>
      </c>
      <c r="E12" s="543">
        <v>12028</v>
      </c>
      <c r="F12" s="543">
        <v>14442</v>
      </c>
      <c r="G12" s="543">
        <v>5713</v>
      </c>
      <c r="H12" s="543">
        <v>29097</v>
      </c>
      <c r="I12" s="542">
        <v>8927</v>
      </c>
      <c r="J12" s="543">
        <v>23850</v>
      </c>
      <c r="K12" s="544"/>
    </row>
    <row r="13" spans="1:11" ht="15" customHeight="1">
      <c r="A13" s="541">
        <v>3</v>
      </c>
      <c r="B13" s="542">
        <v>21348</v>
      </c>
      <c r="C13" s="542">
        <v>17394</v>
      </c>
      <c r="D13" s="542" t="s">
        <v>566</v>
      </c>
      <c r="E13" s="543">
        <v>15979</v>
      </c>
      <c r="F13" s="543">
        <v>25028</v>
      </c>
      <c r="G13" s="543">
        <v>6920</v>
      </c>
      <c r="H13" s="543">
        <v>43768</v>
      </c>
      <c r="I13" s="542">
        <v>14529</v>
      </c>
      <c r="J13" s="543">
        <v>34150</v>
      </c>
      <c r="K13" s="544"/>
    </row>
    <row r="14" spans="1:11" ht="15" customHeight="1">
      <c r="A14" s="541">
        <v>4</v>
      </c>
      <c r="B14" s="542">
        <v>17546</v>
      </c>
      <c r="C14" s="542">
        <v>29006</v>
      </c>
      <c r="D14" s="542" t="s">
        <v>567</v>
      </c>
      <c r="E14" s="543">
        <v>11779</v>
      </c>
      <c r="F14" s="543">
        <v>27984</v>
      </c>
      <c r="G14" s="543">
        <v>6488</v>
      </c>
      <c r="H14" s="543">
        <v>32363</v>
      </c>
      <c r="I14" s="542">
        <v>16143</v>
      </c>
      <c r="J14" s="543">
        <v>33089</v>
      </c>
      <c r="K14" s="544"/>
    </row>
    <row r="15" spans="1:11" ht="15" customHeight="1">
      <c r="A15" s="541">
        <v>5</v>
      </c>
      <c r="B15" s="542">
        <v>24791</v>
      </c>
      <c r="C15" s="542">
        <v>45597</v>
      </c>
      <c r="D15" s="542" t="s">
        <v>568</v>
      </c>
      <c r="E15" s="543">
        <v>16341</v>
      </c>
      <c r="F15" s="543">
        <v>53808</v>
      </c>
      <c r="G15" s="543">
        <v>8903</v>
      </c>
      <c r="H15" s="543">
        <v>49318</v>
      </c>
      <c r="I15" s="542">
        <v>19655</v>
      </c>
      <c r="J15" s="543">
        <v>41277</v>
      </c>
      <c r="K15" s="544"/>
    </row>
    <row r="16" spans="1:11" ht="15" customHeight="1">
      <c r="A16" s="541">
        <v>6</v>
      </c>
      <c r="B16" s="542">
        <v>16736</v>
      </c>
      <c r="C16" s="542">
        <v>17108</v>
      </c>
      <c r="D16" s="542" t="s">
        <v>569</v>
      </c>
      <c r="E16" s="543">
        <v>11583</v>
      </c>
      <c r="F16" s="543">
        <v>16456</v>
      </c>
      <c r="G16" s="543">
        <v>5594</v>
      </c>
      <c r="H16" s="543">
        <v>32100</v>
      </c>
      <c r="I16" s="542">
        <v>12624</v>
      </c>
      <c r="J16" s="543">
        <v>30242</v>
      </c>
      <c r="K16" s="544"/>
    </row>
    <row r="17" spans="1:11" ht="15" customHeight="1">
      <c r="A17" s="541">
        <v>7</v>
      </c>
      <c r="B17" s="542">
        <v>12337</v>
      </c>
      <c r="C17" s="542">
        <v>11301</v>
      </c>
      <c r="D17" s="542" t="s">
        <v>570</v>
      </c>
      <c r="E17" s="543">
        <v>9936</v>
      </c>
      <c r="F17" s="543">
        <v>32072</v>
      </c>
      <c r="G17" s="543">
        <v>7008</v>
      </c>
      <c r="H17" s="543">
        <v>27139</v>
      </c>
      <c r="I17" s="542">
        <v>11509</v>
      </c>
      <c r="J17" s="543">
        <v>34409</v>
      </c>
      <c r="K17" s="544"/>
    </row>
    <row r="18" spans="1:11" ht="15" customHeight="1">
      <c r="A18" s="541">
        <v>8</v>
      </c>
      <c r="B18" s="542">
        <v>19920</v>
      </c>
      <c r="C18" s="542">
        <v>11777</v>
      </c>
      <c r="D18" s="542" t="s">
        <v>571</v>
      </c>
      <c r="E18" s="543">
        <v>14412</v>
      </c>
      <c r="F18" s="543">
        <v>71966</v>
      </c>
      <c r="G18" s="543">
        <v>9716</v>
      </c>
      <c r="H18" s="543">
        <v>51194</v>
      </c>
      <c r="I18" s="542">
        <v>18406</v>
      </c>
      <c r="J18" s="543">
        <v>46175</v>
      </c>
      <c r="K18" s="544"/>
    </row>
    <row r="19" spans="1:11" ht="15" customHeight="1">
      <c r="A19" s="541">
        <v>9</v>
      </c>
      <c r="B19" s="542">
        <v>16833</v>
      </c>
      <c r="C19" s="542">
        <v>14903</v>
      </c>
      <c r="D19" s="542" t="s">
        <v>572</v>
      </c>
      <c r="E19" s="543">
        <v>13349</v>
      </c>
      <c r="F19" s="543">
        <v>29353</v>
      </c>
      <c r="G19" s="543">
        <v>6053</v>
      </c>
      <c r="H19" s="543">
        <v>36357</v>
      </c>
      <c r="I19" s="542">
        <v>13052</v>
      </c>
      <c r="J19" s="543">
        <v>39579</v>
      </c>
      <c r="K19" s="544"/>
    </row>
    <row r="20" spans="1:11" ht="15" customHeight="1">
      <c r="A20" s="541">
        <v>10</v>
      </c>
      <c r="B20" s="542">
        <v>22849</v>
      </c>
      <c r="C20" s="542">
        <v>27795</v>
      </c>
      <c r="D20" s="542" t="s">
        <v>573</v>
      </c>
      <c r="E20" s="543">
        <v>19589</v>
      </c>
      <c r="F20" s="543">
        <v>24972</v>
      </c>
      <c r="G20" s="543">
        <v>6694</v>
      </c>
      <c r="H20" s="543">
        <v>45453</v>
      </c>
      <c r="I20" s="542">
        <v>16714</v>
      </c>
      <c r="J20" s="543">
        <v>40767</v>
      </c>
      <c r="K20" s="544"/>
    </row>
    <row r="21" spans="1:11" ht="15" customHeight="1">
      <c r="A21" s="541">
        <v>11</v>
      </c>
      <c r="B21" s="542">
        <v>20528</v>
      </c>
      <c r="C21" s="542">
        <v>34088</v>
      </c>
      <c r="D21" s="542" t="s">
        <v>1055</v>
      </c>
      <c r="E21" s="543">
        <v>24857</v>
      </c>
      <c r="F21" s="543">
        <v>19379</v>
      </c>
      <c r="G21" s="543">
        <v>6425</v>
      </c>
      <c r="H21" s="543">
        <v>45469</v>
      </c>
      <c r="I21" s="542">
        <v>22858</v>
      </c>
      <c r="J21" s="543">
        <v>35434</v>
      </c>
      <c r="K21" s="544"/>
    </row>
    <row r="22" spans="1:11" ht="15" customHeight="1" thickBot="1">
      <c r="A22" s="545" t="s">
        <v>1056</v>
      </c>
      <c r="B22" s="546">
        <v>21495</v>
      </c>
      <c r="C22" s="547">
        <v>35766</v>
      </c>
      <c r="D22" s="546">
        <v>39928</v>
      </c>
      <c r="E22" s="547">
        <v>24255</v>
      </c>
      <c r="F22" s="547">
        <v>20809</v>
      </c>
      <c r="G22" s="547">
        <v>5888</v>
      </c>
      <c r="H22" s="547">
        <v>51234</v>
      </c>
      <c r="I22" s="546">
        <v>17606</v>
      </c>
      <c r="J22" s="547">
        <v>34643</v>
      </c>
    </row>
    <row r="23" spans="1:11" ht="17.25" customHeight="1" thickTop="1">
      <c r="A23" s="1576" t="s">
        <v>550</v>
      </c>
      <c r="B23" s="1653" t="s">
        <v>574</v>
      </c>
      <c r="C23" s="1471"/>
      <c r="D23" s="1653" t="s">
        <v>575</v>
      </c>
      <c r="E23" s="1470"/>
      <c r="F23" s="548" t="s">
        <v>576</v>
      </c>
      <c r="G23" s="548" t="s">
        <v>577</v>
      </c>
      <c r="H23" s="549" t="s">
        <v>578</v>
      </c>
      <c r="I23" s="550" t="s">
        <v>579</v>
      </c>
      <c r="J23" s="551" t="s">
        <v>580</v>
      </c>
    </row>
    <row r="24" spans="1:11" ht="34.5" customHeight="1">
      <c r="A24" s="1707"/>
      <c r="B24" s="552" t="s">
        <v>581</v>
      </c>
      <c r="C24" s="552" t="s">
        <v>582</v>
      </c>
      <c r="D24" s="552" t="s">
        <v>583</v>
      </c>
      <c r="E24" s="552" t="s">
        <v>584</v>
      </c>
      <c r="F24" s="552" t="s">
        <v>585</v>
      </c>
      <c r="G24" s="552" t="s">
        <v>586</v>
      </c>
      <c r="H24" s="553" t="s">
        <v>587</v>
      </c>
      <c r="I24" s="552" t="s">
        <v>588</v>
      </c>
      <c r="J24" s="554" t="s">
        <v>589</v>
      </c>
    </row>
    <row r="25" spans="1:11" ht="8.25" customHeight="1">
      <c r="A25" s="539"/>
      <c r="B25" s="428"/>
      <c r="C25" s="428"/>
      <c r="D25" s="428"/>
      <c r="E25" s="428"/>
      <c r="F25" s="428"/>
      <c r="G25" s="428"/>
      <c r="H25" s="1"/>
      <c r="I25" s="428"/>
      <c r="J25" s="428"/>
    </row>
    <row r="26" spans="1:11" ht="15" customHeight="1">
      <c r="A26" s="430" t="s">
        <v>120</v>
      </c>
      <c r="B26" s="540">
        <v>95913</v>
      </c>
      <c r="C26" s="540">
        <v>79502</v>
      </c>
      <c r="D26" s="540">
        <v>632109</v>
      </c>
      <c r="E26" s="540">
        <v>243400</v>
      </c>
      <c r="F26" s="555">
        <v>356304</v>
      </c>
      <c r="G26" s="540">
        <v>111796</v>
      </c>
      <c r="H26" s="556">
        <v>554814</v>
      </c>
      <c r="I26" s="540">
        <v>21872</v>
      </c>
      <c r="J26" s="540">
        <v>11599</v>
      </c>
    </row>
    <row r="27" spans="1:11" ht="15" customHeight="1">
      <c r="A27" s="430" t="s">
        <v>53</v>
      </c>
      <c r="B27" s="540">
        <v>93232</v>
      </c>
      <c r="C27" s="540">
        <v>84705</v>
      </c>
      <c r="D27" s="540">
        <v>648298</v>
      </c>
      <c r="E27" s="540">
        <v>244100</v>
      </c>
      <c r="F27" s="555">
        <v>374698</v>
      </c>
      <c r="G27" s="540">
        <v>115110</v>
      </c>
      <c r="H27" s="556">
        <v>603983</v>
      </c>
      <c r="I27" s="540">
        <v>18361</v>
      </c>
      <c r="J27" s="540">
        <v>15599</v>
      </c>
    </row>
    <row r="28" spans="1:11" ht="15" customHeight="1">
      <c r="A28" s="430">
        <v>2</v>
      </c>
      <c r="B28" s="540">
        <v>72375</v>
      </c>
      <c r="C28" s="540">
        <v>57531</v>
      </c>
      <c r="D28" s="540">
        <v>256806</v>
      </c>
      <c r="E28" s="540">
        <v>148375</v>
      </c>
      <c r="F28" s="555">
        <v>237781</v>
      </c>
      <c r="G28" s="540">
        <v>74013</v>
      </c>
      <c r="H28" s="556">
        <v>500352</v>
      </c>
      <c r="I28" s="540">
        <v>6677</v>
      </c>
      <c r="J28" s="540">
        <v>29481</v>
      </c>
    </row>
    <row r="29" spans="1:11" ht="15" customHeight="1">
      <c r="A29" s="430">
        <v>3</v>
      </c>
      <c r="B29" s="540">
        <v>131266</v>
      </c>
      <c r="C29" s="540">
        <v>51950</v>
      </c>
      <c r="D29" s="540">
        <v>169647</v>
      </c>
      <c r="E29" s="540">
        <v>82700</v>
      </c>
      <c r="F29" s="555">
        <v>208460</v>
      </c>
      <c r="G29" s="540">
        <v>69458</v>
      </c>
      <c r="H29" s="556">
        <v>402166</v>
      </c>
      <c r="I29" s="540">
        <v>5713</v>
      </c>
      <c r="J29" s="540">
        <v>55889</v>
      </c>
    </row>
    <row r="30" spans="1:11" ht="15" customHeight="1">
      <c r="A30" s="430">
        <v>4</v>
      </c>
      <c r="B30" s="540">
        <v>104080</v>
      </c>
      <c r="C30" s="540">
        <v>72214</v>
      </c>
      <c r="D30" s="540">
        <v>294149</v>
      </c>
      <c r="E30" s="540">
        <v>106000</v>
      </c>
      <c r="F30" s="555">
        <v>237708</v>
      </c>
      <c r="G30" s="540">
        <v>71663</v>
      </c>
      <c r="H30" s="556">
        <v>506700</v>
      </c>
      <c r="I30" s="540">
        <v>14268</v>
      </c>
      <c r="J30" s="540">
        <v>65828</v>
      </c>
    </row>
    <row r="31" spans="1:11" ht="15" customHeight="1">
      <c r="A31" s="430"/>
      <c r="B31" s="540"/>
      <c r="C31" s="540"/>
      <c r="D31" s="540"/>
      <c r="E31" s="540"/>
      <c r="F31" s="540"/>
      <c r="G31" s="540"/>
      <c r="H31" s="40"/>
      <c r="I31" s="540"/>
      <c r="J31" s="540"/>
    </row>
    <row r="32" spans="1:11" ht="15" customHeight="1">
      <c r="A32" s="541" t="s">
        <v>986</v>
      </c>
      <c r="B32" s="557">
        <v>2269</v>
      </c>
      <c r="C32" s="558">
        <v>3412</v>
      </c>
      <c r="D32" s="557">
        <v>19805</v>
      </c>
      <c r="E32" s="558">
        <v>6600</v>
      </c>
      <c r="F32" s="558">
        <v>14842</v>
      </c>
      <c r="G32" s="558">
        <v>3953</v>
      </c>
      <c r="H32" s="558">
        <v>26263</v>
      </c>
      <c r="I32" s="557" t="s">
        <v>590</v>
      </c>
      <c r="J32" s="557">
        <v>3151</v>
      </c>
    </row>
    <row r="33" spans="1:10" ht="15" customHeight="1">
      <c r="A33" s="541">
        <v>3</v>
      </c>
      <c r="B33" s="557">
        <v>4961</v>
      </c>
      <c r="C33" s="558">
        <v>8543</v>
      </c>
      <c r="D33" s="557">
        <v>44497</v>
      </c>
      <c r="E33" s="558">
        <v>7400</v>
      </c>
      <c r="F33" s="558">
        <v>24286</v>
      </c>
      <c r="G33" s="558">
        <v>6142</v>
      </c>
      <c r="H33" s="558">
        <v>31924</v>
      </c>
      <c r="I33" s="557">
        <v>444</v>
      </c>
      <c r="J33" s="557">
        <v>4320</v>
      </c>
    </row>
    <row r="34" spans="1:10" ht="15" customHeight="1">
      <c r="A34" s="541">
        <v>4</v>
      </c>
      <c r="B34" s="557">
        <v>6081</v>
      </c>
      <c r="C34" s="558">
        <v>6465</v>
      </c>
      <c r="D34" s="557">
        <v>37708</v>
      </c>
      <c r="E34" s="558">
        <v>6900</v>
      </c>
      <c r="F34" s="558">
        <v>24082</v>
      </c>
      <c r="G34" s="558">
        <v>6142</v>
      </c>
      <c r="H34" s="558">
        <v>27689</v>
      </c>
      <c r="I34" s="557">
        <v>872</v>
      </c>
      <c r="J34" s="557">
        <v>4994</v>
      </c>
    </row>
    <row r="35" spans="1:10" ht="15" customHeight="1">
      <c r="A35" s="541">
        <v>5</v>
      </c>
      <c r="B35" s="557">
        <v>12592</v>
      </c>
      <c r="C35" s="558">
        <v>12039</v>
      </c>
      <c r="D35" s="557">
        <v>54286</v>
      </c>
      <c r="E35" s="558">
        <v>6300</v>
      </c>
      <c r="F35" s="558">
        <v>27887</v>
      </c>
      <c r="G35" s="558">
        <v>8006</v>
      </c>
      <c r="H35" s="558">
        <v>43536</v>
      </c>
      <c r="I35" s="557">
        <v>3320</v>
      </c>
      <c r="J35" s="557">
        <v>7778</v>
      </c>
    </row>
    <row r="36" spans="1:10" ht="15" customHeight="1">
      <c r="A36" s="541">
        <v>6</v>
      </c>
      <c r="B36" s="557">
        <v>5268</v>
      </c>
      <c r="C36" s="558">
        <v>5497</v>
      </c>
      <c r="D36" s="557">
        <v>44642</v>
      </c>
      <c r="E36" s="558">
        <v>4900</v>
      </c>
      <c r="F36" s="558">
        <v>20255</v>
      </c>
      <c r="G36" s="558">
        <v>4982</v>
      </c>
      <c r="H36" s="558">
        <v>24755</v>
      </c>
      <c r="I36" s="557">
        <v>1814</v>
      </c>
      <c r="J36" s="557">
        <v>6273</v>
      </c>
    </row>
    <row r="37" spans="1:10" ht="15" customHeight="1">
      <c r="A37" s="541">
        <v>7</v>
      </c>
      <c r="B37" s="557">
        <v>12313</v>
      </c>
      <c r="C37" s="558">
        <v>5553</v>
      </c>
      <c r="D37" s="557">
        <v>25740</v>
      </c>
      <c r="E37" s="558">
        <v>3300</v>
      </c>
      <c r="F37" s="558">
        <v>20855</v>
      </c>
      <c r="G37" s="558">
        <v>4754</v>
      </c>
      <c r="H37" s="558">
        <v>21436</v>
      </c>
      <c r="I37" s="557">
        <v>1537</v>
      </c>
      <c r="J37" s="557">
        <v>6240</v>
      </c>
    </row>
    <row r="38" spans="1:10" ht="15" customHeight="1">
      <c r="A38" s="541">
        <v>8</v>
      </c>
      <c r="B38" s="557">
        <v>21651</v>
      </c>
      <c r="C38" s="558">
        <v>11207</v>
      </c>
      <c r="D38" s="557">
        <v>33089</v>
      </c>
      <c r="E38" s="558">
        <v>3500</v>
      </c>
      <c r="F38" s="558">
        <v>28678</v>
      </c>
      <c r="G38" s="558">
        <v>7794</v>
      </c>
      <c r="H38" s="558">
        <v>28379</v>
      </c>
      <c r="I38" s="557">
        <v>1634</v>
      </c>
      <c r="J38" s="557">
        <v>8783</v>
      </c>
    </row>
    <row r="39" spans="1:10" ht="15" customHeight="1">
      <c r="A39" s="541">
        <v>9</v>
      </c>
      <c r="B39" s="557">
        <v>14906</v>
      </c>
      <c r="C39" s="558">
        <v>7065</v>
      </c>
      <c r="D39" s="557">
        <v>41879</v>
      </c>
      <c r="E39" s="558">
        <v>4500</v>
      </c>
      <c r="F39" s="558">
        <v>22164</v>
      </c>
      <c r="G39" s="558">
        <v>6467</v>
      </c>
      <c r="H39" s="558">
        <v>28268</v>
      </c>
      <c r="I39" s="557">
        <v>1956</v>
      </c>
      <c r="J39" s="557">
        <v>5756</v>
      </c>
    </row>
    <row r="40" spans="1:10" ht="15" customHeight="1">
      <c r="A40" s="541">
        <v>10</v>
      </c>
      <c r="B40" s="557">
        <v>9400</v>
      </c>
      <c r="C40" s="558">
        <v>8148</v>
      </c>
      <c r="D40" s="557">
        <v>50507</v>
      </c>
      <c r="E40" s="558">
        <v>6300</v>
      </c>
      <c r="F40" s="558">
        <v>27399</v>
      </c>
      <c r="G40" s="558">
        <v>6885</v>
      </c>
      <c r="H40" s="558">
        <v>35858</v>
      </c>
      <c r="I40" s="557">
        <v>3093</v>
      </c>
      <c r="J40" s="557">
        <v>7276</v>
      </c>
    </row>
    <row r="41" spans="1:10" ht="15" customHeight="1">
      <c r="A41" s="541">
        <v>11</v>
      </c>
      <c r="B41" s="557">
        <v>8768</v>
      </c>
      <c r="C41" s="558">
        <v>8577</v>
      </c>
      <c r="D41" s="557">
        <v>69100</v>
      </c>
      <c r="E41" s="558">
        <v>11000</v>
      </c>
      <c r="F41" s="558">
        <v>29711</v>
      </c>
      <c r="G41" s="558">
        <v>8725</v>
      </c>
      <c r="H41" s="558">
        <v>39476</v>
      </c>
      <c r="I41" s="557">
        <v>473</v>
      </c>
      <c r="J41" s="557">
        <v>5203</v>
      </c>
    </row>
    <row r="42" spans="1:10" ht="15" customHeight="1">
      <c r="A42" s="559" t="s">
        <v>1056</v>
      </c>
      <c r="B42" s="1334">
        <v>7208</v>
      </c>
      <c r="C42" s="1335">
        <v>8901</v>
      </c>
      <c r="D42" s="1335">
        <v>63518</v>
      </c>
      <c r="E42" s="1335">
        <v>14600</v>
      </c>
      <c r="F42" s="1335">
        <v>29459</v>
      </c>
      <c r="G42" s="1335">
        <v>8322</v>
      </c>
      <c r="H42" s="1335">
        <v>42211</v>
      </c>
      <c r="I42" s="1334">
        <v>647</v>
      </c>
      <c r="J42" s="1334">
        <v>5325</v>
      </c>
    </row>
    <row r="43" spans="1:10" ht="15" customHeight="1">
      <c r="A43" s="130" t="s">
        <v>591</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130" customWidth="1"/>
    <col min="2" max="7" width="18.453125" style="130" customWidth="1"/>
  </cols>
  <sheetData>
    <row r="1" spans="1:7" ht="16.5">
      <c r="A1" s="1536" t="s">
        <v>592</v>
      </c>
      <c r="B1" s="1712"/>
      <c r="C1" s="1712"/>
      <c r="D1" s="1712"/>
      <c r="E1" s="1712"/>
      <c r="F1" s="1712"/>
      <c r="G1" s="1712"/>
    </row>
    <row r="2" spans="1:7" ht="17" thickBot="1">
      <c r="A2" s="560"/>
      <c r="B2" s="515"/>
      <c r="C2" s="515"/>
      <c r="D2" s="515"/>
      <c r="E2" s="515"/>
      <c r="F2" s="515"/>
      <c r="G2" s="516" t="s">
        <v>538</v>
      </c>
    </row>
    <row r="3" spans="1:7" ht="14.5" thickTop="1">
      <c r="A3" s="561"/>
      <c r="B3" s="562"/>
      <c r="C3" s="562"/>
      <c r="D3" s="562"/>
      <c r="E3" s="562"/>
      <c r="F3" s="562"/>
      <c r="G3" s="562"/>
    </row>
    <row r="4" spans="1:7" ht="28">
      <c r="A4" s="563" t="s">
        <v>593</v>
      </c>
      <c r="B4" s="564" t="s">
        <v>594</v>
      </c>
      <c r="C4" s="564" t="s">
        <v>595</v>
      </c>
      <c r="D4" s="564" t="s">
        <v>596</v>
      </c>
      <c r="E4" s="564" t="s">
        <v>597</v>
      </c>
      <c r="F4" s="564" t="s">
        <v>598</v>
      </c>
      <c r="G4" s="564" t="s">
        <v>599</v>
      </c>
    </row>
    <row r="5" spans="1:7" ht="14">
      <c r="A5" s="565"/>
      <c r="B5" s="564"/>
      <c r="C5" s="564"/>
      <c r="D5" s="564"/>
      <c r="E5" s="564"/>
      <c r="F5" s="564"/>
      <c r="G5" s="566" t="s">
        <v>600</v>
      </c>
    </row>
    <row r="6" spans="1:7" ht="16.5">
      <c r="A6" s="567"/>
      <c r="B6" s="1336"/>
      <c r="C6" s="567"/>
      <c r="D6" s="567"/>
      <c r="E6" s="567"/>
      <c r="F6" s="567"/>
      <c r="G6" s="567"/>
    </row>
    <row r="7" spans="1:7" ht="16.5" customHeight="1">
      <c r="A7" s="568" t="s">
        <v>601</v>
      </c>
      <c r="B7" s="34">
        <v>4514460</v>
      </c>
      <c r="C7" s="262">
        <v>2769714</v>
      </c>
      <c r="D7" s="262">
        <v>506876</v>
      </c>
      <c r="E7" s="34">
        <v>176518</v>
      </c>
      <c r="F7" s="262">
        <v>996444</v>
      </c>
      <c r="G7" s="34">
        <v>64908</v>
      </c>
    </row>
    <row r="8" spans="1:7" ht="16.5" customHeight="1">
      <c r="A8" s="568">
        <v>3</v>
      </c>
      <c r="B8" s="34">
        <v>4621786</v>
      </c>
      <c r="C8" s="262">
        <v>2837278</v>
      </c>
      <c r="D8" s="262">
        <v>527680</v>
      </c>
      <c r="E8" s="34">
        <v>180830</v>
      </c>
      <c r="F8" s="262">
        <v>1011170</v>
      </c>
      <c r="G8" s="34">
        <v>64828</v>
      </c>
    </row>
    <row r="9" spans="1:7" ht="16.5" customHeight="1">
      <c r="A9" s="568">
        <v>4</v>
      </c>
      <c r="B9" s="34">
        <v>4653698</v>
      </c>
      <c r="C9" s="262">
        <v>2858133</v>
      </c>
      <c r="D9" s="262">
        <v>543784</v>
      </c>
      <c r="E9" s="34">
        <v>181260</v>
      </c>
      <c r="F9" s="262">
        <v>1009875</v>
      </c>
      <c r="G9" s="34">
        <v>60646</v>
      </c>
    </row>
    <row r="10" spans="1:7" ht="16.5" customHeight="1">
      <c r="A10" s="569"/>
      <c r="B10" s="34"/>
      <c r="C10" s="30"/>
      <c r="D10" s="30"/>
      <c r="E10" s="570"/>
      <c r="F10" s="571"/>
      <c r="G10" s="570"/>
    </row>
    <row r="11" spans="1:7" ht="16.5" customHeight="1">
      <c r="A11" s="568" t="s">
        <v>309</v>
      </c>
      <c r="B11" s="34">
        <v>4669640</v>
      </c>
      <c r="C11" s="34">
        <v>2844493</v>
      </c>
      <c r="D11" s="34">
        <v>556328</v>
      </c>
      <c r="E11" s="34">
        <v>184234</v>
      </c>
      <c r="F11" s="262">
        <v>1023317</v>
      </c>
      <c r="G11" s="34">
        <v>61268</v>
      </c>
    </row>
    <row r="12" spans="1:7" ht="16.5" customHeight="1">
      <c r="A12" s="568">
        <v>12</v>
      </c>
      <c r="B12" s="34">
        <v>4703138</v>
      </c>
      <c r="C12" s="34">
        <v>2867375</v>
      </c>
      <c r="D12" s="34">
        <v>560690</v>
      </c>
      <c r="E12" s="34">
        <v>187663</v>
      </c>
      <c r="F12" s="262">
        <v>1026888</v>
      </c>
      <c r="G12" s="34">
        <v>60522</v>
      </c>
    </row>
    <row r="13" spans="1:7" ht="16.5" customHeight="1">
      <c r="A13" s="568" t="s">
        <v>223</v>
      </c>
      <c r="B13" s="34">
        <v>4665768</v>
      </c>
      <c r="C13" s="34">
        <v>2844338</v>
      </c>
      <c r="D13" s="34">
        <v>558651</v>
      </c>
      <c r="E13" s="34">
        <v>185437</v>
      </c>
      <c r="F13" s="262">
        <v>1016866</v>
      </c>
      <c r="G13" s="34">
        <v>60476</v>
      </c>
    </row>
    <row r="14" spans="1:7" ht="16.5" customHeight="1">
      <c r="A14" s="568">
        <v>2</v>
      </c>
      <c r="B14" s="34">
        <v>4677881</v>
      </c>
      <c r="C14" s="34">
        <v>2861106</v>
      </c>
      <c r="D14" s="34">
        <v>560114</v>
      </c>
      <c r="E14" s="34">
        <v>185761</v>
      </c>
      <c r="F14" s="262">
        <v>1010549</v>
      </c>
      <c r="G14" s="34">
        <v>60351</v>
      </c>
    </row>
    <row r="15" spans="1:7" ht="16.5" customHeight="1">
      <c r="A15" s="568">
        <v>3</v>
      </c>
      <c r="B15" s="34">
        <v>4653698</v>
      </c>
      <c r="C15" s="34">
        <v>2858133</v>
      </c>
      <c r="D15" s="34">
        <v>543784</v>
      </c>
      <c r="E15" s="34">
        <v>181260</v>
      </c>
      <c r="F15" s="262">
        <v>1009875</v>
      </c>
      <c r="G15" s="34">
        <v>60646</v>
      </c>
    </row>
    <row r="16" spans="1:7" ht="16.5" customHeight="1">
      <c r="A16" s="568">
        <v>4</v>
      </c>
      <c r="B16" s="34">
        <v>4759636</v>
      </c>
      <c r="C16" s="34">
        <v>2938636</v>
      </c>
      <c r="D16" s="34">
        <v>561236</v>
      </c>
      <c r="E16" s="34">
        <v>185229</v>
      </c>
      <c r="F16" s="262">
        <v>1012466</v>
      </c>
      <c r="G16" s="34">
        <v>62069</v>
      </c>
    </row>
    <row r="17" spans="1:7" ht="16.5" customHeight="1">
      <c r="A17" s="568">
        <v>5</v>
      </c>
      <c r="B17" s="34">
        <v>4715058</v>
      </c>
      <c r="C17" s="34">
        <v>2906020</v>
      </c>
      <c r="D17" s="34">
        <v>556553</v>
      </c>
      <c r="E17" s="34">
        <v>184245</v>
      </c>
      <c r="F17" s="262">
        <v>1007228</v>
      </c>
      <c r="G17" s="34">
        <v>61012</v>
      </c>
    </row>
    <row r="18" spans="1:7" ht="16.5" customHeight="1">
      <c r="A18" s="568">
        <v>6</v>
      </c>
      <c r="B18" s="34">
        <v>4765350</v>
      </c>
      <c r="C18" s="34">
        <v>2924363</v>
      </c>
      <c r="D18" s="34">
        <v>563352</v>
      </c>
      <c r="E18" s="34">
        <v>187890</v>
      </c>
      <c r="F18" s="262">
        <v>1027658</v>
      </c>
      <c r="G18" s="34">
        <v>62087</v>
      </c>
    </row>
    <row r="19" spans="1:7" ht="16.5" customHeight="1">
      <c r="A19" s="568">
        <v>7</v>
      </c>
      <c r="B19" s="34">
        <v>4719389</v>
      </c>
      <c r="C19" s="34">
        <v>2887327</v>
      </c>
      <c r="D19" s="34">
        <v>562405</v>
      </c>
      <c r="E19" s="34">
        <v>185598</v>
      </c>
      <c r="F19" s="262">
        <v>1021835</v>
      </c>
      <c r="G19" s="34">
        <v>62224</v>
      </c>
    </row>
    <row r="20" spans="1:7" ht="16.5" customHeight="1">
      <c r="A20" s="568">
        <v>8</v>
      </c>
      <c r="B20" s="34">
        <v>4722544</v>
      </c>
      <c r="C20" s="34">
        <v>2890487</v>
      </c>
      <c r="D20" s="34">
        <v>561913</v>
      </c>
      <c r="E20" s="34">
        <v>184996</v>
      </c>
      <c r="F20" s="262">
        <v>1023856</v>
      </c>
      <c r="G20" s="34">
        <v>61292</v>
      </c>
    </row>
    <row r="21" spans="1:7" ht="16.5" customHeight="1">
      <c r="A21" s="568">
        <v>9</v>
      </c>
      <c r="B21" s="34">
        <v>4701689</v>
      </c>
      <c r="C21" s="34">
        <v>2878577</v>
      </c>
      <c r="D21" s="34">
        <v>563914</v>
      </c>
      <c r="E21" s="34">
        <v>184754</v>
      </c>
      <c r="F21" s="262">
        <v>1013082</v>
      </c>
      <c r="G21" s="34">
        <v>61362</v>
      </c>
    </row>
    <row r="22" spans="1:7" ht="16.5" customHeight="1">
      <c r="A22" s="568">
        <v>10</v>
      </c>
      <c r="B22" s="34">
        <v>4699715</v>
      </c>
      <c r="C22" s="34">
        <v>2880289</v>
      </c>
      <c r="D22" s="34">
        <v>561198</v>
      </c>
      <c r="E22" s="34">
        <v>184719</v>
      </c>
      <c r="F22" s="262">
        <v>1012501</v>
      </c>
      <c r="G22" s="34">
        <v>61008</v>
      </c>
    </row>
    <row r="23" spans="1:7" ht="16.5" customHeight="1">
      <c r="A23" s="1337">
        <v>11</v>
      </c>
      <c r="B23" s="34" t="s">
        <v>112</v>
      </c>
      <c r="C23" s="34" t="s">
        <v>112</v>
      </c>
      <c r="D23" s="34" t="s">
        <v>112</v>
      </c>
      <c r="E23" s="34">
        <v>182834</v>
      </c>
      <c r="F23" s="262">
        <v>1010109</v>
      </c>
      <c r="G23" s="34">
        <v>60784</v>
      </c>
    </row>
    <row r="24" spans="1:7" ht="16.5">
      <c r="A24" s="434" t="s">
        <v>602</v>
      </c>
      <c r="B24" s="572"/>
      <c r="C24" s="572"/>
      <c r="D24" s="572"/>
      <c r="E24" s="434"/>
      <c r="F24" s="572"/>
      <c r="G24" s="572"/>
    </row>
    <row r="25" spans="1:7" ht="16.5">
      <c r="A25" s="540" t="s">
        <v>603</v>
      </c>
      <c r="B25" s="573"/>
      <c r="C25" s="573"/>
      <c r="D25" s="573"/>
      <c r="E25" s="220"/>
      <c r="F25" s="574"/>
      <c r="G25" s="574"/>
    </row>
    <row r="26" spans="1:7" ht="14">
      <c r="A26" s="223" t="s">
        <v>604</v>
      </c>
      <c r="B26" s="575"/>
      <c r="C26" s="575"/>
      <c r="D26" s="575"/>
      <c r="E26" s="575"/>
      <c r="F26" s="575"/>
      <c r="G26" s="575"/>
    </row>
    <row r="27" spans="1:7" ht="14">
      <c r="A27" s="529" t="s">
        <v>605</v>
      </c>
      <c r="B27" s="529"/>
      <c r="C27" s="529"/>
      <c r="D27" s="529"/>
      <c r="E27" s="529"/>
      <c r="F27" s="529"/>
      <c r="G27" s="529"/>
    </row>
    <row r="30" spans="1:7">
      <c r="A30" s="576"/>
      <c r="B30" s="577"/>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130" customWidth="1"/>
    <col min="2" max="7" width="15.7265625" style="130" customWidth="1"/>
  </cols>
  <sheetData>
    <row r="1" spans="1:7" ht="16.5">
      <c r="A1" s="1645" t="s">
        <v>606</v>
      </c>
      <c r="B1" s="1712"/>
      <c r="C1" s="1712"/>
      <c r="D1" s="1712"/>
      <c r="E1" s="1712"/>
      <c r="F1" s="1712"/>
      <c r="G1" s="1712"/>
    </row>
    <row r="2" spans="1:7" ht="17" thickBot="1">
      <c r="A2" s="578"/>
      <c r="B2" s="272"/>
      <c r="C2" s="272"/>
      <c r="D2" s="272"/>
      <c r="E2" s="272"/>
      <c r="F2" s="272"/>
      <c r="G2" s="294" t="s">
        <v>538</v>
      </c>
    </row>
    <row r="3" spans="1:7" ht="14.5" thickTop="1">
      <c r="A3" s="1714" t="s">
        <v>607</v>
      </c>
      <c r="B3" s="579"/>
      <c r="C3" s="1717" t="s">
        <v>608</v>
      </c>
      <c r="D3" s="1717" t="s">
        <v>596</v>
      </c>
      <c r="E3" s="1717" t="s">
        <v>609</v>
      </c>
      <c r="F3" s="1717" t="s">
        <v>610</v>
      </c>
      <c r="G3" s="1717" t="s">
        <v>611</v>
      </c>
    </row>
    <row r="4" spans="1:7" ht="14">
      <c r="A4" s="1715"/>
      <c r="B4" s="580" t="s">
        <v>594</v>
      </c>
      <c r="C4" s="1718"/>
      <c r="D4" s="1718"/>
      <c r="E4" s="1644"/>
      <c r="F4" s="1644"/>
      <c r="G4" s="1718"/>
    </row>
    <row r="5" spans="1:7" ht="14">
      <c r="A5" s="1716"/>
      <c r="B5" s="580"/>
      <c r="C5" s="1719"/>
      <c r="D5" s="1719"/>
      <c r="E5" s="1579"/>
      <c r="F5" s="1579"/>
      <c r="G5" s="1719"/>
    </row>
    <row r="6" spans="1:7" ht="16.5">
      <c r="A6" s="1338"/>
      <c r="B6" s="581"/>
      <c r="C6" s="581"/>
      <c r="D6" s="581"/>
      <c r="E6" s="581"/>
      <c r="F6" s="581"/>
      <c r="G6" s="581"/>
    </row>
    <row r="7" spans="1:7" ht="16.5" customHeight="1">
      <c r="A7" s="582" t="s">
        <v>601</v>
      </c>
      <c r="B7" s="34">
        <v>2198287</v>
      </c>
      <c r="C7" s="262">
        <v>1340576</v>
      </c>
      <c r="D7" s="262">
        <v>293876</v>
      </c>
      <c r="E7" s="34">
        <v>88405</v>
      </c>
      <c r="F7" s="262">
        <v>283689</v>
      </c>
      <c r="G7" s="34">
        <v>191741</v>
      </c>
    </row>
    <row r="8" spans="1:7" ht="16.5" customHeight="1">
      <c r="A8" s="582">
        <v>3</v>
      </c>
      <c r="B8" s="583">
        <v>2234326</v>
      </c>
      <c r="C8" s="34">
        <v>1376715</v>
      </c>
      <c r="D8" s="34">
        <v>300030</v>
      </c>
      <c r="E8" s="34">
        <v>88120</v>
      </c>
      <c r="F8" s="262">
        <v>279399</v>
      </c>
      <c r="G8" s="34">
        <v>190062</v>
      </c>
    </row>
    <row r="9" spans="1:7" ht="16.5" customHeight="1">
      <c r="A9" s="582">
        <v>4</v>
      </c>
      <c r="B9" s="34">
        <v>2250350</v>
      </c>
      <c r="C9" s="34">
        <v>1378461</v>
      </c>
      <c r="D9" s="34">
        <v>310383</v>
      </c>
      <c r="E9" s="34">
        <v>88185</v>
      </c>
      <c r="F9" s="262">
        <v>281940</v>
      </c>
      <c r="G9" s="34">
        <v>191381</v>
      </c>
    </row>
    <row r="10" spans="1:7" ht="16.5" customHeight="1">
      <c r="A10" s="584"/>
      <c r="B10" s="585"/>
      <c r="C10" s="30"/>
      <c r="D10" s="30"/>
      <c r="E10" s="570"/>
      <c r="F10" s="571"/>
      <c r="G10" s="585"/>
    </row>
    <row r="11" spans="1:7" ht="16.5" customHeight="1">
      <c r="A11" s="582" t="s">
        <v>309</v>
      </c>
      <c r="B11" s="34">
        <v>2204804</v>
      </c>
      <c r="C11" s="34">
        <v>1345556</v>
      </c>
      <c r="D11" s="34">
        <v>302145</v>
      </c>
      <c r="E11" s="34">
        <v>87929</v>
      </c>
      <c r="F11" s="262">
        <v>277604</v>
      </c>
      <c r="G11" s="34">
        <v>191570</v>
      </c>
    </row>
    <row r="12" spans="1:7" ht="16.5" customHeight="1">
      <c r="A12" s="582">
        <v>12</v>
      </c>
      <c r="B12" s="34">
        <v>2214572</v>
      </c>
      <c r="C12" s="34">
        <v>1352656</v>
      </c>
      <c r="D12" s="34">
        <v>304652</v>
      </c>
      <c r="E12" s="34">
        <v>88129</v>
      </c>
      <c r="F12" s="262">
        <v>277352</v>
      </c>
      <c r="G12" s="34">
        <v>191783</v>
      </c>
    </row>
    <row r="13" spans="1:7" ht="16.5" customHeight="1">
      <c r="A13" s="582" t="s">
        <v>563</v>
      </c>
      <c r="B13" s="34">
        <v>2214265</v>
      </c>
      <c r="C13" s="34">
        <v>1351631</v>
      </c>
      <c r="D13" s="34">
        <v>305639</v>
      </c>
      <c r="E13" s="34">
        <v>87700</v>
      </c>
      <c r="F13" s="262">
        <v>277158</v>
      </c>
      <c r="G13" s="34">
        <v>192137</v>
      </c>
    </row>
    <row r="14" spans="1:7" ht="16.5" customHeight="1">
      <c r="A14" s="582">
        <v>2</v>
      </c>
      <c r="B14" s="34">
        <v>2222428</v>
      </c>
      <c r="C14" s="34">
        <v>1359011</v>
      </c>
      <c r="D14" s="34">
        <v>307017</v>
      </c>
      <c r="E14" s="34">
        <v>87891</v>
      </c>
      <c r="F14" s="262">
        <v>277114</v>
      </c>
      <c r="G14" s="34">
        <v>191395</v>
      </c>
    </row>
    <row r="15" spans="1:7" ht="16.5" customHeight="1">
      <c r="A15" s="582">
        <v>3</v>
      </c>
      <c r="B15" s="34">
        <v>2250350</v>
      </c>
      <c r="C15" s="34">
        <v>1378461</v>
      </c>
      <c r="D15" s="34">
        <v>310383</v>
      </c>
      <c r="E15" s="34">
        <v>88185</v>
      </c>
      <c r="F15" s="262">
        <v>281940</v>
      </c>
      <c r="G15" s="34">
        <v>191381</v>
      </c>
    </row>
    <row r="16" spans="1:7" ht="16.5" customHeight="1">
      <c r="A16" s="582">
        <v>4</v>
      </c>
      <c r="B16" s="34">
        <v>2230824</v>
      </c>
      <c r="C16" s="34">
        <v>1364189</v>
      </c>
      <c r="D16" s="34">
        <v>308198</v>
      </c>
      <c r="E16" s="34">
        <v>88305</v>
      </c>
      <c r="F16" s="262">
        <v>279396</v>
      </c>
      <c r="G16" s="34">
        <v>190736</v>
      </c>
    </row>
    <row r="17" spans="1:7" ht="16.5" customHeight="1">
      <c r="A17" s="582">
        <v>5</v>
      </c>
      <c r="B17" s="34">
        <v>2223134</v>
      </c>
      <c r="C17" s="34">
        <v>1357953</v>
      </c>
      <c r="D17" s="34">
        <v>305884</v>
      </c>
      <c r="E17" s="34">
        <v>88449</v>
      </c>
      <c r="F17" s="262">
        <v>280957</v>
      </c>
      <c r="G17" s="34">
        <v>189891</v>
      </c>
    </row>
    <row r="18" spans="1:7" ht="16.5" customHeight="1">
      <c r="A18" s="582">
        <v>6</v>
      </c>
      <c r="B18" s="34">
        <v>2216496</v>
      </c>
      <c r="C18" s="34">
        <v>1352488</v>
      </c>
      <c r="D18" s="34">
        <v>305534</v>
      </c>
      <c r="E18" s="34">
        <v>88084</v>
      </c>
      <c r="F18" s="262">
        <v>282246</v>
      </c>
      <c r="G18" s="34">
        <v>188144</v>
      </c>
    </row>
    <row r="19" spans="1:7" ht="16.5" customHeight="1">
      <c r="A19" s="582">
        <v>7</v>
      </c>
      <c r="B19" s="34">
        <v>2214613</v>
      </c>
      <c r="C19" s="34">
        <v>1350476</v>
      </c>
      <c r="D19" s="34">
        <v>306317</v>
      </c>
      <c r="E19" s="34">
        <v>88095</v>
      </c>
      <c r="F19" s="262">
        <v>283065</v>
      </c>
      <c r="G19" s="34">
        <v>186660</v>
      </c>
    </row>
    <row r="20" spans="1:7" ht="16.5" customHeight="1">
      <c r="A20" s="582">
        <v>8</v>
      </c>
      <c r="B20" s="34">
        <v>2224281</v>
      </c>
      <c r="C20" s="34">
        <v>1360140</v>
      </c>
      <c r="D20" s="34">
        <v>307096</v>
      </c>
      <c r="E20" s="34">
        <v>88323</v>
      </c>
      <c r="F20" s="262">
        <v>283821</v>
      </c>
      <c r="G20" s="34">
        <v>184901</v>
      </c>
    </row>
    <row r="21" spans="1:7" ht="16.5" customHeight="1">
      <c r="A21" s="582">
        <v>9</v>
      </c>
      <c r="B21" s="34">
        <v>2228356</v>
      </c>
      <c r="C21" s="34">
        <v>1359044</v>
      </c>
      <c r="D21" s="34">
        <v>309399</v>
      </c>
      <c r="E21" s="34">
        <v>88837</v>
      </c>
      <c r="F21" s="262">
        <v>286134</v>
      </c>
      <c r="G21" s="34">
        <v>184942</v>
      </c>
    </row>
    <row r="22" spans="1:7" ht="16.5" customHeight="1">
      <c r="A22" s="582">
        <v>10</v>
      </c>
      <c r="B22" s="34">
        <v>2232914</v>
      </c>
      <c r="C22" s="34">
        <v>1363963</v>
      </c>
      <c r="D22" s="34">
        <v>308587</v>
      </c>
      <c r="E22" s="34">
        <v>89132</v>
      </c>
      <c r="F22" s="262">
        <v>287287</v>
      </c>
      <c r="G22" s="34">
        <v>183945</v>
      </c>
    </row>
    <row r="23" spans="1:7" ht="16.5" customHeight="1">
      <c r="A23" s="1339">
        <v>11</v>
      </c>
      <c r="B23" s="34" t="s">
        <v>112</v>
      </c>
      <c r="C23" s="34" t="s">
        <v>112</v>
      </c>
      <c r="D23" s="34" t="s">
        <v>112</v>
      </c>
      <c r="E23" s="34">
        <v>89430</v>
      </c>
      <c r="F23" s="262">
        <v>286746</v>
      </c>
      <c r="G23" s="34">
        <v>184444</v>
      </c>
    </row>
    <row r="24" spans="1:7">
      <c r="A24" s="586" t="s">
        <v>602</v>
      </c>
      <c r="B24" s="586"/>
      <c r="C24" s="586"/>
      <c r="D24" s="586"/>
      <c r="E24" s="586"/>
      <c r="F24" s="586"/>
      <c r="G24" s="586"/>
    </row>
    <row r="25" spans="1:7" ht="16.5">
      <c r="A25" s="587" t="s">
        <v>612</v>
      </c>
      <c r="B25" s="588"/>
      <c r="C25" s="588"/>
      <c r="D25" s="588"/>
      <c r="E25" s="364"/>
      <c r="F25" s="589"/>
      <c r="G25" s="588"/>
    </row>
    <row r="26" spans="1:7">
      <c r="A26" s="1713" t="s">
        <v>613</v>
      </c>
      <c r="B26" s="1713"/>
      <c r="C26" s="1713"/>
      <c r="D26" s="1713"/>
      <c r="E26" s="1713"/>
      <c r="F26" s="1713"/>
      <c r="G26" s="1713"/>
    </row>
    <row r="27" spans="1:7">
      <c r="A27" s="1713"/>
      <c r="B27" s="1713"/>
      <c r="C27" s="1713"/>
      <c r="D27" s="1713"/>
      <c r="E27" s="1713"/>
      <c r="F27" s="1713"/>
      <c r="G27" s="1713"/>
    </row>
    <row r="30" spans="1:7">
      <c r="A30" s="576"/>
      <c r="B30" s="590"/>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130" customWidth="1"/>
    <col min="2" max="4" width="9.7265625" style="130" customWidth="1"/>
    <col min="5" max="5" width="9.90625" style="130" customWidth="1"/>
    <col min="6" max="7" width="9.7265625" style="130" customWidth="1"/>
  </cols>
  <sheetData>
    <row r="1" spans="1:7" ht="16.5">
      <c r="A1" s="1536" t="s">
        <v>614</v>
      </c>
      <c r="B1" s="1712"/>
      <c r="C1" s="1712"/>
      <c r="D1" s="1712"/>
      <c r="E1" s="1712"/>
      <c r="F1" s="1712"/>
      <c r="G1" s="1712"/>
    </row>
    <row r="2" spans="1:7" ht="17" thickBot="1">
      <c r="A2" s="272"/>
      <c r="B2" s="272"/>
      <c r="C2" s="272"/>
      <c r="D2" s="272"/>
      <c r="E2" s="272"/>
      <c r="F2" s="272"/>
      <c r="G2" s="591" t="s">
        <v>538</v>
      </c>
    </row>
    <row r="3" spans="1:7" ht="14.5" thickTop="1">
      <c r="A3" s="1659" t="s">
        <v>365</v>
      </c>
      <c r="B3" s="366" t="s">
        <v>615</v>
      </c>
      <c r="C3" s="367"/>
      <c r="D3" s="367"/>
      <c r="E3" s="366" t="s">
        <v>616</v>
      </c>
      <c r="F3" s="367"/>
      <c r="G3" s="367"/>
    </row>
    <row r="4" spans="1:7" ht="14">
      <c r="A4" s="1660"/>
      <c r="B4" s="1662" t="s">
        <v>218</v>
      </c>
      <c r="C4" s="592"/>
      <c r="D4" s="592"/>
      <c r="E4" s="1662" t="s">
        <v>617</v>
      </c>
      <c r="F4" s="592"/>
      <c r="G4" s="592"/>
    </row>
    <row r="5" spans="1:7" ht="28">
      <c r="A5" s="1466"/>
      <c r="B5" s="1720"/>
      <c r="C5" s="1321" t="s">
        <v>618</v>
      </c>
      <c r="D5" s="1321" t="s">
        <v>619</v>
      </c>
      <c r="E5" s="1720"/>
      <c r="F5" s="1321" t="s">
        <v>618</v>
      </c>
      <c r="G5" s="1321" t="s">
        <v>619</v>
      </c>
    </row>
    <row r="6" spans="1:7" ht="14">
      <c r="A6" s="438"/>
      <c r="B6" s="427"/>
      <c r="C6" s="428"/>
      <c r="D6" s="428"/>
      <c r="E6" s="457"/>
      <c r="F6" s="457"/>
      <c r="G6" s="457"/>
    </row>
    <row r="7" spans="1:7" ht="17.25" customHeight="1">
      <c r="A7" s="376" t="s">
        <v>120</v>
      </c>
      <c r="B7" s="583">
        <v>28</v>
      </c>
      <c r="C7" s="26">
        <v>3</v>
      </c>
      <c r="D7" s="26">
        <v>7</v>
      </c>
      <c r="E7" s="26">
        <v>6291</v>
      </c>
      <c r="F7" s="26">
        <v>2357</v>
      </c>
      <c r="G7" s="26">
        <v>2099</v>
      </c>
    </row>
    <row r="8" spans="1:7" ht="17.25" customHeight="1">
      <c r="A8" s="376" t="s">
        <v>342</v>
      </c>
      <c r="B8" s="583">
        <v>42</v>
      </c>
      <c r="C8" s="26">
        <v>5</v>
      </c>
      <c r="D8" s="26">
        <v>7</v>
      </c>
      <c r="E8" s="26">
        <v>3091</v>
      </c>
      <c r="F8" s="26">
        <v>491</v>
      </c>
      <c r="G8" s="26">
        <v>448</v>
      </c>
    </row>
    <row r="9" spans="1:7" ht="17.25" customHeight="1">
      <c r="A9" s="376">
        <v>2</v>
      </c>
      <c r="B9" s="583">
        <v>32</v>
      </c>
      <c r="C9" s="26">
        <v>2</v>
      </c>
      <c r="D9" s="26">
        <v>4</v>
      </c>
      <c r="E9" s="26">
        <v>12664</v>
      </c>
      <c r="F9" s="26">
        <v>136</v>
      </c>
      <c r="G9" s="26">
        <v>286</v>
      </c>
    </row>
    <row r="10" spans="1:7" ht="17.25" customHeight="1">
      <c r="A10" s="376">
        <v>3</v>
      </c>
      <c r="B10" s="583">
        <v>28</v>
      </c>
      <c r="C10" s="26">
        <v>7</v>
      </c>
      <c r="D10" s="26">
        <v>2</v>
      </c>
      <c r="E10" s="26">
        <v>2846</v>
      </c>
      <c r="F10" s="26">
        <v>1201</v>
      </c>
      <c r="G10" s="26">
        <v>82</v>
      </c>
    </row>
    <row r="11" spans="1:7" ht="17.25" customHeight="1">
      <c r="A11" s="376">
        <v>4</v>
      </c>
      <c r="B11" s="583">
        <v>26</v>
      </c>
      <c r="C11" s="26">
        <v>6</v>
      </c>
      <c r="D11" s="26">
        <v>3</v>
      </c>
      <c r="E11" s="26">
        <v>7718</v>
      </c>
      <c r="F11" s="26">
        <v>736</v>
      </c>
      <c r="G11" s="26">
        <v>226</v>
      </c>
    </row>
    <row r="12" spans="1:7" ht="14">
      <c r="A12" s="593"/>
      <c r="B12" s="594"/>
      <c r="C12" s="570"/>
      <c r="D12" s="570"/>
      <c r="E12" s="570"/>
      <c r="F12" s="570"/>
      <c r="G12" s="570"/>
    </row>
    <row r="13" spans="1:7" ht="17.25" customHeight="1">
      <c r="A13" s="582" t="s">
        <v>222</v>
      </c>
      <c r="B13" s="429">
        <v>1</v>
      </c>
      <c r="C13" s="429" t="s">
        <v>359</v>
      </c>
      <c r="D13" s="429" t="s">
        <v>359</v>
      </c>
      <c r="E13" s="429">
        <v>18</v>
      </c>
      <c r="F13" s="429" t="s">
        <v>359</v>
      </c>
      <c r="G13" s="429" t="s">
        <v>359</v>
      </c>
    </row>
    <row r="14" spans="1:7" ht="17.25" customHeight="1">
      <c r="A14" s="582" t="s">
        <v>115</v>
      </c>
      <c r="B14" s="429">
        <v>3</v>
      </c>
      <c r="C14" s="429" t="s">
        <v>359</v>
      </c>
      <c r="D14" s="429" t="s">
        <v>359</v>
      </c>
      <c r="E14" s="429">
        <v>335</v>
      </c>
      <c r="F14" s="429" t="s">
        <v>359</v>
      </c>
      <c r="G14" s="429" t="s">
        <v>359</v>
      </c>
    </row>
    <row r="15" spans="1:7" ht="17.25" customHeight="1">
      <c r="A15" s="582">
        <v>2</v>
      </c>
      <c r="B15" s="429">
        <v>3</v>
      </c>
      <c r="C15" s="429" t="s">
        <v>359</v>
      </c>
      <c r="D15" s="429" t="s">
        <v>359</v>
      </c>
      <c r="E15" s="429">
        <v>219</v>
      </c>
      <c r="F15" s="429" t="s">
        <v>359</v>
      </c>
      <c r="G15" s="429" t="s">
        <v>359</v>
      </c>
    </row>
    <row r="16" spans="1:7" ht="17.25" customHeight="1">
      <c r="A16" s="582">
        <v>3</v>
      </c>
      <c r="B16" s="429">
        <v>8</v>
      </c>
      <c r="C16" s="429">
        <v>1</v>
      </c>
      <c r="D16" s="429">
        <v>3</v>
      </c>
      <c r="E16" s="429">
        <v>1659</v>
      </c>
      <c r="F16" s="429">
        <v>13</v>
      </c>
      <c r="G16" s="429">
        <v>179</v>
      </c>
    </row>
    <row r="17" spans="1:7" ht="17.25" customHeight="1">
      <c r="A17" s="582">
        <v>4</v>
      </c>
      <c r="B17" s="429" t="s">
        <v>359</v>
      </c>
      <c r="C17" s="429" t="s">
        <v>359</v>
      </c>
      <c r="D17" s="429" t="s">
        <v>359</v>
      </c>
      <c r="E17" s="429" t="s">
        <v>359</v>
      </c>
      <c r="F17" s="429" t="s">
        <v>359</v>
      </c>
      <c r="G17" s="429" t="s">
        <v>359</v>
      </c>
    </row>
    <row r="18" spans="1:7" ht="17.25" customHeight="1">
      <c r="A18" s="582">
        <v>5</v>
      </c>
      <c r="B18" s="429">
        <v>8</v>
      </c>
      <c r="C18" s="429" t="s">
        <v>359</v>
      </c>
      <c r="D18" s="429" t="s">
        <v>359</v>
      </c>
      <c r="E18" s="429">
        <v>939</v>
      </c>
      <c r="F18" s="429" t="s">
        <v>359</v>
      </c>
      <c r="G18" s="429" t="s">
        <v>359</v>
      </c>
    </row>
    <row r="19" spans="1:7" ht="17.25" customHeight="1">
      <c r="A19" s="582">
        <v>6</v>
      </c>
      <c r="B19" s="429">
        <v>5</v>
      </c>
      <c r="C19" s="429" t="s">
        <v>359</v>
      </c>
      <c r="D19" s="429">
        <v>1</v>
      </c>
      <c r="E19" s="429">
        <v>496</v>
      </c>
      <c r="F19" s="429" t="s">
        <v>359</v>
      </c>
      <c r="G19" s="429">
        <v>45</v>
      </c>
    </row>
    <row r="20" spans="1:7" ht="17.25" customHeight="1">
      <c r="A20" s="582">
        <v>7</v>
      </c>
      <c r="B20" s="429">
        <v>2</v>
      </c>
      <c r="C20" s="429" t="s">
        <v>359</v>
      </c>
      <c r="D20" s="429">
        <v>1</v>
      </c>
      <c r="E20" s="429">
        <v>628</v>
      </c>
      <c r="F20" s="429" t="s">
        <v>359</v>
      </c>
      <c r="G20" s="429">
        <v>578</v>
      </c>
    </row>
    <row r="21" spans="1:7" ht="17.25" customHeight="1">
      <c r="A21" s="582">
        <v>8</v>
      </c>
      <c r="B21" s="429">
        <v>6</v>
      </c>
      <c r="C21" s="429">
        <v>2</v>
      </c>
      <c r="D21" s="429" t="s">
        <v>359</v>
      </c>
      <c r="E21" s="429">
        <v>852</v>
      </c>
      <c r="F21" s="429">
        <v>306</v>
      </c>
      <c r="G21" s="429" t="s">
        <v>359</v>
      </c>
    </row>
    <row r="22" spans="1:7" ht="17.25" customHeight="1">
      <c r="A22" s="582">
        <v>9</v>
      </c>
      <c r="B22" s="429">
        <v>4</v>
      </c>
      <c r="C22" s="429">
        <v>1</v>
      </c>
      <c r="D22" s="429" t="s">
        <v>359</v>
      </c>
      <c r="E22" s="429">
        <v>567</v>
      </c>
      <c r="F22" s="429">
        <v>47</v>
      </c>
      <c r="G22" s="429" t="s">
        <v>359</v>
      </c>
    </row>
    <row r="23" spans="1:7" ht="17.25" customHeight="1">
      <c r="A23" s="582">
        <v>10</v>
      </c>
      <c r="B23" s="429">
        <v>7</v>
      </c>
      <c r="C23" s="429">
        <v>1</v>
      </c>
      <c r="D23" s="429">
        <v>3</v>
      </c>
      <c r="E23" s="429">
        <v>391</v>
      </c>
      <c r="F23" s="429">
        <v>20</v>
      </c>
      <c r="G23" s="429">
        <v>162</v>
      </c>
    </row>
    <row r="24" spans="1:7" ht="17.25" customHeight="1">
      <c r="A24" s="582">
        <v>11</v>
      </c>
      <c r="B24" s="429">
        <v>5</v>
      </c>
      <c r="C24" s="429" t="s">
        <v>359</v>
      </c>
      <c r="D24" s="429">
        <v>1</v>
      </c>
      <c r="E24" s="429">
        <v>787</v>
      </c>
      <c r="F24" s="429" t="s">
        <v>359</v>
      </c>
      <c r="G24" s="429">
        <v>436</v>
      </c>
    </row>
    <row r="25" spans="1:7" ht="17.25" customHeight="1">
      <c r="A25" s="1339">
        <v>12</v>
      </c>
      <c r="B25" s="429">
        <v>3</v>
      </c>
      <c r="C25" s="429">
        <v>1</v>
      </c>
      <c r="D25" s="429" t="s">
        <v>359</v>
      </c>
      <c r="E25" s="429">
        <v>273</v>
      </c>
      <c r="F25" s="429">
        <v>40</v>
      </c>
      <c r="G25" s="429" t="s">
        <v>359</v>
      </c>
    </row>
    <row r="26" spans="1:7" ht="16.5">
      <c r="A26" s="595" t="s">
        <v>620</v>
      </c>
      <c r="B26" s="596"/>
      <c r="C26" s="596"/>
      <c r="D26" s="596"/>
      <c r="E26" s="596"/>
      <c r="F26" s="596"/>
      <c r="G26" s="596"/>
    </row>
    <row r="27" spans="1:7" ht="16.5">
      <c r="A27" s="152" t="s">
        <v>621</v>
      </c>
      <c r="B27" s="272"/>
      <c r="C27" s="272"/>
      <c r="D27" s="272"/>
      <c r="E27" s="272"/>
      <c r="F27" s="272"/>
      <c r="G27" s="272"/>
    </row>
    <row r="28" spans="1:7" ht="16.5">
      <c r="A28" s="152"/>
      <c r="B28" s="272"/>
      <c r="C28" s="272"/>
      <c r="D28" s="272"/>
      <c r="E28" s="272"/>
      <c r="F28" s="272"/>
      <c r="G28" s="272"/>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130" customWidth="1"/>
    <col min="2" max="4" width="9.6328125" style="130" customWidth="1"/>
    <col min="5" max="5" width="9.453125" style="130" customWidth="1"/>
    <col min="6" max="7" width="10.6328125" style="130" customWidth="1"/>
  </cols>
  <sheetData>
    <row r="1" spans="1:7" ht="16.5">
      <c r="A1" s="1596" t="s">
        <v>622</v>
      </c>
      <c r="B1" s="1597"/>
      <c r="C1" s="1597"/>
      <c r="D1" s="1597"/>
      <c r="E1" s="1597"/>
      <c r="F1" s="1597"/>
      <c r="G1" s="1597"/>
    </row>
    <row r="2" spans="1:7" ht="17" thickBot="1">
      <c r="A2" s="515"/>
      <c r="B2" s="515"/>
      <c r="C2" s="515"/>
      <c r="D2" s="515"/>
      <c r="E2" s="515"/>
      <c r="F2" s="515"/>
      <c r="G2" s="516" t="s">
        <v>538</v>
      </c>
    </row>
    <row r="3" spans="1:7" ht="14.5" thickTop="1">
      <c r="A3" s="597" t="s">
        <v>623</v>
      </c>
      <c r="B3" s="598" t="s">
        <v>624</v>
      </c>
      <c r="C3" s="599"/>
      <c r="D3" s="598" t="s">
        <v>625</v>
      </c>
      <c r="E3" s="599"/>
      <c r="F3" s="598" t="s">
        <v>626</v>
      </c>
      <c r="G3" s="599"/>
    </row>
    <row r="4" spans="1:7" ht="14">
      <c r="A4" s="600" t="s">
        <v>627</v>
      </c>
      <c r="B4" s="601" t="s">
        <v>628</v>
      </c>
      <c r="C4" s="601" t="s">
        <v>629</v>
      </c>
      <c r="D4" s="601" t="s">
        <v>628</v>
      </c>
      <c r="E4" s="601" t="s">
        <v>629</v>
      </c>
      <c r="F4" s="601" t="s">
        <v>628</v>
      </c>
      <c r="G4" s="601" t="s">
        <v>629</v>
      </c>
    </row>
    <row r="5" spans="1:7" ht="14">
      <c r="A5" s="602"/>
      <c r="B5" s="603"/>
      <c r="C5" s="604"/>
      <c r="D5" s="604"/>
      <c r="E5" s="604"/>
      <c r="F5" s="604"/>
      <c r="G5" s="604"/>
    </row>
    <row r="6" spans="1:7" ht="17.25" customHeight="1">
      <c r="A6" s="605" t="s">
        <v>120</v>
      </c>
      <c r="B6" s="261">
        <v>3226</v>
      </c>
      <c r="C6" s="30">
        <v>47126.845527999998</v>
      </c>
      <c r="D6" s="30">
        <v>213</v>
      </c>
      <c r="E6" s="30">
        <v>2342.2515969999999</v>
      </c>
      <c r="F6" s="26" t="s">
        <v>630</v>
      </c>
      <c r="G6" s="26" t="s">
        <v>631</v>
      </c>
    </row>
    <row r="7" spans="1:7" ht="17.25" customHeight="1">
      <c r="A7" s="605" t="s">
        <v>53</v>
      </c>
      <c r="B7" s="261">
        <v>3462</v>
      </c>
      <c r="C7" s="30">
        <v>40460.835400000004</v>
      </c>
      <c r="D7" s="30">
        <v>217</v>
      </c>
      <c r="E7" s="30">
        <v>2525.228854</v>
      </c>
      <c r="F7" s="26" t="s">
        <v>632</v>
      </c>
      <c r="G7" s="26" t="s">
        <v>633</v>
      </c>
    </row>
    <row r="8" spans="1:7" ht="17.25" customHeight="1">
      <c r="A8" s="605">
        <v>2</v>
      </c>
      <c r="B8" s="261">
        <v>11059</v>
      </c>
      <c r="C8" s="30">
        <v>195613</v>
      </c>
      <c r="D8" s="30">
        <v>116</v>
      </c>
      <c r="E8" s="30">
        <v>1334</v>
      </c>
      <c r="F8" s="26" t="s">
        <v>634</v>
      </c>
      <c r="G8" s="26" t="s">
        <v>635</v>
      </c>
    </row>
    <row r="9" spans="1:7" ht="17.25" customHeight="1">
      <c r="A9" s="605">
        <v>3</v>
      </c>
      <c r="B9" s="261">
        <v>2618</v>
      </c>
      <c r="C9" s="30">
        <v>22830</v>
      </c>
      <c r="D9" s="30">
        <v>149</v>
      </c>
      <c r="E9" s="30">
        <v>2044</v>
      </c>
      <c r="F9" s="26" t="s">
        <v>636</v>
      </c>
      <c r="G9" s="26" t="s">
        <v>637</v>
      </c>
    </row>
    <row r="10" spans="1:7" ht="17.25" customHeight="1">
      <c r="A10" s="605">
        <v>4</v>
      </c>
      <c r="B10" s="261">
        <v>2254</v>
      </c>
      <c r="C10" s="30">
        <v>20700</v>
      </c>
      <c r="D10" s="30">
        <v>211</v>
      </c>
      <c r="E10" s="30">
        <v>2426</v>
      </c>
      <c r="F10" s="26" t="s">
        <v>638</v>
      </c>
      <c r="G10" s="26" t="s">
        <v>639</v>
      </c>
    </row>
    <row r="11" spans="1:7" ht="14">
      <c r="A11" s="606"/>
      <c r="B11" s="607"/>
      <c r="C11" s="571"/>
      <c r="D11" s="571"/>
      <c r="E11" s="571"/>
      <c r="F11" s="571"/>
      <c r="G11" s="571"/>
    </row>
    <row r="12" spans="1:7" ht="17.25" customHeight="1">
      <c r="A12" s="568" t="s">
        <v>222</v>
      </c>
      <c r="B12" s="34">
        <v>199</v>
      </c>
      <c r="C12" s="34">
        <v>2244</v>
      </c>
      <c r="D12" s="34">
        <v>26</v>
      </c>
      <c r="E12" s="34">
        <v>514</v>
      </c>
      <c r="F12" s="34">
        <v>15699</v>
      </c>
      <c r="G12" s="34">
        <v>219184</v>
      </c>
    </row>
    <row r="13" spans="1:7" ht="17.25" customHeight="1">
      <c r="A13" s="568" t="s">
        <v>564</v>
      </c>
      <c r="B13" s="34">
        <v>135</v>
      </c>
      <c r="C13" s="34">
        <v>1463</v>
      </c>
      <c r="D13" s="34">
        <v>20</v>
      </c>
      <c r="E13" s="34">
        <v>309</v>
      </c>
      <c r="F13" s="34">
        <v>15706</v>
      </c>
      <c r="G13" s="34">
        <v>218229</v>
      </c>
    </row>
    <row r="14" spans="1:7" ht="17.25" customHeight="1">
      <c r="A14" s="568">
        <v>2</v>
      </c>
      <c r="B14" s="34">
        <v>196</v>
      </c>
      <c r="C14" s="34">
        <v>1918</v>
      </c>
      <c r="D14" s="34">
        <v>12</v>
      </c>
      <c r="E14" s="34">
        <v>76</v>
      </c>
      <c r="F14" s="34">
        <v>15733</v>
      </c>
      <c r="G14" s="34">
        <v>217499</v>
      </c>
    </row>
    <row r="15" spans="1:7" ht="17.25" customHeight="1">
      <c r="A15" s="568">
        <v>3</v>
      </c>
      <c r="B15" s="34">
        <v>309</v>
      </c>
      <c r="C15" s="34">
        <v>3021</v>
      </c>
      <c r="D15" s="34">
        <v>27</v>
      </c>
      <c r="E15" s="34">
        <v>234</v>
      </c>
      <c r="F15" s="34">
        <v>15758</v>
      </c>
      <c r="G15" s="34">
        <v>216403</v>
      </c>
    </row>
    <row r="16" spans="1:7" ht="17.25" customHeight="1">
      <c r="A16" s="568">
        <v>4</v>
      </c>
      <c r="B16" s="34">
        <v>193</v>
      </c>
      <c r="C16" s="34">
        <v>1518</v>
      </c>
      <c r="D16" s="34">
        <v>11</v>
      </c>
      <c r="E16" s="34">
        <v>97</v>
      </c>
      <c r="F16" s="34">
        <v>15718</v>
      </c>
      <c r="G16" s="34">
        <v>214424</v>
      </c>
    </row>
    <row r="17" spans="1:7" ht="17.25" customHeight="1">
      <c r="A17" s="568">
        <v>5</v>
      </c>
      <c r="B17" s="34">
        <v>193</v>
      </c>
      <c r="C17" s="34">
        <v>1926</v>
      </c>
      <c r="D17" s="34">
        <v>33</v>
      </c>
      <c r="E17" s="34">
        <v>314</v>
      </c>
      <c r="F17" s="34">
        <v>15539</v>
      </c>
      <c r="G17" s="34">
        <v>208028</v>
      </c>
    </row>
    <row r="18" spans="1:7" ht="17.25" customHeight="1">
      <c r="A18" s="568">
        <v>6</v>
      </c>
      <c r="B18" s="34">
        <v>277</v>
      </c>
      <c r="C18" s="34">
        <v>2277</v>
      </c>
      <c r="D18" s="34">
        <v>17</v>
      </c>
      <c r="E18" s="34">
        <v>131</v>
      </c>
      <c r="F18" s="34">
        <v>15356</v>
      </c>
      <c r="G18" s="34">
        <v>200469</v>
      </c>
    </row>
    <row r="19" spans="1:7" ht="17.25" customHeight="1">
      <c r="A19" s="568">
        <v>7</v>
      </c>
      <c r="B19" s="34">
        <v>241</v>
      </c>
      <c r="C19" s="34">
        <v>2198</v>
      </c>
      <c r="D19" s="34">
        <v>36</v>
      </c>
      <c r="E19" s="34">
        <v>370</v>
      </c>
      <c r="F19" s="34">
        <v>15201</v>
      </c>
      <c r="G19" s="34">
        <v>195414</v>
      </c>
    </row>
    <row r="20" spans="1:7" ht="17.25" customHeight="1">
      <c r="A20" s="568">
        <v>8</v>
      </c>
      <c r="B20" s="34">
        <v>225</v>
      </c>
      <c r="C20" s="34">
        <v>2122</v>
      </c>
      <c r="D20" s="34">
        <v>22</v>
      </c>
      <c r="E20" s="34">
        <v>151</v>
      </c>
      <c r="F20" s="34">
        <v>15053</v>
      </c>
      <c r="G20" s="34">
        <v>190032</v>
      </c>
    </row>
    <row r="21" spans="1:7" ht="17.25" customHeight="1">
      <c r="A21" s="568">
        <v>9</v>
      </c>
      <c r="B21" s="34">
        <v>327</v>
      </c>
      <c r="C21" s="34">
        <v>2992</v>
      </c>
      <c r="D21" s="34">
        <v>14</v>
      </c>
      <c r="E21" s="34">
        <v>156</v>
      </c>
      <c r="F21" s="34">
        <v>14976</v>
      </c>
      <c r="G21" s="34">
        <v>186745</v>
      </c>
    </row>
    <row r="22" spans="1:7" ht="17.25" customHeight="1">
      <c r="A22" s="568">
        <v>10</v>
      </c>
      <c r="B22" s="34">
        <v>253</v>
      </c>
      <c r="C22" s="34">
        <v>2491</v>
      </c>
      <c r="D22" s="34">
        <v>37</v>
      </c>
      <c r="E22" s="34">
        <v>410</v>
      </c>
      <c r="F22" s="34">
        <v>14953</v>
      </c>
      <c r="G22" s="34">
        <v>183924</v>
      </c>
    </row>
    <row r="23" spans="1:7" ht="17.25" customHeight="1">
      <c r="A23" s="568">
        <v>11</v>
      </c>
      <c r="B23" s="34">
        <v>271</v>
      </c>
      <c r="C23" s="34">
        <v>3062</v>
      </c>
      <c r="D23" s="34">
        <v>31</v>
      </c>
      <c r="E23" s="34">
        <v>267</v>
      </c>
      <c r="F23" s="34">
        <v>14895</v>
      </c>
      <c r="G23" s="34">
        <v>181780</v>
      </c>
    </row>
    <row r="24" spans="1:7" ht="17.25" customHeight="1">
      <c r="A24" s="1337">
        <v>12</v>
      </c>
      <c r="B24" s="34">
        <v>290</v>
      </c>
      <c r="C24" s="34">
        <v>3602</v>
      </c>
      <c r="D24" s="34">
        <v>44</v>
      </c>
      <c r="E24" s="34">
        <v>643</v>
      </c>
      <c r="F24" s="34">
        <v>14857</v>
      </c>
      <c r="G24" s="34">
        <v>180254</v>
      </c>
    </row>
    <row r="25" spans="1:7" ht="16.5">
      <c r="A25" s="526" t="s">
        <v>640</v>
      </c>
      <c r="B25" s="527"/>
      <c r="C25" s="527"/>
      <c r="D25" s="527"/>
      <c r="E25" s="527"/>
      <c r="F25" s="527"/>
      <c r="G25" s="527"/>
    </row>
    <row r="26" spans="1:7" ht="16.5">
      <c r="A26" s="223" t="s">
        <v>641</v>
      </c>
      <c r="B26" s="515"/>
      <c r="C26" s="515"/>
      <c r="D26" s="515"/>
      <c r="E26" s="515"/>
      <c r="F26" s="515"/>
      <c r="G26" s="515"/>
    </row>
    <row r="28" spans="1:7">
      <c r="B28" s="608"/>
      <c r="C28" s="608"/>
      <c r="D28" s="608"/>
      <c r="E28" s="608"/>
      <c r="F28" s="608"/>
      <c r="G28" s="608"/>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130" customWidth="1"/>
    <col min="2" max="2" width="11" style="130" customWidth="1"/>
    <col min="3" max="3" width="1.7265625" style="130" customWidth="1"/>
    <col min="4" max="4" width="13.7265625" style="130" customWidth="1"/>
    <col min="5" max="5" width="2.08984375" style="130" customWidth="1"/>
    <col min="6" max="6" width="14.36328125" style="130" customWidth="1"/>
  </cols>
  <sheetData>
    <row r="1" spans="1:8" ht="16.5">
      <c r="A1" s="1596" t="s">
        <v>642</v>
      </c>
      <c r="B1" s="1721"/>
      <c r="C1" s="1721"/>
      <c r="D1" s="1721"/>
      <c r="E1" s="1721"/>
      <c r="F1" s="1721"/>
    </row>
    <row r="2" spans="1:8" ht="17" thickBot="1">
      <c r="A2" s="272"/>
      <c r="B2" s="272"/>
      <c r="C2" s="272"/>
      <c r="D2" s="152"/>
      <c r="E2" s="152"/>
      <c r="F2" s="294" t="s">
        <v>643</v>
      </c>
    </row>
    <row r="3" spans="1:8" ht="14.5" thickTop="1">
      <c r="A3" s="609" t="s">
        <v>623</v>
      </c>
      <c r="B3" s="1722" t="s">
        <v>644</v>
      </c>
      <c r="C3" s="610"/>
      <c r="D3" s="1485" t="s">
        <v>645</v>
      </c>
      <c r="E3" s="611"/>
      <c r="F3" s="612"/>
    </row>
    <row r="4" spans="1:8" ht="14">
      <c r="A4" s="613"/>
      <c r="B4" s="1723"/>
      <c r="C4" s="614"/>
      <c r="D4" s="1724"/>
      <c r="E4" s="615"/>
      <c r="F4" s="1340" t="s">
        <v>646</v>
      </c>
    </row>
    <row r="5" spans="1:8" ht="14">
      <c r="A5" s="616" t="s">
        <v>627</v>
      </c>
      <c r="B5" s="1519"/>
      <c r="C5" s="1341"/>
      <c r="D5" s="1489"/>
      <c r="E5" s="617"/>
      <c r="F5" s="1209" t="s">
        <v>647</v>
      </c>
    </row>
    <row r="6" spans="1:8" ht="14">
      <c r="A6" s="438"/>
      <c r="B6" s="427"/>
      <c r="C6" s="428"/>
      <c r="D6" s="428"/>
      <c r="E6" s="428"/>
      <c r="F6" s="438"/>
    </row>
    <row r="7" spans="1:8" ht="18" customHeight="1">
      <c r="A7" s="618" t="s">
        <v>120</v>
      </c>
      <c r="B7" s="619">
        <v>3510</v>
      </c>
      <c r="C7" s="33"/>
      <c r="D7" s="33">
        <v>131361</v>
      </c>
      <c r="E7" s="33"/>
      <c r="F7" s="620">
        <v>13.2</v>
      </c>
    </row>
    <row r="8" spans="1:8" ht="18" customHeight="1">
      <c r="A8" s="618" t="s">
        <v>648</v>
      </c>
      <c r="B8" s="619">
        <v>3513</v>
      </c>
      <c r="C8" s="33"/>
      <c r="D8" s="33">
        <v>168729</v>
      </c>
      <c r="E8" s="33"/>
      <c r="F8" s="620">
        <v>28.4</v>
      </c>
    </row>
    <row r="9" spans="1:8" ht="18" customHeight="1">
      <c r="A9" s="618">
        <v>2</v>
      </c>
      <c r="B9" s="619">
        <v>3440</v>
      </c>
      <c r="C9" s="33"/>
      <c r="D9" s="33">
        <v>146190</v>
      </c>
      <c r="E9" s="33"/>
      <c r="F9" s="620">
        <v>-13.4</v>
      </c>
    </row>
    <row r="10" spans="1:8" ht="18" customHeight="1">
      <c r="A10" s="618">
        <v>3</v>
      </c>
      <c r="B10" s="619">
        <v>3345</v>
      </c>
      <c r="C10" s="33"/>
      <c r="D10" s="33">
        <v>149795</v>
      </c>
      <c r="E10" s="33"/>
      <c r="F10" s="620">
        <v>2.5</v>
      </c>
    </row>
    <row r="11" spans="1:8" ht="18" customHeight="1">
      <c r="A11" s="618">
        <v>4</v>
      </c>
      <c r="B11" s="619">
        <v>3419</v>
      </c>
      <c r="C11" s="33"/>
      <c r="D11" s="33">
        <v>152011</v>
      </c>
      <c r="E11" s="33"/>
      <c r="F11" s="620">
        <v>1.5</v>
      </c>
    </row>
    <row r="12" spans="1:8" ht="14">
      <c r="A12" s="621"/>
      <c r="B12" s="622"/>
      <c r="C12" s="623"/>
      <c r="D12" s="623"/>
      <c r="E12" s="623"/>
      <c r="F12" s="620"/>
    </row>
    <row r="13" spans="1:8" ht="18" customHeight="1">
      <c r="A13" s="582" t="s">
        <v>222</v>
      </c>
      <c r="B13" s="33">
        <v>183</v>
      </c>
      <c r="C13" s="33"/>
      <c r="D13" s="33">
        <v>4797</v>
      </c>
      <c r="E13" s="33"/>
      <c r="F13" s="624">
        <v>18.7</v>
      </c>
      <c r="H13" s="625"/>
    </row>
    <row r="14" spans="1:8" ht="18" customHeight="1">
      <c r="A14" s="582" t="s">
        <v>223</v>
      </c>
      <c r="B14" s="33">
        <v>126</v>
      </c>
      <c r="C14" s="33"/>
      <c r="D14" s="33">
        <v>4834</v>
      </c>
      <c r="E14" s="33"/>
      <c r="F14" s="624">
        <v>-14.9</v>
      </c>
      <c r="H14" s="625"/>
    </row>
    <row r="15" spans="1:8" ht="18" customHeight="1">
      <c r="A15" s="582">
        <v>2</v>
      </c>
      <c r="B15" s="33">
        <v>155</v>
      </c>
      <c r="C15" s="33"/>
      <c r="D15" s="33">
        <v>6773</v>
      </c>
      <c r="E15" s="33"/>
      <c r="F15" s="624">
        <v>-5</v>
      </c>
      <c r="H15" s="625"/>
    </row>
    <row r="16" spans="1:8" ht="18" customHeight="1">
      <c r="A16" s="582">
        <v>3</v>
      </c>
      <c r="B16" s="33">
        <v>274</v>
      </c>
      <c r="C16" s="33"/>
      <c r="D16" s="33">
        <v>19777</v>
      </c>
      <c r="E16" s="33"/>
      <c r="F16" s="624">
        <v>5.4</v>
      </c>
      <c r="H16" s="625"/>
    </row>
    <row r="17" spans="1:8" ht="18" customHeight="1">
      <c r="A17" s="582">
        <v>4</v>
      </c>
      <c r="B17" s="33">
        <v>292</v>
      </c>
      <c r="C17" s="33"/>
      <c r="D17" s="33">
        <v>17050</v>
      </c>
      <c r="E17" s="33"/>
      <c r="F17" s="624">
        <v>-19.600000000000001</v>
      </c>
      <c r="H17" s="625"/>
    </row>
    <row r="18" spans="1:8" ht="18" customHeight="1">
      <c r="A18" s="582">
        <v>5</v>
      </c>
      <c r="B18" s="33">
        <v>215</v>
      </c>
      <c r="C18" s="33"/>
      <c r="D18" s="33">
        <v>9327</v>
      </c>
      <c r="E18" s="33"/>
      <c r="F18" s="624">
        <v>-1.4</v>
      </c>
      <c r="H18" s="625"/>
    </row>
    <row r="19" spans="1:8" ht="18" customHeight="1">
      <c r="A19" s="582">
        <v>6</v>
      </c>
      <c r="B19" s="33">
        <v>347</v>
      </c>
      <c r="C19" s="33"/>
      <c r="D19" s="33">
        <v>14944</v>
      </c>
      <c r="E19" s="33"/>
      <c r="F19" s="624">
        <v>-27.8</v>
      </c>
      <c r="H19" s="625"/>
    </row>
    <row r="20" spans="1:8" ht="18" customHeight="1">
      <c r="A20" s="582">
        <v>7</v>
      </c>
      <c r="B20" s="33">
        <v>336</v>
      </c>
      <c r="C20" s="33"/>
      <c r="D20" s="33">
        <v>18998</v>
      </c>
      <c r="E20" s="33"/>
      <c r="F20" s="624">
        <v>14.3</v>
      </c>
      <c r="H20" s="625"/>
    </row>
    <row r="21" spans="1:8" ht="18" customHeight="1">
      <c r="A21" s="582">
        <v>8</v>
      </c>
      <c r="B21" s="33">
        <v>346</v>
      </c>
      <c r="C21" s="33"/>
      <c r="D21" s="33">
        <v>17060</v>
      </c>
      <c r="E21" s="33"/>
      <c r="F21" s="624">
        <v>30.1</v>
      </c>
      <c r="H21" s="625"/>
    </row>
    <row r="22" spans="1:8" ht="18" customHeight="1">
      <c r="A22" s="582">
        <v>9</v>
      </c>
      <c r="B22" s="33">
        <v>331</v>
      </c>
      <c r="C22" s="33"/>
      <c r="D22" s="33">
        <v>10903</v>
      </c>
      <c r="E22" s="33"/>
      <c r="F22" s="624">
        <v>-32.9</v>
      </c>
      <c r="H22" s="625"/>
    </row>
    <row r="23" spans="1:8" ht="18" customHeight="1">
      <c r="A23" s="582">
        <v>10</v>
      </c>
      <c r="B23" s="33">
        <v>308</v>
      </c>
      <c r="C23" s="33"/>
      <c r="D23" s="33">
        <v>11235</v>
      </c>
      <c r="E23" s="33"/>
      <c r="F23" s="624">
        <v>11.5</v>
      </c>
      <c r="H23" s="625"/>
    </row>
    <row r="24" spans="1:8" ht="18" customHeight="1">
      <c r="A24" s="582">
        <v>11</v>
      </c>
      <c r="B24" s="33">
        <v>259</v>
      </c>
      <c r="C24" s="33"/>
      <c r="D24" s="33">
        <v>8643</v>
      </c>
      <c r="E24" s="33"/>
      <c r="F24" s="624">
        <v>2.8</v>
      </c>
      <c r="H24" s="625"/>
    </row>
    <row r="25" spans="1:8" ht="18" customHeight="1">
      <c r="A25" s="1339">
        <v>12</v>
      </c>
      <c r="B25" s="33">
        <v>179</v>
      </c>
      <c r="C25" s="33"/>
      <c r="D25" s="33">
        <v>11545</v>
      </c>
      <c r="E25" s="33"/>
      <c r="F25" s="624">
        <v>140.80000000000001</v>
      </c>
      <c r="H25" s="625"/>
    </row>
    <row r="26" spans="1:8" ht="16.5">
      <c r="A26" s="595" t="s">
        <v>649</v>
      </c>
      <c r="B26" s="596"/>
      <c r="C26" s="596"/>
      <c r="D26" s="596"/>
      <c r="E26" s="596"/>
      <c r="F26" s="596"/>
    </row>
    <row r="27" spans="1:8" ht="16.5">
      <c r="A27" s="152"/>
      <c r="B27" s="272"/>
      <c r="C27" s="272"/>
      <c r="D27" s="272"/>
      <c r="E27" s="272"/>
      <c r="F27" s="272"/>
    </row>
    <row r="31" spans="1:8">
      <c r="B31" s="460"/>
      <c r="C31" s="460"/>
      <c r="D31" s="460"/>
      <c r="E31" s="460"/>
      <c r="F31" s="460"/>
    </row>
    <row r="33" spans="2:5">
      <c r="B33" s="460"/>
      <c r="C33" s="460"/>
      <c r="D33" s="460"/>
      <c r="E33" s="460"/>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628" customWidth="1"/>
    <col min="2" max="12" width="11.26953125" style="628" customWidth="1"/>
    <col min="13" max="13" width="9.453125" style="628" customWidth="1"/>
  </cols>
  <sheetData>
    <row r="1" spans="1:213" s="628" customFormat="1" ht="24.75" customHeight="1">
      <c r="A1" s="1725" t="s">
        <v>650</v>
      </c>
      <c r="B1" s="1725"/>
      <c r="C1" s="1725"/>
      <c r="D1" s="1725"/>
      <c r="E1" s="1725"/>
      <c r="F1" s="1725"/>
      <c r="G1" s="1725"/>
      <c r="H1" s="1725"/>
      <c r="I1" s="1725"/>
      <c r="J1" s="1725"/>
      <c r="K1" s="1725"/>
      <c r="L1" s="1725"/>
      <c r="M1" s="626"/>
      <c r="N1" s="626"/>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c r="CV1" s="627"/>
      <c r="CW1" s="627"/>
      <c r="CX1" s="627"/>
      <c r="CY1" s="627"/>
      <c r="CZ1" s="627"/>
      <c r="DA1" s="627"/>
      <c r="DB1" s="627"/>
      <c r="DC1" s="627"/>
      <c r="DD1" s="627"/>
      <c r="DE1" s="627"/>
      <c r="DF1" s="627"/>
      <c r="DG1" s="627"/>
      <c r="DH1" s="627"/>
      <c r="DI1" s="627"/>
      <c r="DJ1" s="627"/>
      <c r="DK1" s="627"/>
      <c r="DL1" s="627"/>
      <c r="DM1" s="627"/>
      <c r="DN1" s="627"/>
      <c r="DO1" s="627"/>
      <c r="DP1" s="627"/>
      <c r="DQ1" s="627"/>
      <c r="DR1" s="627"/>
      <c r="DS1" s="627"/>
      <c r="DT1" s="627"/>
      <c r="DU1" s="627"/>
      <c r="DV1" s="627"/>
      <c r="DW1" s="627"/>
      <c r="DX1" s="627"/>
      <c r="DY1" s="627"/>
      <c r="DZ1" s="627"/>
      <c r="EA1" s="627"/>
      <c r="EB1" s="627"/>
      <c r="EC1" s="627"/>
      <c r="ED1" s="627"/>
      <c r="EE1" s="627"/>
      <c r="EF1" s="627"/>
      <c r="EG1" s="627"/>
      <c r="EH1" s="627"/>
      <c r="EI1" s="627"/>
      <c r="EJ1" s="627"/>
      <c r="EK1" s="627"/>
      <c r="EL1" s="627"/>
      <c r="EM1" s="627"/>
      <c r="EN1" s="627"/>
      <c r="EO1" s="627"/>
      <c r="EP1" s="627"/>
      <c r="EQ1" s="627"/>
      <c r="ER1" s="627"/>
      <c r="ES1" s="627"/>
      <c r="ET1" s="627"/>
      <c r="EU1" s="627"/>
      <c r="EV1" s="627"/>
      <c r="EW1" s="627"/>
      <c r="EX1" s="627"/>
      <c r="EY1" s="627"/>
      <c r="EZ1" s="627"/>
      <c r="FA1" s="627"/>
      <c r="FB1" s="627"/>
      <c r="FC1" s="627"/>
      <c r="FD1" s="627"/>
      <c r="FE1" s="627"/>
      <c r="FF1" s="627"/>
      <c r="FG1" s="627"/>
      <c r="FH1" s="627"/>
      <c r="FI1" s="627"/>
      <c r="FJ1" s="627"/>
      <c r="FK1" s="627"/>
      <c r="FL1" s="627"/>
      <c r="FM1" s="627"/>
      <c r="FN1" s="627"/>
      <c r="FO1" s="627"/>
      <c r="FP1" s="627"/>
      <c r="FQ1" s="627"/>
      <c r="FR1" s="627"/>
      <c r="FS1" s="627"/>
      <c r="FT1" s="627"/>
      <c r="FU1" s="627"/>
      <c r="FV1" s="627"/>
      <c r="FW1" s="627"/>
      <c r="FX1" s="627"/>
      <c r="FY1" s="627"/>
      <c r="FZ1" s="627"/>
      <c r="GA1" s="627"/>
      <c r="GB1" s="627"/>
      <c r="GC1" s="627"/>
      <c r="GD1" s="627"/>
      <c r="GE1" s="627"/>
      <c r="GF1" s="627"/>
      <c r="GG1" s="627"/>
      <c r="GH1" s="627"/>
      <c r="GI1" s="627"/>
      <c r="GJ1" s="627"/>
      <c r="GK1" s="627"/>
      <c r="GL1" s="627"/>
      <c r="GM1" s="627"/>
      <c r="GN1" s="627"/>
      <c r="GO1" s="627"/>
      <c r="GP1" s="627"/>
      <c r="GQ1" s="627"/>
      <c r="GR1" s="627"/>
      <c r="GS1" s="627"/>
      <c r="GT1" s="627"/>
      <c r="GU1" s="627"/>
      <c r="GV1" s="627"/>
      <c r="GW1" s="627"/>
      <c r="GX1" s="627"/>
      <c r="GY1" s="627"/>
      <c r="GZ1" s="627"/>
      <c r="HA1" s="627"/>
      <c r="HB1" s="627"/>
      <c r="HC1" s="627"/>
      <c r="HD1" s="627"/>
      <c r="HE1" s="627"/>
    </row>
    <row r="2" spans="1:213" ht="17" thickBot="1">
      <c r="A2" s="629"/>
      <c r="C2" s="627"/>
      <c r="D2" s="627"/>
      <c r="E2" s="627"/>
      <c r="F2" s="627"/>
      <c r="G2" s="627"/>
      <c r="H2" s="627"/>
      <c r="I2" s="627"/>
      <c r="K2" s="627"/>
      <c r="L2" s="630" t="s">
        <v>651</v>
      </c>
    </row>
    <row r="3" spans="1:213" ht="15.75" customHeight="1" thickTop="1">
      <c r="A3" s="1726" t="s">
        <v>652</v>
      </c>
      <c r="B3" s="1729" t="s">
        <v>653</v>
      </c>
      <c r="C3" s="1730"/>
      <c r="D3" s="1730"/>
      <c r="E3" s="1730"/>
      <c r="F3" s="1730"/>
      <c r="G3" s="1730"/>
      <c r="H3" s="1730"/>
      <c r="I3" s="1730"/>
      <c r="J3" s="1730"/>
      <c r="K3" s="1730"/>
      <c r="L3" s="1731"/>
    </row>
    <row r="4" spans="1:213" ht="15.75" customHeight="1">
      <c r="A4" s="1727"/>
      <c r="B4" s="631" t="s">
        <v>654</v>
      </c>
      <c r="C4" s="1342" t="s">
        <v>655</v>
      </c>
      <c r="D4" s="1342" t="s">
        <v>656</v>
      </c>
      <c r="E4" s="1343" t="s">
        <v>657</v>
      </c>
      <c r="F4" s="1342" t="s">
        <v>658</v>
      </c>
      <c r="G4" s="1342" t="s">
        <v>659</v>
      </c>
      <c r="H4" s="1342" t="s">
        <v>304</v>
      </c>
      <c r="I4" s="1342" t="s">
        <v>660</v>
      </c>
      <c r="J4" s="1344" t="s">
        <v>661</v>
      </c>
      <c r="K4" s="632" t="s">
        <v>662</v>
      </c>
      <c r="L4" s="1342" t="s">
        <v>663</v>
      </c>
    </row>
    <row r="5" spans="1:213" ht="33.75" customHeight="1">
      <c r="A5" s="1727"/>
      <c r="B5" s="633" t="s">
        <v>664</v>
      </c>
      <c r="C5" s="634"/>
      <c r="D5" s="634"/>
      <c r="E5" s="634" t="s">
        <v>665</v>
      </c>
      <c r="F5" s="634" t="s">
        <v>666</v>
      </c>
      <c r="G5" s="634" t="s">
        <v>667</v>
      </c>
      <c r="H5" s="634"/>
      <c r="I5" s="635"/>
      <c r="J5" s="680"/>
      <c r="K5" s="636" t="s">
        <v>668</v>
      </c>
      <c r="L5" s="634"/>
    </row>
    <row r="6" spans="1:213" ht="37.5" customHeight="1">
      <c r="A6" s="1728"/>
      <c r="B6" s="637" t="s">
        <v>669</v>
      </c>
      <c r="C6" s="634" t="s">
        <v>670</v>
      </c>
      <c r="D6" s="634" t="s">
        <v>671</v>
      </c>
      <c r="E6" s="638" t="s">
        <v>671</v>
      </c>
      <c r="F6" s="634" t="s">
        <v>671</v>
      </c>
      <c r="G6" s="634" t="s">
        <v>672</v>
      </c>
      <c r="H6" s="634" t="s">
        <v>673</v>
      </c>
      <c r="I6" s="634" t="s">
        <v>670</v>
      </c>
      <c r="J6" s="682" t="s">
        <v>670</v>
      </c>
      <c r="K6" s="639" t="s">
        <v>670</v>
      </c>
      <c r="L6" s="634" t="s">
        <v>670</v>
      </c>
    </row>
    <row r="7" spans="1:213" ht="16.5">
      <c r="A7" s="1345"/>
      <c r="B7" s="640"/>
      <c r="C7" s="640"/>
      <c r="D7" s="640"/>
      <c r="E7" s="640"/>
      <c r="F7" s="640"/>
      <c r="G7" s="640"/>
      <c r="H7" s="640"/>
      <c r="I7" s="640"/>
      <c r="J7" s="640"/>
      <c r="K7" s="640"/>
      <c r="L7" s="640"/>
    </row>
    <row r="8" spans="1:213" ht="18" customHeight="1">
      <c r="A8" s="641" t="s">
        <v>120</v>
      </c>
      <c r="B8" s="642">
        <v>2125</v>
      </c>
      <c r="C8" s="642">
        <v>515</v>
      </c>
      <c r="D8" s="642">
        <v>127</v>
      </c>
      <c r="E8" s="643" t="s">
        <v>675</v>
      </c>
      <c r="F8" s="642">
        <v>677</v>
      </c>
      <c r="G8" s="642">
        <v>210</v>
      </c>
      <c r="H8" s="642">
        <v>229</v>
      </c>
      <c r="I8" s="642">
        <v>205</v>
      </c>
      <c r="J8" s="642">
        <v>703</v>
      </c>
      <c r="K8" s="644">
        <v>619</v>
      </c>
      <c r="L8" s="644">
        <v>357</v>
      </c>
    </row>
    <row r="9" spans="1:213" ht="18" customHeight="1">
      <c r="A9" s="641" t="s">
        <v>342</v>
      </c>
      <c r="B9" s="642">
        <v>2074</v>
      </c>
      <c r="C9" s="642">
        <v>529</v>
      </c>
      <c r="D9" s="642">
        <v>116</v>
      </c>
      <c r="E9" s="643" t="s">
        <v>676</v>
      </c>
      <c r="F9" s="642">
        <v>712</v>
      </c>
      <c r="G9" s="642">
        <v>214</v>
      </c>
      <c r="H9" s="642">
        <v>225</v>
      </c>
      <c r="I9" s="642">
        <v>160</v>
      </c>
      <c r="J9" s="642">
        <v>637</v>
      </c>
      <c r="K9" s="644">
        <v>628</v>
      </c>
      <c r="L9" s="644">
        <v>360</v>
      </c>
    </row>
    <row r="10" spans="1:213" ht="18" customHeight="1">
      <c r="A10" s="641">
        <v>2</v>
      </c>
      <c r="B10" s="642">
        <v>2048</v>
      </c>
      <c r="C10" s="642">
        <v>527</v>
      </c>
      <c r="D10" s="642">
        <v>122</v>
      </c>
      <c r="E10" s="643" t="s">
        <v>677</v>
      </c>
      <c r="F10" s="642">
        <v>754</v>
      </c>
      <c r="G10" s="642">
        <v>216</v>
      </c>
      <c r="H10" s="642">
        <v>227</v>
      </c>
      <c r="I10" s="642">
        <v>201</v>
      </c>
      <c r="J10" s="642">
        <v>683</v>
      </c>
      <c r="K10" s="644">
        <v>742</v>
      </c>
      <c r="L10" s="644">
        <v>364</v>
      </c>
    </row>
    <row r="11" spans="1:213" ht="18" customHeight="1">
      <c r="A11" s="641">
        <v>3</v>
      </c>
      <c r="B11" s="642">
        <v>2019</v>
      </c>
      <c r="C11" s="642">
        <v>529</v>
      </c>
      <c r="D11" s="642">
        <v>121</v>
      </c>
      <c r="E11" s="643" t="s">
        <v>678</v>
      </c>
      <c r="F11" s="642">
        <v>693</v>
      </c>
      <c r="G11" s="642">
        <v>217</v>
      </c>
      <c r="H11" s="642">
        <v>232</v>
      </c>
      <c r="I11" s="642">
        <v>173</v>
      </c>
      <c r="J11" s="642">
        <v>680</v>
      </c>
      <c r="K11" s="644">
        <v>653</v>
      </c>
      <c r="L11" s="644">
        <v>351</v>
      </c>
    </row>
    <row r="12" spans="1:213" ht="18" customHeight="1">
      <c r="A12" s="641">
        <v>4</v>
      </c>
      <c r="B12" s="642">
        <v>2030</v>
      </c>
      <c r="C12" s="642">
        <v>557</v>
      </c>
      <c r="D12" s="642">
        <v>134</v>
      </c>
      <c r="E12" s="643" t="s">
        <v>679</v>
      </c>
      <c r="F12" s="642">
        <v>581</v>
      </c>
      <c r="G12" s="642">
        <v>221</v>
      </c>
      <c r="H12" s="642">
        <v>229</v>
      </c>
      <c r="I12" s="642">
        <v>176</v>
      </c>
      <c r="J12" s="642">
        <v>695</v>
      </c>
      <c r="K12" s="644">
        <v>720</v>
      </c>
      <c r="L12" s="644">
        <v>322</v>
      </c>
    </row>
    <row r="13" spans="1:213" ht="18" customHeight="1">
      <c r="A13" s="645"/>
      <c r="B13" s="646"/>
      <c r="C13" s="646"/>
      <c r="D13" s="646"/>
      <c r="E13" s="647"/>
      <c r="F13" s="646"/>
      <c r="G13" s="646"/>
      <c r="H13" s="646"/>
      <c r="I13" s="646"/>
      <c r="J13" s="646"/>
      <c r="K13" s="648"/>
      <c r="L13" s="648"/>
    </row>
    <row r="14" spans="1:213" ht="18" customHeight="1">
      <c r="A14" s="649" t="s">
        <v>1057</v>
      </c>
      <c r="B14" s="650">
        <v>2085</v>
      </c>
      <c r="C14" s="651">
        <v>585</v>
      </c>
      <c r="D14" s="651">
        <v>141</v>
      </c>
      <c r="E14" s="643" t="s">
        <v>681</v>
      </c>
      <c r="F14" s="652">
        <v>749</v>
      </c>
      <c r="G14" s="652">
        <v>264</v>
      </c>
      <c r="H14" s="653">
        <v>300</v>
      </c>
      <c r="I14" s="654">
        <v>166</v>
      </c>
      <c r="J14" s="652">
        <v>544</v>
      </c>
      <c r="K14" s="652">
        <v>919</v>
      </c>
      <c r="L14" s="652">
        <v>299</v>
      </c>
    </row>
    <row r="15" spans="1:213" ht="18" customHeight="1">
      <c r="A15" s="649">
        <v>9</v>
      </c>
      <c r="B15" s="650">
        <v>2085</v>
      </c>
      <c r="C15" s="651">
        <v>586</v>
      </c>
      <c r="D15" s="651">
        <v>121</v>
      </c>
      <c r="E15" s="643" t="s">
        <v>682</v>
      </c>
      <c r="F15" s="652">
        <v>642</v>
      </c>
      <c r="G15" s="652">
        <v>264</v>
      </c>
      <c r="H15" s="653">
        <v>300</v>
      </c>
      <c r="I15" s="654">
        <v>182</v>
      </c>
      <c r="J15" s="652">
        <v>924</v>
      </c>
      <c r="K15" s="652">
        <v>875</v>
      </c>
      <c r="L15" s="652">
        <v>328</v>
      </c>
    </row>
    <row r="16" spans="1:213" ht="18" customHeight="1">
      <c r="A16" s="649">
        <v>10</v>
      </c>
      <c r="B16" s="650">
        <v>2139</v>
      </c>
      <c r="C16" s="651">
        <v>586</v>
      </c>
      <c r="D16" s="651">
        <v>131</v>
      </c>
      <c r="E16" s="643" t="s">
        <v>683</v>
      </c>
      <c r="F16" s="652">
        <v>619</v>
      </c>
      <c r="G16" s="652">
        <v>264</v>
      </c>
      <c r="H16" s="653">
        <v>300</v>
      </c>
      <c r="I16" s="654">
        <v>234</v>
      </c>
      <c r="J16" s="652">
        <v>1162</v>
      </c>
      <c r="K16" s="652">
        <v>794</v>
      </c>
      <c r="L16" s="652">
        <v>354</v>
      </c>
    </row>
    <row r="17" spans="1:13" ht="18" customHeight="1">
      <c r="A17" s="649">
        <v>11</v>
      </c>
      <c r="B17" s="650">
        <v>2139</v>
      </c>
      <c r="C17" s="651">
        <v>564</v>
      </c>
      <c r="D17" s="651">
        <v>135</v>
      </c>
      <c r="E17" s="643" t="s">
        <v>684</v>
      </c>
      <c r="F17" s="652">
        <v>614</v>
      </c>
      <c r="G17" s="652">
        <v>264</v>
      </c>
      <c r="H17" s="653">
        <v>300</v>
      </c>
      <c r="I17" s="654">
        <v>194</v>
      </c>
      <c r="J17" s="652">
        <v>910</v>
      </c>
      <c r="K17" s="652">
        <v>824</v>
      </c>
      <c r="L17" s="652">
        <v>361</v>
      </c>
    </row>
    <row r="18" spans="1:13" ht="18" customHeight="1">
      <c r="A18" s="649">
        <v>12</v>
      </c>
      <c r="B18" s="650">
        <v>2139</v>
      </c>
      <c r="C18" s="651">
        <v>586</v>
      </c>
      <c r="D18" s="651">
        <v>149</v>
      </c>
      <c r="E18" s="643" t="s">
        <v>1058</v>
      </c>
      <c r="F18" s="652">
        <v>668</v>
      </c>
      <c r="G18" s="652">
        <v>264</v>
      </c>
      <c r="H18" s="653">
        <v>300</v>
      </c>
      <c r="I18" s="654">
        <v>177</v>
      </c>
      <c r="J18" s="652">
        <v>793</v>
      </c>
      <c r="K18" s="652">
        <v>727</v>
      </c>
      <c r="L18" s="652">
        <v>331</v>
      </c>
    </row>
    <row r="19" spans="1:13" ht="18" customHeight="1">
      <c r="A19" s="655" t="s">
        <v>1059</v>
      </c>
      <c r="B19" s="656">
        <v>2076</v>
      </c>
      <c r="C19" s="657">
        <v>573</v>
      </c>
      <c r="D19" s="657">
        <v>120</v>
      </c>
      <c r="E19" s="658" t="s">
        <v>1060</v>
      </c>
      <c r="F19" s="659">
        <v>600</v>
      </c>
      <c r="G19" s="659">
        <v>239</v>
      </c>
      <c r="H19" s="660">
        <v>245</v>
      </c>
      <c r="I19" s="661">
        <v>161</v>
      </c>
      <c r="J19" s="659">
        <v>662</v>
      </c>
      <c r="K19" s="662">
        <v>615</v>
      </c>
      <c r="L19" s="659">
        <v>352</v>
      </c>
    </row>
    <row r="20" spans="1:13" ht="18" customHeight="1">
      <c r="A20" s="663" t="s">
        <v>1061</v>
      </c>
      <c r="B20" s="656">
        <v>2386</v>
      </c>
      <c r="C20" s="664">
        <v>529</v>
      </c>
      <c r="D20" s="664">
        <v>127</v>
      </c>
      <c r="E20" s="665">
        <v>241</v>
      </c>
      <c r="F20" s="666">
        <v>895</v>
      </c>
      <c r="G20" s="666">
        <v>256</v>
      </c>
      <c r="H20" s="667">
        <v>306</v>
      </c>
      <c r="I20" s="668">
        <v>198</v>
      </c>
      <c r="J20" s="666">
        <v>829</v>
      </c>
      <c r="K20" s="666">
        <v>706</v>
      </c>
      <c r="L20" s="666">
        <v>318</v>
      </c>
    </row>
    <row r="21" spans="1:13" ht="16.5">
      <c r="B21" s="669"/>
      <c r="C21" s="670"/>
      <c r="D21" s="670"/>
      <c r="E21" s="670"/>
      <c r="F21" s="670"/>
      <c r="G21" s="670"/>
      <c r="H21" s="671"/>
      <c r="K21" s="670"/>
      <c r="L21" s="672"/>
      <c r="M21" s="670"/>
    </row>
    <row r="22" spans="1:13" ht="17" thickBot="1">
      <c r="A22" s="629"/>
      <c r="C22" s="627"/>
      <c r="D22" s="627"/>
      <c r="E22" s="627"/>
      <c r="F22" s="627"/>
      <c r="G22" s="627"/>
      <c r="H22" s="627"/>
      <c r="J22" s="630" t="s">
        <v>651</v>
      </c>
      <c r="K22" s="627"/>
      <c r="L22" s="627"/>
      <c r="M22" s="673"/>
    </row>
    <row r="23" spans="1:13" ht="21" customHeight="1" thickTop="1">
      <c r="A23" s="1726" t="s">
        <v>652</v>
      </c>
      <c r="B23" s="674" t="s">
        <v>686</v>
      </c>
      <c r="C23" s="675" t="s">
        <v>687</v>
      </c>
      <c r="D23" s="675" t="s">
        <v>688</v>
      </c>
      <c r="E23" s="675" t="s">
        <v>689</v>
      </c>
      <c r="F23" s="676" t="s">
        <v>690</v>
      </c>
      <c r="G23" s="677" t="s">
        <v>691</v>
      </c>
      <c r="H23" s="1732" t="s">
        <v>692</v>
      </c>
      <c r="I23" s="1733"/>
      <c r="J23" s="678" t="s">
        <v>693</v>
      </c>
    </row>
    <row r="24" spans="1:13" ht="21" customHeight="1">
      <c r="A24" s="1727"/>
      <c r="B24" s="1342" t="s">
        <v>694</v>
      </c>
      <c r="C24" s="1734" t="s">
        <v>695</v>
      </c>
      <c r="D24" s="1342" t="s">
        <v>696</v>
      </c>
      <c r="E24" s="1736" t="s">
        <v>697</v>
      </c>
      <c r="F24" s="631" t="s">
        <v>698</v>
      </c>
      <c r="G24" s="1342" t="s">
        <v>699</v>
      </c>
      <c r="H24" s="1738" t="s">
        <v>700</v>
      </c>
      <c r="I24" s="1739"/>
      <c r="J24" s="1740" t="s">
        <v>701</v>
      </c>
      <c r="K24" s="679"/>
    </row>
    <row r="25" spans="1:13" ht="33.75" customHeight="1">
      <c r="A25" s="1727"/>
      <c r="B25" s="634" t="s">
        <v>702</v>
      </c>
      <c r="C25" s="1735"/>
      <c r="D25" s="634" t="s">
        <v>703</v>
      </c>
      <c r="E25" s="1737"/>
      <c r="F25" s="681" t="s">
        <v>704</v>
      </c>
      <c r="G25" s="635" t="s">
        <v>705</v>
      </c>
      <c r="H25" s="1346" t="s">
        <v>706</v>
      </c>
      <c r="I25" s="1346" t="s">
        <v>707</v>
      </c>
      <c r="J25" s="1741"/>
      <c r="K25" s="679"/>
    </row>
    <row r="26" spans="1:13" ht="33.75" customHeight="1">
      <c r="A26" s="1728"/>
      <c r="B26" s="635" t="s">
        <v>708</v>
      </c>
      <c r="C26" s="634" t="s">
        <v>709</v>
      </c>
      <c r="D26" s="634" t="s">
        <v>710</v>
      </c>
      <c r="E26" s="634" t="s">
        <v>711</v>
      </c>
      <c r="F26" s="682" t="s">
        <v>712</v>
      </c>
      <c r="G26" s="635" t="s">
        <v>713</v>
      </c>
      <c r="H26" s="683" t="s">
        <v>714</v>
      </c>
      <c r="I26" s="683" t="s">
        <v>715</v>
      </c>
      <c r="J26" s="684" t="s">
        <v>715</v>
      </c>
      <c r="K26" s="679"/>
    </row>
    <row r="27" spans="1:13" ht="16.5">
      <c r="A27" s="1345"/>
      <c r="B27" s="640"/>
      <c r="C27" s="640"/>
      <c r="D27" s="640"/>
      <c r="E27" s="640"/>
      <c r="F27" s="640"/>
      <c r="G27" s="640"/>
      <c r="H27" s="670"/>
      <c r="I27" s="670"/>
      <c r="J27" s="640"/>
      <c r="K27" s="685"/>
      <c r="L27" s="685"/>
    </row>
    <row r="28" spans="1:13" ht="18" customHeight="1">
      <c r="A28" s="641" t="s">
        <v>120</v>
      </c>
      <c r="B28" s="686">
        <v>4151</v>
      </c>
      <c r="C28" s="687">
        <v>1660</v>
      </c>
      <c r="D28" s="687">
        <v>281</v>
      </c>
      <c r="E28" s="643">
        <v>4131</v>
      </c>
      <c r="F28" s="687">
        <v>1501</v>
      </c>
      <c r="G28" s="687">
        <v>150</v>
      </c>
      <c r="H28" s="688">
        <v>399933</v>
      </c>
      <c r="I28" s="688">
        <v>81278</v>
      </c>
      <c r="J28" s="687">
        <v>6616</v>
      </c>
      <c r="K28" s="689"/>
      <c r="L28" s="689"/>
      <c r="M28" s="689"/>
    </row>
    <row r="29" spans="1:13" ht="18" customHeight="1">
      <c r="A29" s="641" t="s">
        <v>342</v>
      </c>
      <c r="B29" s="686">
        <v>4268</v>
      </c>
      <c r="C29" s="687">
        <v>1683</v>
      </c>
      <c r="D29" s="687">
        <v>372</v>
      </c>
      <c r="E29" s="643">
        <v>3464</v>
      </c>
      <c r="F29" s="687">
        <v>1486</v>
      </c>
      <c r="G29" s="687">
        <v>148</v>
      </c>
      <c r="H29" s="688">
        <v>399933</v>
      </c>
      <c r="I29" s="688">
        <v>81278</v>
      </c>
      <c r="J29" s="687">
        <v>6267</v>
      </c>
      <c r="K29" s="689"/>
      <c r="L29" s="689"/>
      <c r="M29" s="689"/>
    </row>
    <row r="30" spans="1:13" ht="18" customHeight="1">
      <c r="A30" s="641">
        <v>2</v>
      </c>
      <c r="B30" s="686">
        <v>4268</v>
      </c>
      <c r="C30" s="687">
        <v>1410</v>
      </c>
      <c r="D30" s="687">
        <v>373</v>
      </c>
      <c r="E30" s="643">
        <v>3703</v>
      </c>
      <c r="F30" s="687">
        <v>1553</v>
      </c>
      <c r="G30" s="687">
        <v>135</v>
      </c>
      <c r="H30" s="688">
        <v>442652</v>
      </c>
      <c r="I30" s="688">
        <v>82141</v>
      </c>
      <c r="J30" s="687">
        <v>6350</v>
      </c>
      <c r="K30" s="689"/>
      <c r="L30" s="689"/>
      <c r="M30" s="689"/>
    </row>
    <row r="31" spans="1:13" ht="18" customHeight="1">
      <c r="A31" s="641">
        <v>3</v>
      </c>
      <c r="B31" s="686">
        <v>4304</v>
      </c>
      <c r="C31" s="687">
        <v>1690</v>
      </c>
      <c r="D31" s="687">
        <v>364</v>
      </c>
      <c r="E31" s="643">
        <v>3269</v>
      </c>
      <c r="F31" s="687">
        <v>1848</v>
      </c>
      <c r="G31" s="687">
        <v>155</v>
      </c>
      <c r="H31" s="688">
        <v>442652</v>
      </c>
      <c r="I31" s="688">
        <v>82141</v>
      </c>
      <c r="J31" s="687">
        <v>6327</v>
      </c>
      <c r="K31" s="689"/>
      <c r="L31" s="689"/>
      <c r="M31" s="689"/>
    </row>
    <row r="32" spans="1:13" ht="18" customHeight="1">
      <c r="A32" s="641">
        <v>4</v>
      </c>
      <c r="B32" s="686">
        <v>4354</v>
      </c>
      <c r="C32" s="687">
        <v>1992</v>
      </c>
      <c r="D32" s="687">
        <v>383</v>
      </c>
      <c r="E32" s="643">
        <v>3226</v>
      </c>
      <c r="F32" s="687">
        <v>1759</v>
      </c>
      <c r="G32" s="687">
        <v>171</v>
      </c>
      <c r="H32" s="688">
        <v>442652</v>
      </c>
      <c r="I32" s="688">
        <v>82141</v>
      </c>
      <c r="J32" s="687">
        <v>6075</v>
      </c>
      <c r="K32" s="689"/>
      <c r="L32" s="689"/>
      <c r="M32" s="689"/>
    </row>
    <row r="33" spans="1:13" ht="18" customHeight="1">
      <c r="A33" s="690"/>
      <c r="B33" s="691"/>
      <c r="C33" s="686"/>
      <c r="D33" s="686"/>
      <c r="E33" s="643"/>
      <c r="F33" s="686"/>
      <c r="G33" s="686"/>
      <c r="H33" s="687"/>
      <c r="I33" s="687"/>
      <c r="J33" s="686"/>
      <c r="K33" s="692"/>
      <c r="L33" s="692"/>
      <c r="M33" s="692"/>
    </row>
    <row r="34" spans="1:13" ht="18" customHeight="1">
      <c r="A34" s="649" t="s">
        <v>1057</v>
      </c>
      <c r="B34" s="693">
        <v>4328</v>
      </c>
      <c r="C34" s="694">
        <v>2304</v>
      </c>
      <c r="D34" s="694">
        <v>417</v>
      </c>
      <c r="E34" s="694">
        <v>3657</v>
      </c>
      <c r="F34" s="694">
        <v>1885</v>
      </c>
      <c r="G34" s="694">
        <v>192</v>
      </c>
      <c r="H34" s="694">
        <v>442652</v>
      </c>
      <c r="I34" s="694">
        <v>82141</v>
      </c>
      <c r="J34" s="695">
        <v>6433</v>
      </c>
      <c r="K34" s="696"/>
      <c r="L34" s="696"/>
      <c r="M34" s="696"/>
    </row>
    <row r="35" spans="1:13" ht="18" customHeight="1">
      <c r="A35" s="649">
        <v>9</v>
      </c>
      <c r="B35" s="693">
        <v>4326</v>
      </c>
      <c r="C35" s="694">
        <v>2352</v>
      </c>
      <c r="D35" s="694">
        <v>417</v>
      </c>
      <c r="E35" s="694">
        <v>3657</v>
      </c>
      <c r="F35" s="694">
        <v>1885</v>
      </c>
      <c r="G35" s="694">
        <v>192</v>
      </c>
      <c r="H35" s="694">
        <v>442652</v>
      </c>
      <c r="I35" s="694">
        <v>82141</v>
      </c>
      <c r="J35" s="695">
        <v>6433</v>
      </c>
      <c r="K35" s="696"/>
      <c r="L35" s="696"/>
      <c r="M35" s="696"/>
    </row>
    <row r="36" spans="1:13" ht="18" customHeight="1">
      <c r="A36" s="649">
        <v>10</v>
      </c>
      <c r="B36" s="693">
        <v>4321</v>
      </c>
      <c r="C36" s="694">
        <v>2472</v>
      </c>
      <c r="D36" s="694">
        <v>414</v>
      </c>
      <c r="E36" s="694">
        <v>3323</v>
      </c>
      <c r="F36" s="694">
        <v>1885</v>
      </c>
      <c r="G36" s="694">
        <v>179</v>
      </c>
      <c r="H36" s="694">
        <v>442652</v>
      </c>
      <c r="I36" s="694">
        <v>82141</v>
      </c>
      <c r="J36" s="695">
        <v>6433</v>
      </c>
      <c r="K36" s="696"/>
      <c r="L36" s="696"/>
      <c r="M36" s="696"/>
    </row>
    <row r="37" spans="1:13" ht="18" customHeight="1">
      <c r="A37" s="649">
        <v>11</v>
      </c>
      <c r="B37" s="693">
        <v>4323</v>
      </c>
      <c r="C37" s="694">
        <v>2172</v>
      </c>
      <c r="D37" s="694">
        <v>414</v>
      </c>
      <c r="E37" s="694">
        <v>3657</v>
      </c>
      <c r="F37" s="694">
        <v>1885</v>
      </c>
      <c r="G37" s="694">
        <v>180</v>
      </c>
      <c r="H37" s="694">
        <v>442652</v>
      </c>
      <c r="I37" s="694">
        <v>82141</v>
      </c>
      <c r="J37" s="695">
        <v>6433</v>
      </c>
      <c r="K37" s="696"/>
      <c r="L37" s="696"/>
      <c r="M37" s="696"/>
    </row>
    <row r="38" spans="1:13" ht="18" customHeight="1">
      <c r="A38" s="649">
        <v>12</v>
      </c>
      <c r="B38" s="693">
        <v>4323</v>
      </c>
      <c r="C38" s="694">
        <v>2232</v>
      </c>
      <c r="D38" s="694">
        <v>404</v>
      </c>
      <c r="E38" s="694">
        <v>3657</v>
      </c>
      <c r="F38" s="694">
        <v>1885</v>
      </c>
      <c r="G38" s="694">
        <v>185</v>
      </c>
      <c r="H38" s="694">
        <v>442652</v>
      </c>
      <c r="I38" s="694">
        <v>82141</v>
      </c>
      <c r="J38" s="695">
        <v>6433</v>
      </c>
      <c r="K38" s="696"/>
      <c r="L38" s="696"/>
      <c r="M38" s="696"/>
    </row>
    <row r="39" spans="1:13" ht="18" customHeight="1">
      <c r="A39" s="655" t="s">
        <v>1059</v>
      </c>
      <c r="B39" s="697">
        <v>4345</v>
      </c>
      <c r="C39" s="662">
        <v>1962</v>
      </c>
      <c r="D39" s="662">
        <v>402</v>
      </c>
      <c r="E39" s="662">
        <v>3657</v>
      </c>
      <c r="F39" s="662">
        <v>1885</v>
      </c>
      <c r="G39" s="662">
        <v>169</v>
      </c>
      <c r="H39" s="662">
        <v>442652</v>
      </c>
      <c r="I39" s="662">
        <v>82141</v>
      </c>
      <c r="J39" s="698">
        <v>6075</v>
      </c>
      <c r="K39" s="699"/>
      <c r="L39" s="699"/>
      <c r="M39" s="699"/>
    </row>
    <row r="40" spans="1:13" ht="18" customHeight="1">
      <c r="A40" s="663" t="s">
        <v>1061</v>
      </c>
      <c r="B40" s="700">
        <v>8800</v>
      </c>
      <c r="C40" s="662">
        <v>2290</v>
      </c>
      <c r="D40" s="662">
        <v>477</v>
      </c>
      <c r="E40" s="662">
        <v>4836</v>
      </c>
      <c r="F40" s="662">
        <v>1655</v>
      </c>
      <c r="G40" s="662">
        <v>174</v>
      </c>
      <c r="H40" s="662">
        <v>461026</v>
      </c>
      <c r="I40" s="662">
        <v>241161</v>
      </c>
      <c r="J40" s="698">
        <v>7098</v>
      </c>
      <c r="K40" s="699"/>
      <c r="L40" s="699"/>
      <c r="M40" s="699"/>
    </row>
    <row r="41" spans="1:13" ht="16.5">
      <c r="A41" s="701"/>
      <c r="B41" s="702" t="s">
        <v>716</v>
      </c>
      <c r="C41" s="696"/>
      <c r="D41" s="696"/>
      <c r="E41" s="696"/>
      <c r="F41" s="696"/>
      <c r="G41" s="696"/>
      <c r="H41" s="703"/>
      <c r="I41" s="701"/>
      <c r="J41" s="696"/>
      <c r="K41" s="704"/>
      <c r="L41" s="696"/>
      <c r="M41" s="696" t="s">
        <v>717</v>
      </c>
    </row>
    <row r="42" spans="1:13" ht="16.5">
      <c r="A42" s="701"/>
      <c r="B42" s="701" t="s">
        <v>718</v>
      </c>
      <c r="C42" s="696"/>
      <c r="D42" s="696"/>
      <c r="E42" s="696"/>
      <c r="F42" s="696"/>
      <c r="G42" s="696"/>
      <c r="H42" s="696"/>
      <c r="I42" s="701"/>
      <c r="J42" s="696"/>
      <c r="K42" s="696"/>
      <c r="L42" s="704"/>
      <c r="M42" s="696"/>
    </row>
    <row r="43" spans="1:13" ht="16.5">
      <c r="A43" s="701"/>
      <c r="B43" s="702" t="s">
        <v>719</v>
      </c>
      <c r="C43" s="701"/>
      <c r="D43" s="699"/>
      <c r="E43" s="699"/>
      <c r="F43" s="696"/>
      <c r="G43" s="696"/>
      <c r="H43" s="696"/>
      <c r="I43" s="701"/>
      <c r="J43" s="696"/>
      <c r="K43" s="696"/>
      <c r="L43" s="704"/>
      <c r="M43" s="696"/>
    </row>
    <row r="44" spans="1:13" ht="16.5">
      <c r="A44" s="701"/>
      <c r="B44" s="702" t="s">
        <v>720</v>
      </c>
      <c r="C44" s="701"/>
      <c r="D44" s="699"/>
      <c r="E44" s="699"/>
      <c r="F44" s="699"/>
      <c r="G44" s="699"/>
      <c r="H44" s="699"/>
      <c r="I44" s="699"/>
      <c r="J44" s="699"/>
      <c r="K44" s="699"/>
      <c r="L44" s="699"/>
      <c r="M44" s="699"/>
    </row>
    <row r="45" spans="1:13" ht="16.5">
      <c r="A45" s="701"/>
      <c r="B45" s="702" t="s">
        <v>721</v>
      </c>
      <c r="C45" s="701"/>
      <c r="D45" s="699"/>
      <c r="E45" s="699"/>
      <c r="F45" s="699"/>
      <c r="G45" s="699"/>
      <c r="H45" s="699"/>
      <c r="I45" s="699"/>
      <c r="J45" s="699"/>
      <c r="K45" s="699"/>
      <c r="L45" s="699"/>
      <c r="M45" s="699"/>
    </row>
    <row r="46" spans="1:13" ht="16.5">
      <c r="A46" s="701"/>
      <c r="B46" s="702" t="s">
        <v>722</v>
      </c>
      <c r="C46" s="701"/>
      <c r="D46" s="699"/>
      <c r="E46" s="699"/>
      <c r="F46" s="699"/>
      <c r="G46" s="699"/>
      <c r="H46" s="699"/>
      <c r="I46" s="699"/>
      <c r="J46" s="699"/>
      <c r="K46" s="699"/>
      <c r="L46" s="699"/>
      <c r="M46" s="699"/>
    </row>
    <row r="47" spans="1:13" ht="16.5">
      <c r="A47" s="701"/>
      <c r="B47" s="701" t="s">
        <v>723</v>
      </c>
      <c r="C47" s="696"/>
      <c r="D47" s="696"/>
      <c r="E47" s="696"/>
      <c r="F47" s="696"/>
      <c r="G47" s="696"/>
      <c r="H47" s="696"/>
      <c r="I47" s="696"/>
      <c r="J47" s="696"/>
      <c r="K47" s="696"/>
      <c r="L47" s="704"/>
      <c r="M47" s="696"/>
    </row>
    <row r="48" spans="1:13" ht="16.5">
      <c r="B48" s="685"/>
      <c r="D48" s="685"/>
      <c r="E48" s="685"/>
      <c r="F48" s="685"/>
      <c r="G48" s="685"/>
      <c r="H48" s="685"/>
      <c r="I48" s="685"/>
      <c r="J48" s="685"/>
      <c r="K48" s="685"/>
      <c r="L48" s="685"/>
      <c r="M48" s="685"/>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130" customWidth="1"/>
    <col min="2" max="12" width="10.08984375" style="130" customWidth="1"/>
  </cols>
  <sheetData>
    <row r="1" spans="1:12" ht="16.5">
      <c r="A1" s="1742" t="s">
        <v>724</v>
      </c>
      <c r="B1" s="1743"/>
      <c r="C1" s="1743"/>
      <c r="D1" s="1743"/>
      <c r="E1" s="1743"/>
      <c r="F1" s="1743"/>
      <c r="G1" s="1743"/>
      <c r="H1" s="1743"/>
      <c r="I1" s="1743"/>
      <c r="J1" s="1743"/>
      <c r="K1" s="1743"/>
      <c r="L1" s="1743"/>
    </row>
    <row r="2" spans="1:12" ht="17" thickBot="1">
      <c r="A2" s="1744" t="s">
        <v>725</v>
      </c>
      <c r="B2" s="1745"/>
      <c r="C2" s="1745"/>
      <c r="D2" s="1745"/>
      <c r="E2" s="1745"/>
      <c r="F2" s="1745"/>
      <c r="G2" s="1745"/>
      <c r="H2" s="1745"/>
      <c r="I2" s="1745"/>
      <c r="J2" s="1745"/>
      <c r="K2" s="1745"/>
      <c r="L2" s="1745"/>
    </row>
    <row r="3" spans="1:12" ht="12.75" customHeight="1" thickTop="1">
      <c r="A3" s="1677" t="s">
        <v>726</v>
      </c>
      <c r="B3" s="1747" t="s">
        <v>727</v>
      </c>
      <c r="C3" s="705"/>
      <c r="D3" s="705"/>
      <c r="E3" s="705"/>
      <c r="F3" s="705"/>
      <c r="G3" s="705"/>
      <c r="H3" s="705"/>
      <c r="I3" s="705"/>
      <c r="J3" s="705"/>
      <c r="K3" s="705"/>
      <c r="L3" s="705"/>
    </row>
    <row r="4" spans="1:12" ht="37.5" customHeight="1">
      <c r="A4" s="1746"/>
      <c r="B4" s="1748"/>
      <c r="C4" s="1347" t="s">
        <v>728</v>
      </c>
      <c r="D4" s="1347" t="s">
        <v>729</v>
      </c>
      <c r="E4" s="552" t="s">
        <v>730</v>
      </c>
      <c r="F4" s="552" t="s">
        <v>731</v>
      </c>
      <c r="G4" s="1348" t="s">
        <v>732</v>
      </c>
      <c r="H4" s="1347" t="s">
        <v>690</v>
      </c>
      <c r="I4" s="1349" t="s">
        <v>733</v>
      </c>
      <c r="J4" s="1347" t="s">
        <v>734</v>
      </c>
      <c r="K4" s="1347" t="s">
        <v>735</v>
      </c>
      <c r="L4" s="1347" t="s">
        <v>693</v>
      </c>
    </row>
    <row r="5" spans="1:12" ht="14">
      <c r="A5" s="438"/>
      <c r="B5" s="1350"/>
      <c r="C5" s="706"/>
      <c r="D5" s="706"/>
      <c r="E5" s="706"/>
      <c r="F5" s="706"/>
      <c r="G5" s="706"/>
      <c r="H5" s="706"/>
      <c r="I5" s="706"/>
      <c r="J5" s="706"/>
      <c r="K5" s="706"/>
      <c r="L5" s="706"/>
    </row>
    <row r="6" spans="1:12" ht="14">
      <c r="A6" s="707" t="s">
        <v>736</v>
      </c>
      <c r="B6" s="708">
        <v>10000</v>
      </c>
      <c r="C6" s="709">
        <v>2548</v>
      </c>
      <c r="D6" s="709">
        <v>1893</v>
      </c>
      <c r="E6" s="709">
        <v>816</v>
      </c>
      <c r="F6" s="709">
        <v>396</v>
      </c>
      <c r="G6" s="709">
        <v>361</v>
      </c>
      <c r="H6" s="709">
        <v>475</v>
      </c>
      <c r="I6" s="709">
        <v>1739</v>
      </c>
      <c r="J6" s="709">
        <v>239</v>
      </c>
      <c r="K6" s="709">
        <v>850</v>
      </c>
      <c r="L6" s="709">
        <v>683</v>
      </c>
    </row>
    <row r="7" spans="1:12" ht="14">
      <c r="A7" s="707"/>
      <c r="B7" s="710"/>
      <c r="C7" s="220"/>
      <c r="D7" s="220"/>
      <c r="E7" s="220"/>
      <c r="F7" s="220"/>
      <c r="G7" s="220"/>
      <c r="H7" s="220"/>
      <c r="I7" s="220"/>
      <c r="J7" s="220"/>
      <c r="K7" s="220"/>
      <c r="L7" s="220"/>
    </row>
    <row r="8" spans="1:12" ht="16.5" customHeight="1">
      <c r="A8" s="711" t="s">
        <v>53</v>
      </c>
      <c r="B8" s="712">
        <v>100.7</v>
      </c>
      <c r="C8" s="25">
        <v>98.9</v>
      </c>
      <c r="D8" s="25">
        <v>99.7</v>
      </c>
      <c r="E8" s="25">
        <v>102.5</v>
      </c>
      <c r="F8" s="25">
        <v>98.8</v>
      </c>
      <c r="G8" s="25">
        <v>99.1</v>
      </c>
      <c r="H8" s="25">
        <v>99.5</v>
      </c>
      <c r="I8" s="25">
        <v>101.2</v>
      </c>
      <c r="J8" s="25">
        <v>106.2</v>
      </c>
      <c r="K8" s="25">
        <v>100.9</v>
      </c>
      <c r="L8" s="25">
        <v>106.9</v>
      </c>
    </row>
    <row r="9" spans="1:12" ht="16.5" customHeight="1">
      <c r="A9" s="711">
        <v>2</v>
      </c>
      <c r="B9" s="712">
        <v>100</v>
      </c>
      <c r="C9" s="25">
        <v>100</v>
      </c>
      <c r="D9" s="25">
        <v>100</v>
      </c>
      <c r="E9" s="25">
        <v>100</v>
      </c>
      <c r="F9" s="25">
        <v>100</v>
      </c>
      <c r="G9" s="25">
        <v>100</v>
      </c>
      <c r="H9" s="25">
        <v>100</v>
      </c>
      <c r="I9" s="25">
        <v>100</v>
      </c>
      <c r="J9" s="25">
        <v>100</v>
      </c>
      <c r="K9" s="25">
        <v>100</v>
      </c>
      <c r="L9" s="25">
        <v>100</v>
      </c>
    </row>
    <row r="10" spans="1:12" ht="16.5" customHeight="1">
      <c r="A10" s="713">
        <v>3</v>
      </c>
      <c r="B10" s="132">
        <v>99.9</v>
      </c>
      <c r="C10" s="25">
        <v>100.6</v>
      </c>
      <c r="D10" s="25">
        <v>100.6</v>
      </c>
      <c r="E10" s="25">
        <v>101.7</v>
      </c>
      <c r="F10" s="25">
        <v>100.7</v>
      </c>
      <c r="G10" s="25">
        <v>101.4</v>
      </c>
      <c r="H10" s="25">
        <v>99.9</v>
      </c>
      <c r="I10" s="25">
        <v>95.3</v>
      </c>
      <c r="J10" s="25">
        <v>99.3</v>
      </c>
      <c r="K10" s="25">
        <v>101.2</v>
      </c>
      <c r="L10" s="25">
        <v>101.6</v>
      </c>
    </row>
    <row r="11" spans="1:12" ht="16.5" customHeight="1">
      <c r="A11" s="713">
        <v>4</v>
      </c>
      <c r="B11" s="132">
        <v>102.1</v>
      </c>
      <c r="C11" s="25">
        <v>105.4</v>
      </c>
      <c r="D11" s="25">
        <v>100.5</v>
      </c>
      <c r="E11" s="25">
        <v>112.6</v>
      </c>
      <c r="F11" s="25">
        <v>104.1</v>
      </c>
      <c r="G11" s="25">
        <v>103.7</v>
      </c>
      <c r="H11" s="25">
        <v>99.3</v>
      </c>
      <c r="I11" s="25">
        <v>94.1</v>
      </c>
      <c r="J11" s="25">
        <v>100.4</v>
      </c>
      <c r="K11" s="25">
        <v>101.8</v>
      </c>
      <c r="L11" s="25">
        <v>102.3</v>
      </c>
    </row>
    <row r="12" spans="1:12" ht="16.5" customHeight="1">
      <c r="A12" s="713">
        <v>5</v>
      </c>
      <c r="B12" s="132">
        <v>105.3</v>
      </c>
      <c r="C12" s="25">
        <v>114.1</v>
      </c>
      <c r="D12" s="25">
        <v>100.8</v>
      </c>
      <c r="E12" s="25">
        <v>105.8</v>
      </c>
      <c r="F12" s="25">
        <v>113</v>
      </c>
      <c r="G12" s="25">
        <v>107.8</v>
      </c>
      <c r="H12" s="25">
        <v>101.9</v>
      </c>
      <c r="I12" s="25">
        <v>96.5</v>
      </c>
      <c r="J12" s="25">
        <v>100.7</v>
      </c>
      <c r="K12" s="25">
        <v>106.4</v>
      </c>
      <c r="L12" s="25">
        <v>103.3</v>
      </c>
    </row>
    <row r="13" spans="1:12" ht="16.5" customHeight="1">
      <c r="A13" s="441"/>
      <c r="B13" s="132"/>
      <c r="C13" s="25"/>
      <c r="D13" s="25"/>
      <c r="E13" s="25"/>
      <c r="F13" s="25"/>
      <c r="G13" s="25"/>
      <c r="H13" s="25"/>
      <c r="I13" s="25"/>
      <c r="J13" s="25"/>
      <c r="K13" s="25"/>
      <c r="L13" s="25"/>
    </row>
    <row r="14" spans="1:12" ht="16.5" customHeight="1">
      <c r="A14" s="711" t="s">
        <v>222</v>
      </c>
      <c r="B14" s="29">
        <v>104.5</v>
      </c>
      <c r="C14" s="29">
        <v>109.5</v>
      </c>
      <c r="D14" s="29">
        <v>101.1</v>
      </c>
      <c r="E14" s="29">
        <v>123.2</v>
      </c>
      <c r="F14" s="29">
        <v>107.5</v>
      </c>
      <c r="G14" s="714">
        <v>105.5</v>
      </c>
      <c r="H14" s="714">
        <v>100</v>
      </c>
      <c r="I14" s="714">
        <v>95</v>
      </c>
      <c r="J14" s="714">
        <v>100.6</v>
      </c>
      <c r="K14" s="714">
        <v>101.5</v>
      </c>
      <c r="L14" s="714">
        <v>102.7</v>
      </c>
    </row>
    <row r="15" spans="1:12" ht="16.5" customHeight="1">
      <c r="A15" s="711" t="s">
        <v>223</v>
      </c>
      <c r="B15" s="29">
        <v>105</v>
      </c>
      <c r="C15" s="29">
        <v>111.3</v>
      </c>
      <c r="D15" s="29">
        <v>100.1</v>
      </c>
      <c r="E15" s="29">
        <v>124.1</v>
      </c>
      <c r="F15" s="29">
        <v>108.7</v>
      </c>
      <c r="G15" s="714">
        <v>104.9</v>
      </c>
      <c r="H15" s="714">
        <v>100</v>
      </c>
      <c r="I15" s="714">
        <v>95.1</v>
      </c>
      <c r="J15" s="714">
        <v>100.6</v>
      </c>
      <c r="K15" s="714">
        <v>102.7</v>
      </c>
      <c r="L15" s="714">
        <v>102.5</v>
      </c>
    </row>
    <row r="16" spans="1:12" ht="16.5" customHeight="1">
      <c r="A16" s="711">
        <v>2</v>
      </c>
      <c r="B16" s="29">
        <v>103.9</v>
      </c>
      <c r="C16" s="29">
        <v>111.5</v>
      </c>
      <c r="D16" s="29">
        <v>100.2</v>
      </c>
      <c r="E16" s="29">
        <v>111.3</v>
      </c>
      <c r="F16" s="29">
        <v>105.1</v>
      </c>
      <c r="G16" s="714">
        <v>105</v>
      </c>
      <c r="H16" s="714">
        <v>101</v>
      </c>
      <c r="I16" s="714">
        <v>94.9</v>
      </c>
      <c r="J16" s="714">
        <v>100.6</v>
      </c>
      <c r="K16" s="714">
        <v>102.9</v>
      </c>
      <c r="L16" s="714">
        <v>102.5</v>
      </c>
    </row>
    <row r="17" spans="1:12" ht="16.5" customHeight="1">
      <c r="A17" s="711">
        <v>3</v>
      </c>
      <c r="B17" s="29">
        <v>104.6</v>
      </c>
      <c r="C17" s="29">
        <v>112.6</v>
      </c>
      <c r="D17" s="29">
        <v>100.2</v>
      </c>
      <c r="E17" s="29">
        <v>110.7</v>
      </c>
      <c r="F17" s="29">
        <v>110.3</v>
      </c>
      <c r="G17" s="714">
        <v>106.7</v>
      </c>
      <c r="H17" s="714">
        <v>101.6</v>
      </c>
      <c r="I17" s="714">
        <v>95.6</v>
      </c>
      <c r="J17" s="714">
        <v>100.6</v>
      </c>
      <c r="K17" s="714">
        <v>104</v>
      </c>
      <c r="L17" s="714">
        <v>103.1</v>
      </c>
    </row>
    <row r="18" spans="1:12" ht="16.5" customHeight="1">
      <c r="A18" s="711">
        <v>4</v>
      </c>
      <c r="B18" s="29">
        <v>105.2</v>
      </c>
      <c r="C18" s="29">
        <v>113</v>
      </c>
      <c r="D18" s="29">
        <v>100.9</v>
      </c>
      <c r="E18" s="29">
        <v>111.1</v>
      </c>
      <c r="F18" s="29">
        <v>111.9</v>
      </c>
      <c r="G18" s="714">
        <v>107.6</v>
      </c>
      <c r="H18" s="714">
        <v>101.7</v>
      </c>
      <c r="I18" s="714">
        <v>96</v>
      </c>
      <c r="J18" s="714">
        <v>100.9</v>
      </c>
      <c r="K18" s="714">
        <v>105.4</v>
      </c>
      <c r="L18" s="714">
        <v>103</v>
      </c>
    </row>
    <row r="19" spans="1:12" ht="16.5" customHeight="1">
      <c r="A19" s="711">
        <v>5</v>
      </c>
      <c r="B19" s="29">
        <v>105</v>
      </c>
      <c r="C19" s="29">
        <v>113.7</v>
      </c>
      <c r="D19" s="29">
        <v>100.9</v>
      </c>
      <c r="E19" s="29">
        <v>106.2</v>
      </c>
      <c r="F19" s="29">
        <v>114.7</v>
      </c>
      <c r="G19" s="714">
        <v>107.8</v>
      </c>
      <c r="H19" s="714">
        <v>102.1</v>
      </c>
      <c r="I19" s="714">
        <v>95.2</v>
      </c>
      <c r="J19" s="714">
        <v>100.8</v>
      </c>
      <c r="K19" s="714">
        <v>105.9</v>
      </c>
      <c r="L19" s="714">
        <v>102.9</v>
      </c>
    </row>
    <row r="20" spans="1:12" ht="16.5" customHeight="1">
      <c r="A20" s="711">
        <v>6</v>
      </c>
      <c r="B20" s="29">
        <v>105.1</v>
      </c>
      <c r="C20" s="29">
        <v>112.7</v>
      </c>
      <c r="D20" s="29">
        <v>101</v>
      </c>
      <c r="E20" s="29">
        <v>109.6</v>
      </c>
      <c r="F20" s="29">
        <v>114.9</v>
      </c>
      <c r="G20" s="714">
        <v>107.5</v>
      </c>
      <c r="H20" s="714">
        <v>101.8</v>
      </c>
      <c r="I20" s="714">
        <v>95.9</v>
      </c>
      <c r="J20" s="714">
        <v>100.8</v>
      </c>
      <c r="K20" s="714">
        <v>105</v>
      </c>
      <c r="L20" s="714">
        <v>103</v>
      </c>
    </row>
    <row r="21" spans="1:12" ht="16.5" customHeight="1">
      <c r="A21" s="711">
        <v>7</v>
      </c>
      <c r="B21" s="29">
        <v>105.5</v>
      </c>
      <c r="C21" s="29">
        <v>113.4</v>
      </c>
      <c r="D21" s="29">
        <v>101.1</v>
      </c>
      <c r="E21" s="29">
        <v>107.5</v>
      </c>
      <c r="F21" s="29">
        <v>114.1</v>
      </c>
      <c r="G21" s="714">
        <v>106.8</v>
      </c>
      <c r="H21" s="714">
        <v>101.9</v>
      </c>
      <c r="I21" s="714">
        <v>97.1</v>
      </c>
      <c r="J21" s="714">
        <v>100.8</v>
      </c>
      <c r="K21" s="714">
        <v>107.2</v>
      </c>
      <c r="L21" s="714">
        <v>103.3</v>
      </c>
    </row>
    <row r="22" spans="1:12" ht="16.5" customHeight="1">
      <c r="A22" s="711">
        <v>8</v>
      </c>
      <c r="B22" s="29">
        <v>104.7</v>
      </c>
      <c r="C22" s="29">
        <v>114.5</v>
      </c>
      <c r="D22" s="29">
        <v>101.1</v>
      </c>
      <c r="E22" s="29">
        <v>89.3</v>
      </c>
      <c r="F22" s="29">
        <v>113.9</v>
      </c>
      <c r="G22" s="714">
        <v>107.3</v>
      </c>
      <c r="H22" s="714">
        <v>102.1</v>
      </c>
      <c r="I22" s="714">
        <v>98.2</v>
      </c>
      <c r="J22" s="714">
        <v>100.8</v>
      </c>
      <c r="K22" s="714">
        <v>109.4</v>
      </c>
      <c r="L22" s="714">
        <v>103.4</v>
      </c>
    </row>
    <row r="23" spans="1:12" ht="16.5" customHeight="1">
      <c r="A23" s="711">
        <v>9</v>
      </c>
      <c r="B23" s="29">
        <v>104.8</v>
      </c>
      <c r="C23" s="29">
        <v>116.3</v>
      </c>
      <c r="D23" s="29">
        <v>101.2</v>
      </c>
      <c r="E23" s="29">
        <v>84.1</v>
      </c>
      <c r="F23" s="29">
        <v>115.5</v>
      </c>
      <c r="G23" s="714">
        <v>110.5</v>
      </c>
      <c r="H23" s="714">
        <v>102.4</v>
      </c>
      <c r="I23" s="714">
        <v>97.7</v>
      </c>
      <c r="J23" s="714">
        <v>100.8</v>
      </c>
      <c r="K23" s="714">
        <v>108.6</v>
      </c>
      <c r="L23" s="714">
        <v>103.8</v>
      </c>
    </row>
    <row r="24" spans="1:12" ht="16.5" customHeight="1">
      <c r="A24" s="711">
        <v>10</v>
      </c>
      <c r="B24" s="29">
        <v>106.5</v>
      </c>
      <c r="C24" s="29">
        <v>117.1</v>
      </c>
      <c r="D24" s="29">
        <v>101.2</v>
      </c>
      <c r="E24" s="29">
        <v>104.7</v>
      </c>
      <c r="F24" s="29">
        <v>114.3</v>
      </c>
      <c r="G24" s="714">
        <v>110</v>
      </c>
      <c r="H24" s="714">
        <v>102.4</v>
      </c>
      <c r="I24" s="714">
        <v>96.9</v>
      </c>
      <c r="J24" s="714">
        <v>100.8</v>
      </c>
      <c r="K24" s="714">
        <v>108.6</v>
      </c>
      <c r="L24" s="714">
        <v>104.1</v>
      </c>
    </row>
    <row r="25" spans="1:12" ht="16.5" customHeight="1">
      <c r="A25" s="711">
        <v>11</v>
      </c>
      <c r="B25" s="29">
        <v>106.4</v>
      </c>
      <c r="C25" s="29">
        <v>116.3</v>
      </c>
      <c r="D25" s="29">
        <v>101.2</v>
      </c>
      <c r="E25" s="29">
        <v>104.4</v>
      </c>
      <c r="F25" s="29">
        <v>115.7</v>
      </c>
      <c r="G25" s="714">
        <v>110.4</v>
      </c>
      <c r="H25" s="714">
        <v>103.1</v>
      </c>
      <c r="I25" s="714">
        <v>97.2</v>
      </c>
      <c r="J25" s="714">
        <v>100.8</v>
      </c>
      <c r="K25" s="714">
        <v>108.4</v>
      </c>
      <c r="L25" s="714">
        <v>104.2</v>
      </c>
    </row>
    <row r="26" spans="1:12" ht="16.5" customHeight="1">
      <c r="A26" s="715">
        <v>12</v>
      </c>
      <c r="B26" s="29">
        <v>106.7</v>
      </c>
      <c r="C26" s="29">
        <v>116.2</v>
      </c>
      <c r="D26" s="29">
        <v>101.2</v>
      </c>
      <c r="E26" s="29">
        <v>106.2</v>
      </c>
      <c r="F26" s="29">
        <v>116.6</v>
      </c>
      <c r="G26" s="714">
        <v>108.9</v>
      </c>
      <c r="H26" s="714">
        <v>102.9</v>
      </c>
      <c r="I26" s="714">
        <v>97.8</v>
      </c>
      <c r="J26" s="714">
        <v>100.8</v>
      </c>
      <c r="K26" s="714">
        <v>108.9</v>
      </c>
      <c r="L26" s="714">
        <v>104.2</v>
      </c>
    </row>
    <row r="27" spans="1:12" ht="16.5" customHeight="1">
      <c r="A27" s="716" t="s">
        <v>737</v>
      </c>
      <c r="B27" s="717"/>
      <c r="C27" s="717"/>
      <c r="D27" s="717"/>
      <c r="E27" s="717"/>
      <c r="F27" s="717"/>
      <c r="G27" s="717"/>
      <c r="H27" s="717"/>
      <c r="I27" s="717"/>
      <c r="J27" s="717"/>
      <c r="K27" s="717"/>
      <c r="L27" s="717"/>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130" customWidth="1"/>
    <col min="2" max="12" width="10.1796875" style="130" customWidth="1"/>
  </cols>
  <sheetData>
    <row r="1" spans="1:12" ht="16.5">
      <c r="A1" s="1742" t="s">
        <v>724</v>
      </c>
      <c r="B1" s="1743"/>
      <c r="C1" s="1743"/>
      <c r="D1" s="1743"/>
      <c r="E1" s="1743"/>
      <c r="F1" s="1743"/>
      <c r="G1" s="1743"/>
      <c r="H1" s="1743"/>
      <c r="I1" s="1743"/>
      <c r="J1" s="1743"/>
      <c r="K1" s="1743"/>
      <c r="L1" s="1743"/>
    </row>
    <row r="2" spans="1:12" ht="17" thickBot="1">
      <c r="A2" s="1749" t="s">
        <v>232</v>
      </c>
      <c r="B2" s="1750"/>
      <c r="C2" s="1750"/>
      <c r="D2" s="1750"/>
      <c r="E2" s="1750"/>
      <c r="F2" s="1750"/>
      <c r="G2" s="1750"/>
      <c r="H2" s="1750"/>
      <c r="I2" s="1750"/>
      <c r="J2" s="1750"/>
      <c r="K2" s="1750"/>
      <c r="L2" s="1750"/>
    </row>
    <row r="3" spans="1:12" ht="14.5" thickTop="1">
      <c r="A3" s="1751" t="s">
        <v>738</v>
      </c>
      <c r="B3" s="1752" t="s">
        <v>727</v>
      </c>
      <c r="C3" s="705"/>
      <c r="D3" s="705"/>
      <c r="E3" s="705"/>
      <c r="F3" s="705"/>
      <c r="G3" s="705"/>
      <c r="H3" s="705"/>
      <c r="I3" s="705"/>
      <c r="J3" s="705"/>
      <c r="K3" s="705"/>
      <c r="L3" s="705"/>
    </row>
    <row r="4" spans="1:12" ht="36" customHeight="1">
      <c r="A4" s="1746"/>
      <c r="B4" s="1748"/>
      <c r="C4" s="1347" t="s">
        <v>728</v>
      </c>
      <c r="D4" s="1347" t="s">
        <v>729</v>
      </c>
      <c r="E4" s="1351" t="s">
        <v>730</v>
      </c>
      <c r="F4" s="1352" t="s">
        <v>739</v>
      </c>
      <c r="G4" s="1353" t="s">
        <v>740</v>
      </c>
      <c r="H4" s="1347" t="s">
        <v>690</v>
      </c>
      <c r="I4" s="1347" t="s">
        <v>733</v>
      </c>
      <c r="J4" s="1347" t="s">
        <v>734</v>
      </c>
      <c r="K4" s="1347" t="s">
        <v>735</v>
      </c>
      <c r="L4" s="1347" t="s">
        <v>693</v>
      </c>
    </row>
    <row r="5" spans="1:12" ht="14">
      <c r="A5" s="438"/>
      <c r="B5" s="1354"/>
      <c r="C5" s="510"/>
      <c r="D5" s="510"/>
      <c r="E5" s="510"/>
      <c r="F5" s="510"/>
      <c r="G5" s="510"/>
      <c r="H5" s="510"/>
      <c r="I5" s="510"/>
      <c r="J5" s="510"/>
      <c r="K5" s="510"/>
      <c r="L5" s="510"/>
    </row>
    <row r="6" spans="1:12" ht="14">
      <c r="A6" s="303" t="s">
        <v>736</v>
      </c>
      <c r="B6" s="718">
        <v>10000</v>
      </c>
      <c r="C6" s="131">
        <v>2626</v>
      </c>
      <c r="D6" s="131">
        <v>2149</v>
      </c>
      <c r="E6" s="131">
        <v>693</v>
      </c>
      <c r="F6" s="131">
        <v>387</v>
      </c>
      <c r="G6" s="131">
        <v>353</v>
      </c>
      <c r="H6" s="131">
        <v>477</v>
      </c>
      <c r="I6" s="131">
        <v>1493</v>
      </c>
      <c r="J6" s="131">
        <v>304</v>
      </c>
      <c r="K6" s="131">
        <v>911</v>
      </c>
      <c r="L6" s="131">
        <v>607</v>
      </c>
    </row>
    <row r="7" spans="1:12" ht="14">
      <c r="A7" s="152"/>
      <c r="B7" s="718"/>
      <c r="C7" s="169"/>
      <c r="D7" s="169"/>
      <c r="E7" s="169"/>
      <c r="F7" s="169"/>
      <c r="G7" s="169"/>
      <c r="H7" s="169"/>
      <c r="I7" s="169"/>
      <c r="J7" s="169"/>
      <c r="K7" s="169"/>
      <c r="L7" s="169"/>
    </row>
    <row r="8" spans="1:12" ht="16.5" customHeight="1">
      <c r="A8" s="582" t="s">
        <v>53</v>
      </c>
      <c r="B8" s="20">
        <v>100</v>
      </c>
      <c r="C8" s="25">
        <v>98.7</v>
      </c>
      <c r="D8" s="25">
        <v>99.4</v>
      </c>
      <c r="E8" s="25">
        <v>102.5</v>
      </c>
      <c r="F8" s="25">
        <v>97.7</v>
      </c>
      <c r="G8" s="25">
        <v>98.9</v>
      </c>
      <c r="H8" s="25">
        <v>99.7</v>
      </c>
      <c r="I8" s="25">
        <v>100.2</v>
      </c>
      <c r="J8" s="25">
        <v>108.4</v>
      </c>
      <c r="K8" s="25">
        <v>100.6</v>
      </c>
      <c r="L8" s="25">
        <v>102.1</v>
      </c>
    </row>
    <row r="9" spans="1:12" ht="16.5" customHeight="1">
      <c r="A9" s="582">
        <v>2</v>
      </c>
      <c r="B9" s="20">
        <v>100</v>
      </c>
      <c r="C9" s="25">
        <v>100</v>
      </c>
      <c r="D9" s="25">
        <v>100</v>
      </c>
      <c r="E9" s="25">
        <v>100</v>
      </c>
      <c r="F9" s="25">
        <v>100</v>
      </c>
      <c r="G9" s="25">
        <v>100</v>
      </c>
      <c r="H9" s="25">
        <v>100</v>
      </c>
      <c r="I9" s="25">
        <v>100</v>
      </c>
      <c r="J9" s="25">
        <v>100</v>
      </c>
      <c r="K9" s="25">
        <v>100</v>
      </c>
      <c r="L9" s="25">
        <v>100</v>
      </c>
    </row>
    <row r="10" spans="1:12" ht="16.5" customHeight="1">
      <c r="A10" s="582">
        <v>3</v>
      </c>
      <c r="B10" s="20">
        <v>99.8</v>
      </c>
      <c r="C10" s="25">
        <v>100</v>
      </c>
      <c r="D10" s="25">
        <v>100.6</v>
      </c>
      <c r="E10" s="25">
        <v>101.3</v>
      </c>
      <c r="F10" s="25">
        <v>101.7</v>
      </c>
      <c r="G10" s="25">
        <v>100.4</v>
      </c>
      <c r="H10" s="25">
        <v>99.6</v>
      </c>
      <c r="I10" s="25">
        <v>95</v>
      </c>
      <c r="J10" s="25">
        <v>100</v>
      </c>
      <c r="K10" s="25">
        <v>101.6</v>
      </c>
      <c r="L10" s="25">
        <v>101.1</v>
      </c>
    </row>
    <row r="11" spans="1:12" ht="16.5" customHeight="1">
      <c r="A11" s="582">
        <v>4</v>
      </c>
      <c r="B11" s="20">
        <v>102.3</v>
      </c>
      <c r="C11" s="25">
        <v>104.5</v>
      </c>
      <c r="D11" s="25">
        <v>101.3</v>
      </c>
      <c r="E11" s="25">
        <v>116.3</v>
      </c>
      <c r="F11" s="25">
        <v>105.5</v>
      </c>
      <c r="G11" s="25">
        <v>102</v>
      </c>
      <c r="H11" s="25">
        <v>99.3</v>
      </c>
      <c r="I11" s="25">
        <v>93.5</v>
      </c>
      <c r="J11" s="25">
        <v>100.9</v>
      </c>
      <c r="K11" s="25">
        <v>102.7</v>
      </c>
      <c r="L11" s="25">
        <v>102.2</v>
      </c>
    </row>
    <row r="12" spans="1:12" ht="16.5" customHeight="1">
      <c r="A12" s="582">
        <v>5</v>
      </c>
      <c r="B12" s="20">
        <v>105.6</v>
      </c>
      <c r="C12" s="25">
        <v>112.9</v>
      </c>
      <c r="D12" s="25">
        <v>102.4</v>
      </c>
      <c r="E12" s="25">
        <v>108.5</v>
      </c>
      <c r="F12" s="25">
        <v>113.8</v>
      </c>
      <c r="G12" s="25">
        <v>105.7</v>
      </c>
      <c r="H12" s="25">
        <v>101.2</v>
      </c>
      <c r="I12" s="25">
        <v>95.8</v>
      </c>
      <c r="J12" s="25">
        <v>102.1</v>
      </c>
      <c r="K12" s="25">
        <v>107.1</v>
      </c>
      <c r="L12" s="25">
        <v>103.7</v>
      </c>
    </row>
    <row r="13" spans="1:12" ht="16.5" customHeight="1">
      <c r="A13" s="719"/>
      <c r="B13" s="20"/>
      <c r="C13" s="25"/>
      <c r="D13" s="25"/>
      <c r="E13" s="25"/>
      <c r="F13" s="25"/>
      <c r="G13" s="25"/>
      <c r="H13" s="25"/>
      <c r="I13" s="25"/>
      <c r="J13" s="25"/>
      <c r="K13" s="25"/>
      <c r="L13" s="25"/>
    </row>
    <row r="14" spans="1:12" ht="16.5" customHeight="1">
      <c r="A14" s="711" t="s">
        <v>222</v>
      </c>
      <c r="B14" s="720">
        <v>104.1</v>
      </c>
      <c r="C14" s="720">
        <v>107.9</v>
      </c>
      <c r="D14" s="720">
        <v>102</v>
      </c>
      <c r="E14" s="720">
        <v>123.3</v>
      </c>
      <c r="F14" s="720">
        <v>108.6</v>
      </c>
      <c r="G14" s="720">
        <v>104.2</v>
      </c>
      <c r="H14" s="720">
        <v>99.6</v>
      </c>
      <c r="I14" s="720">
        <v>94.4</v>
      </c>
      <c r="J14" s="720">
        <v>101</v>
      </c>
      <c r="K14" s="720">
        <v>101.9</v>
      </c>
      <c r="L14" s="720">
        <v>102.8</v>
      </c>
    </row>
    <row r="15" spans="1:12" ht="16.5" customHeight="1">
      <c r="A15" s="711" t="s">
        <v>563</v>
      </c>
      <c r="B15" s="720">
        <v>104.7</v>
      </c>
      <c r="C15" s="720">
        <v>109.5</v>
      </c>
      <c r="D15" s="720">
        <v>102</v>
      </c>
      <c r="E15" s="720">
        <v>124.5</v>
      </c>
      <c r="F15" s="720">
        <v>108.5</v>
      </c>
      <c r="G15" s="720">
        <v>102.6</v>
      </c>
      <c r="H15" s="720">
        <v>99.7</v>
      </c>
      <c r="I15" s="720">
        <v>94.4</v>
      </c>
      <c r="J15" s="720">
        <v>101</v>
      </c>
      <c r="K15" s="720">
        <v>103</v>
      </c>
      <c r="L15" s="720">
        <v>102.9</v>
      </c>
    </row>
    <row r="16" spans="1:12" ht="16.5" customHeight="1">
      <c r="A16" s="711">
        <v>2</v>
      </c>
      <c r="B16" s="720">
        <v>104</v>
      </c>
      <c r="C16" s="720">
        <v>110</v>
      </c>
      <c r="D16" s="720">
        <v>102.1</v>
      </c>
      <c r="E16" s="720">
        <v>110.8</v>
      </c>
      <c r="F16" s="720">
        <v>109.2</v>
      </c>
      <c r="G16" s="720">
        <v>103.2</v>
      </c>
      <c r="H16" s="720">
        <v>100.3</v>
      </c>
      <c r="I16" s="720">
        <v>94.3</v>
      </c>
      <c r="J16" s="720">
        <v>101.3</v>
      </c>
      <c r="K16" s="720">
        <v>103.4</v>
      </c>
      <c r="L16" s="720">
        <v>103.2</v>
      </c>
    </row>
    <row r="17" spans="1:12" ht="16.5" customHeight="1">
      <c r="A17" s="711">
        <v>3</v>
      </c>
      <c r="B17" s="720">
        <v>104.4</v>
      </c>
      <c r="C17" s="720">
        <v>110.4</v>
      </c>
      <c r="D17" s="720">
        <v>102.1</v>
      </c>
      <c r="E17" s="720">
        <v>110.2</v>
      </c>
      <c r="F17" s="720">
        <v>111.4</v>
      </c>
      <c r="G17" s="720">
        <v>104.6</v>
      </c>
      <c r="H17" s="720">
        <v>100.7</v>
      </c>
      <c r="I17" s="720">
        <v>94.6</v>
      </c>
      <c r="J17" s="720">
        <v>101.4</v>
      </c>
      <c r="K17" s="720">
        <v>104.5</v>
      </c>
      <c r="L17" s="720">
        <v>103.3</v>
      </c>
    </row>
    <row r="18" spans="1:12" ht="16.5" customHeight="1">
      <c r="A18" s="711">
        <v>4</v>
      </c>
      <c r="B18" s="720">
        <v>105.1</v>
      </c>
      <c r="C18" s="720">
        <v>111.6</v>
      </c>
      <c r="D18" s="720">
        <v>102.2</v>
      </c>
      <c r="E18" s="720">
        <v>109.9</v>
      </c>
      <c r="F18" s="720">
        <v>114.1</v>
      </c>
      <c r="G18" s="720">
        <v>106.3</v>
      </c>
      <c r="H18" s="720">
        <v>100.6</v>
      </c>
      <c r="I18" s="720">
        <v>94.6</v>
      </c>
      <c r="J18" s="720">
        <v>102.4</v>
      </c>
      <c r="K18" s="720">
        <v>106.3</v>
      </c>
      <c r="L18" s="720">
        <v>103.3</v>
      </c>
    </row>
    <row r="19" spans="1:12" ht="16.5" customHeight="1">
      <c r="A19" s="711">
        <v>5</v>
      </c>
      <c r="B19" s="720">
        <v>105.1</v>
      </c>
      <c r="C19" s="720">
        <v>112.2</v>
      </c>
      <c r="D19" s="720">
        <v>102.3</v>
      </c>
      <c r="E19" s="720">
        <v>105.6</v>
      </c>
      <c r="F19" s="720">
        <v>115.2</v>
      </c>
      <c r="G19" s="720">
        <v>106.3</v>
      </c>
      <c r="H19" s="720">
        <v>101.1</v>
      </c>
      <c r="I19" s="720">
        <v>94.9</v>
      </c>
      <c r="J19" s="720">
        <v>102.4</v>
      </c>
      <c r="K19" s="720">
        <v>107.1</v>
      </c>
      <c r="L19" s="720">
        <v>103.4</v>
      </c>
    </row>
    <row r="20" spans="1:12" ht="16.5" customHeight="1">
      <c r="A20" s="711">
        <v>6</v>
      </c>
      <c r="B20" s="720">
        <v>105.2</v>
      </c>
      <c r="C20" s="720">
        <v>112.2</v>
      </c>
      <c r="D20" s="720">
        <v>102.3</v>
      </c>
      <c r="E20" s="720">
        <v>108</v>
      </c>
      <c r="F20" s="720">
        <v>114.8</v>
      </c>
      <c r="G20" s="720">
        <v>106.1</v>
      </c>
      <c r="H20" s="720">
        <v>101.3</v>
      </c>
      <c r="I20" s="720">
        <v>94.9</v>
      </c>
      <c r="J20" s="720">
        <v>102.4</v>
      </c>
      <c r="K20" s="720">
        <v>105.9</v>
      </c>
      <c r="L20" s="720">
        <v>103.6</v>
      </c>
    </row>
    <row r="21" spans="1:12" ht="16.5" customHeight="1">
      <c r="A21" s="711">
        <v>7</v>
      </c>
      <c r="B21" s="720">
        <v>105.7</v>
      </c>
      <c r="C21" s="720">
        <v>113.1</v>
      </c>
      <c r="D21" s="720">
        <v>102.4</v>
      </c>
      <c r="E21" s="720">
        <v>105.8</v>
      </c>
      <c r="F21" s="720">
        <v>115.3</v>
      </c>
      <c r="G21" s="720">
        <v>104.8</v>
      </c>
      <c r="H21" s="720">
        <v>101.3</v>
      </c>
      <c r="I21" s="720">
        <v>96.4</v>
      </c>
      <c r="J21" s="720">
        <v>102.4</v>
      </c>
      <c r="K21" s="720">
        <v>108.1</v>
      </c>
      <c r="L21" s="720">
        <v>103.5</v>
      </c>
    </row>
    <row r="22" spans="1:12" ht="16.5" customHeight="1">
      <c r="A22" s="711">
        <v>8</v>
      </c>
      <c r="B22" s="720">
        <v>105.9</v>
      </c>
      <c r="C22" s="720">
        <v>113.5</v>
      </c>
      <c r="D22" s="720">
        <v>102.4</v>
      </c>
      <c r="E22" s="720">
        <v>103.4</v>
      </c>
      <c r="F22" s="720">
        <v>114.4</v>
      </c>
      <c r="G22" s="720">
        <v>104</v>
      </c>
      <c r="H22" s="720">
        <v>101.4</v>
      </c>
      <c r="I22" s="720">
        <v>97.4</v>
      </c>
      <c r="J22" s="720">
        <v>102.4</v>
      </c>
      <c r="K22" s="720">
        <v>110.1</v>
      </c>
      <c r="L22" s="720">
        <v>104.1</v>
      </c>
    </row>
    <row r="23" spans="1:12" ht="16.5" customHeight="1">
      <c r="A23" s="711">
        <v>9</v>
      </c>
      <c r="B23" s="720">
        <v>106.2</v>
      </c>
      <c r="C23" s="720">
        <v>115</v>
      </c>
      <c r="D23" s="720">
        <v>102.5</v>
      </c>
      <c r="E23" s="720">
        <v>101.5</v>
      </c>
      <c r="F23" s="720">
        <v>115</v>
      </c>
      <c r="G23" s="720">
        <v>107.1</v>
      </c>
      <c r="H23" s="720">
        <v>101.6</v>
      </c>
      <c r="I23" s="720">
        <v>97.3</v>
      </c>
      <c r="J23" s="720">
        <v>102.4</v>
      </c>
      <c r="K23" s="720">
        <v>108.6</v>
      </c>
      <c r="L23" s="720">
        <v>104.2</v>
      </c>
    </row>
    <row r="24" spans="1:12" ht="16.5" customHeight="1">
      <c r="A24" s="711">
        <v>10</v>
      </c>
      <c r="B24" s="720">
        <v>107.1</v>
      </c>
      <c r="C24" s="720">
        <v>116.3</v>
      </c>
      <c r="D24" s="720">
        <v>102.5</v>
      </c>
      <c r="E24" s="720">
        <v>107.7</v>
      </c>
      <c r="F24" s="720">
        <v>116.2</v>
      </c>
      <c r="G24" s="720">
        <v>107.5</v>
      </c>
      <c r="H24" s="720">
        <v>101.9</v>
      </c>
      <c r="I24" s="720">
        <v>97.2</v>
      </c>
      <c r="J24" s="720">
        <v>102.4</v>
      </c>
      <c r="K24" s="720">
        <v>109.6</v>
      </c>
      <c r="L24" s="720">
        <v>104.2</v>
      </c>
    </row>
    <row r="25" spans="1:12" ht="16.5" customHeight="1">
      <c r="A25" s="711">
        <v>11</v>
      </c>
      <c r="B25" s="720">
        <v>106.9</v>
      </c>
      <c r="C25" s="720">
        <v>115.6</v>
      </c>
      <c r="D25" s="720">
        <v>102.6</v>
      </c>
      <c r="E25" s="720">
        <v>107.2</v>
      </c>
      <c r="F25" s="720">
        <v>116.3</v>
      </c>
      <c r="G25" s="720">
        <v>108</v>
      </c>
      <c r="H25" s="720">
        <v>102.2</v>
      </c>
      <c r="I25" s="720">
        <v>96.9</v>
      </c>
      <c r="J25" s="720">
        <v>102.4</v>
      </c>
      <c r="K25" s="720">
        <v>109.2</v>
      </c>
      <c r="L25" s="720">
        <v>104.2</v>
      </c>
    </row>
    <row r="26" spans="1:12" ht="16.5" customHeight="1">
      <c r="A26" s="715">
        <v>12</v>
      </c>
      <c r="B26" s="720">
        <v>106.8</v>
      </c>
      <c r="C26" s="720">
        <v>115.2</v>
      </c>
      <c r="D26" s="720">
        <v>102.6</v>
      </c>
      <c r="E26" s="720">
        <v>107.1</v>
      </c>
      <c r="F26" s="720">
        <v>115.7</v>
      </c>
      <c r="G26" s="720">
        <v>107.4</v>
      </c>
      <c r="H26" s="720">
        <v>102</v>
      </c>
      <c r="I26" s="720">
        <v>97.1</v>
      </c>
      <c r="J26" s="720">
        <v>102.4</v>
      </c>
      <c r="K26" s="720">
        <v>109.8</v>
      </c>
      <c r="L26" s="720">
        <v>104.1</v>
      </c>
    </row>
    <row r="27" spans="1:12" ht="16.5" customHeight="1">
      <c r="A27" s="716" t="s">
        <v>737</v>
      </c>
      <c r="B27" s="595"/>
      <c r="C27" s="595"/>
      <c r="D27" s="595"/>
      <c r="E27" s="595"/>
      <c r="F27" s="595"/>
      <c r="G27" s="595"/>
      <c r="H27" s="595"/>
      <c r="I27" s="595"/>
      <c r="J27" s="595"/>
      <c r="K27" s="595"/>
      <c r="L27" s="595"/>
    </row>
    <row r="28" spans="1:12" ht="14">
      <c r="B28" s="458"/>
      <c r="C28" s="458"/>
      <c r="D28" s="458"/>
      <c r="E28" s="458"/>
      <c r="F28" s="458"/>
      <c r="G28" s="458"/>
      <c r="H28" s="458"/>
      <c r="I28" s="458"/>
      <c r="J28" s="458"/>
      <c r="K28" s="458"/>
      <c r="L28" s="458"/>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RowHeight="13"/>
  <cols>
    <col min="1" max="1" width="8.6328125" style="130" customWidth="1"/>
    <col min="2" max="2" width="14.36328125" style="130" customWidth="1"/>
    <col min="3" max="9" width="8.6328125" style="130" customWidth="1"/>
    <col min="10" max="10" width="9.26953125" style="130" customWidth="1"/>
    <col min="11" max="14" width="8.6328125" style="130" customWidth="1"/>
  </cols>
  <sheetData>
    <row r="1" spans="1:14" ht="18" customHeight="1">
      <c r="A1" s="1483" t="s">
        <v>1031</v>
      </c>
      <c r="B1" s="1484"/>
      <c r="C1" s="1484"/>
      <c r="D1" s="1484"/>
      <c r="E1" s="1484"/>
      <c r="F1" s="1484"/>
      <c r="G1" s="1484"/>
      <c r="H1" s="1484"/>
      <c r="I1" s="1484"/>
      <c r="J1" s="1484"/>
      <c r="K1" s="1484"/>
      <c r="L1" s="1484"/>
      <c r="M1" s="1484"/>
      <c r="N1" s="1484"/>
    </row>
    <row r="2" spans="1:14" ht="18" customHeight="1" thickBot="1">
      <c r="A2" s="127"/>
      <c r="B2" s="127"/>
      <c r="C2" s="128"/>
      <c r="D2" s="127"/>
      <c r="E2" s="127"/>
      <c r="F2" s="127"/>
      <c r="G2" s="127"/>
      <c r="H2" s="127"/>
      <c r="I2" s="127"/>
      <c r="J2" s="127"/>
      <c r="K2" s="127"/>
      <c r="L2" s="127"/>
      <c r="M2" s="127"/>
      <c r="N2" s="127"/>
    </row>
    <row r="3" spans="1:14" ht="18" customHeight="1" thickTop="1">
      <c r="A3" s="1485" t="s">
        <v>146</v>
      </c>
      <c r="B3" s="1486"/>
      <c r="C3" s="1491" t="s">
        <v>147</v>
      </c>
      <c r="D3" s="1492"/>
      <c r="E3" s="1493" t="s">
        <v>148</v>
      </c>
      <c r="F3" s="1494"/>
      <c r="G3" s="1494"/>
      <c r="H3" s="1494"/>
      <c r="I3" s="1494"/>
      <c r="J3" s="1495"/>
      <c r="K3" s="1491" t="s">
        <v>149</v>
      </c>
      <c r="L3" s="1492"/>
      <c r="M3" s="1491" t="s">
        <v>150</v>
      </c>
      <c r="N3" s="1496"/>
    </row>
    <row r="4" spans="1:14" ht="18" customHeight="1">
      <c r="A4" s="1487"/>
      <c r="B4" s="1488"/>
      <c r="C4" s="1478" t="s">
        <v>151</v>
      </c>
      <c r="D4" s="1479"/>
      <c r="E4" s="1497" t="s">
        <v>152</v>
      </c>
      <c r="F4" s="1498"/>
      <c r="G4" s="1497" t="s">
        <v>153</v>
      </c>
      <c r="H4" s="1498"/>
      <c r="I4" s="1497" t="s">
        <v>154</v>
      </c>
      <c r="J4" s="1498"/>
      <c r="K4" s="1478" t="s">
        <v>155</v>
      </c>
      <c r="L4" s="1479"/>
      <c r="M4" s="1478" t="s">
        <v>156</v>
      </c>
      <c r="N4" s="1480"/>
    </row>
    <row r="5" spans="1:14" ht="18" customHeight="1">
      <c r="A5" s="1489"/>
      <c r="B5" s="1490"/>
      <c r="C5" s="1209" t="s">
        <v>157</v>
      </c>
      <c r="D5" s="1209" t="s">
        <v>158</v>
      </c>
      <c r="E5" s="1209" t="s">
        <v>159</v>
      </c>
      <c r="F5" s="1209" t="s">
        <v>160</v>
      </c>
      <c r="G5" s="1209" t="s">
        <v>159</v>
      </c>
      <c r="H5" s="1209" t="s">
        <v>160</v>
      </c>
      <c r="I5" s="1209" t="s">
        <v>159</v>
      </c>
      <c r="J5" s="1209" t="s">
        <v>160</v>
      </c>
      <c r="K5" s="1209" t="s">
        <v>159</v>
      </c>
      <c r="L5" s="1209" t="s">
        <v>160</v>
      </c>
      <c r="M5" s="1209" t="s">
        <v>159</v>
      </c>
      <c r="N5" s="1209" t="s">
        <v>160</v>
      </c>
    </row>
    <row r="6" spans="1:14" ht="18" customHeight="1">
      <c r="A6" s="438"/>
      <c r="B6" s="438"/>
      <c r="C6" s="1210"/>
      <c r="D6" s="1211"/>
      <c r="E6" s="1211"/>
      <c r="F6" s="1211" t="s">
        <v>161</v>
      </c>
      <c r="G6" s="1211"/>
      <c r="H6" s="1211"/>
      <c r="I6" s="1211"/>
      <c r="J6" s="1211"/>
      <c r="K6" s="1211"/>
      <c r="L6" s="1211"/>
      <c r="M6" s="1211"/>
      <c r="N6" s="1211"/>
    </row>
    <row r="7" spans="1:14" ht="18" customHeight="1">
      <c r="A7" s="1481" t="s">
        <v>162</v>
      </c>
      <c r="B7" s="1482"/>
      <c r="C7" s="129"/>
      <c r="D7" s="129"/>
    </row>
    <row r="8" spans="1:14" ht="18" customHeight="1">
      <c r="A8" s="131"/>
      <c r="B8" s="140" t="s">
        <v>163</v>
      </c>
      <c r="C8" s="132">
        <v>1016.6</v>
      </c>
      <c r="D8" s="133">
        <v>1019.3</v>
      </c>
      <c r="E8" s="134">
        <v>9.1999999999999993</v>
      </c>
      <c r="F8" s="134">
        <v>8.1999999999999993</v>
      </c>
      <c r="G8" s="134">
        <v>14.7</v>
      </c>
      <c r="H8" s="134">
        <v>12.4</v>
      </c>
      <c r="I8" s="135">
        <v>4.4000000000000004</v>
      </c>
      <c r="J8" s="134">
        <v>4.7</v>
      </c>
      <c r="K8" s="134">
        <v>49.4</v>
      </c>
      <c r="L8" s="134">
        <v>28.7</v>
      </c>
      <c r="M8" s="134">
        <v>11</v>
      </c>
      <c r="N8" s="136">
        <v>54.1</v>
      </c>
    </row>
    <row r="9" spans="1:14" ht="18" customHeight="1">
      <c r="A9" s="131"/>
      <c r="B9" s="140" t="s">
        <v>164</v>
      </c>
      <c r="C9" s="132">
        <v>1018.5</v>
      </c>
      <c r="D9" s="20">
        <v>1021.3</v>
      </c>
      <c r="E9" s="134">
        <v>8.9</v>
      </c>
      <c r="F9" s="134">
        <v>6.8</v>
      </c>
      <c r="G9" s="137">
        <v>12.2</v>
      </c>
      <c r="H9" s="137">
        <v>10.6</v>
      </c>
      <c r="I9" s="138">
        <v>6.1</v>
      </c>
      <c r="J9" s="137">
        <v>3.5</v>
      </c>
      <c r="K9" s="137">
        <v>13.8</v>
      </c>
      <c r="L9" s="137">
        <v>24.2</v>
      </c>
      <c r="M9" s="137">
        <v>61</v>
      </c>
      <c r="N9" s="20">
        <v>45</v>
      </c>
    </row>
    <row r="10" spans="1:14" ht="18" customHeight="1">
      <c r="A10" s="131"/>
      <c r="B10" s="140" t="s">
        <v>165</v>
      </c>
      <c r="C10" s="132">
        <v>1022.2</v>
      </c>
      <c r="D10" s="20">
        <v>1025</v>
      </c>
      <c r="E10" s="20">
        <v>5.4</v>
      </c>
      <c r="F10" s="133">
        <v>6</v>
      </c>
      <c r="G10" s="20">
        <v>9.6</v>
      </c>
      <c r="H10" s="133">
        <v>9.8000000000000007</v>
      </c>
      <c r="I10" s="139">
        <v>2.2000000000000002</v>
      </c>
      <c r="J10" s="20">
        <v>2.6</v>
      </c>
      <c r="K10" s="20">
        <v>28.7</v>
      </c>
      <c r="L10" s="20">
        <v>25.8</v>
      </c>
      <c r="M10" s="20">
        <v>44.5</v>
      </c>
      <c r="N10" s="136">
        <v>56.9</v>
      </c>
    </row>
    <row r="11" spans="1:14" ht="18" customHeight="1">
      <c r="A11" s="1476" t="s">
        <v>166</v>
      </c>
      <c r="B11" s="1477"/>
      <c r="C11" s="132">
        <v>1019.2</v>
      </c>
      <c r="D11" s="20">
        <v>1022</v>
      </c>
      <c r="E11" s="20">
        <v>7.7</v>
      </c>
      <c r="F11" s="133">
        <v>7</v>
      </c>
      <c r="G11" s="20">
        <v>12.1</v>
      </c>
      <c r="H11" s="133">
        <v>10.9</v>
      </c>
      <c r="I11" s="139">
        <v>4.2</v>
      </c>
      <c r="J11" s="20">
        <v>3.6</v>
      </c>
      <c r="K11" s="20">
        <v>91.9</v>
      </c>
      <c r="L11" s="20">
        <v>78.8</v>
      </c>
      <c r="M11" s="20">
        <v>116.5</v>
      </c>
      <c r="N11" s="136">
        <v>154.5</v>
      </c>
    </row>
    <row r="12" spans="1:14" ht="18" customHeight="1">
      <c r="A12" s="131"/>
      <c r="B12" s="131"/>
      <c r="C12" s="132"/>
      <c r="D12" s="20"/>
      <c r="E12" s="20"/>
      <c r="F12" s="20"/>
      <c r="G12" s="20"/>
      <c r="H12" s="20"/>
      <c r="I12" s="20"/>
      <c r="J12" s="20"/>
      <c r="K12" s="20"/>
      <c r="L12" s="20"/>
      <c r="M12" s="20"/>
      <c r="N12" s="20"/>
    </row>
    <row r="13" spans="1:14" ht="18" customHeight="1">
      <c r="A13" s="1474" t="s">
        <v>167</v>
      </c>
      <c r="B13" s="1475"/>
      <c r="C13" s="141"/>
      <c r="D13" s="133"/>
      <c r="E13" s="133"/>
      <c r="F13" s="133"/>
      <c r="G13" s="20"/>
      <c r="H13" s="133"/>
      <c r="I13" s="133"/>
      <c r="J13" s="20"/>
      <c r="K13" s="133"/>
      <c r="L13" s="133"/>
      <c r="M13" s="133"/>
      <c r="N13" s="133"/>
    </row>
    <row r="14" spans="1:14" ht="18" customHeight="1">
      <c r="A14" s="131"/>
      <c r="B14" s="140" t="s">
        <v>163</v>
      </c>
      <c r="C14" s="142">
        <v>1017.1</v>
      </c>
      <c r="D14" s="20">
        <v>1019.6</v>
      </c>
      <c r="E14" s="133">
        <v>11.5</v>
      </c>
      <c r="F14" s="133">
        <v>9.6</v>
      </c>
      <c r="G14" s="133">
        <v>15.8</v>
      </c>
      <c r="H14" s="133">
        <v>13.4</v>
      </c>
      <c r="I14" s="133">
        <v>7.1</v>
      </c>
      <c r="J14" s="20">
        <v>6.1</v>
      </c>
      <c r="K14" s="143">
        <v>50.7</v>
      </c>
      <c r="L14" s="133">
        <v>27.4</v>
      </c>
      <c r="M14" s="20">
        <v>13.5</v>
      </c>
      <c r="N14" s="133">
        <v>45.1</v>
      </c>
    </row>
    <row r="15" spans="1:14" ht="18" customHeight="1">
      <c r="A15" s="131"/>
      <c r="B15" s="140" t="s">
        <v>164</v>
      </c>
      <c r="C15" s="132">
        <v>1018.9</v>
      </c>
      <c r="D15" s="20">
        <v>1021.5</v>
      </c>
      <c r="E15" s="143">
        <v>9.8000000000000007</v>
      </c>
      <c r="F15" s="133">
        <v>8.3000000000000007</v>
      </c>
      <c r="G15" s="133">
        <v>13.6</v>
      </c>
      <c r="H15" s="133">
        <v>11.6</v>
      </c>
      <c r="I15" s="143">
        <v>6.4</v>
      </c>
      <c r="J15" s="20">
        <v>5.0999999999999996</v>
      </c>
      <c r="K15" s="143">
        <v>13.3</v>
      </c>
      <c r="L15" s="143">
        <v>21.3</v>
      </c>
      <c r="M15" s="20">
        <v>75</v>
      </c>
      <c r="N15" s="20">
        <v>32.1</v>
      </c>
    </row>
    <row r="16" spans="1:14" ht="18" customHeight="1">
      <c r="A16" s="131"/>
      <c r="B16" s="140" t="s">
        <v>165</v>
      </c>
      <c r="C16" s="132">
        <v>1023.1</v>
      </c>
      <c r="D16" s="20">
        <v>1025.7</v>
      </c>
      <c r="E16" s="143">
        <v>6.8</v>
      </c>
      <c r="F16" s="133">
        <v>7.7</v>
      </c>
      <c r="G16" s="133">
        <v>10.199999999999999</v>
      </c>
      <c r="H16" s="133">
        <v>11.1</v>
      </c>
      <c r="I16" s="143">
        <v>3.7</v>
      </c>
      <c r="J16" s="20">
        <v>4.5</v>
      </c>
      <c r="K16" s="143">
        <v>34.5</v>
      </c>
      <c r="L16" s="133">
        <v>24.4</v>
      </c>
      <c r="M16" s="20">
        <v>41</v>
      </c>
      <c r="N16" s="20">
        <v>37.4</v>
      </c>
    </row>
    <row r="17" spans="1:14" ht="18" customHeight="1">
      <c r="A17" s="1476" t="s">
        <v>166</v>
      </c>
      <c r="B17" s="1477"/>
      <c r="C17" s="132">
        <v>1019.8</v>
      </c>
      <c r="D17" s="20">
        <v>1022.4</v>
      </c>
      <c r="E17" s="143">
        <v>9.3000000000000007</v>
      </c>
      <c r="F17" s="133">
        <v>8.5</v>
      </c>
      <c r="G17" s="133">
        <v>13.1</v>
      </c>
      <c r="H17" s="133">
        <v>12</v>
      </c>
      <c r="I17" s="143">
        <v>5.7</v>
      </c>
      <c r="J17" s="20">
        <v>5.2</v>
      </c>
      <c r="K17" s="143">
        <v>98.5</v>
      </c>
      <c r="L17" s="143">
        <v>73.2</v>
      </c>
      <c r="M17" s="20">
        <v>129.5</v>
      </c>
      <c r="N17" s="20">
        <v>114.5</v>
      </c>
    </row>
    <row r="18" spans="1:14" ht="18" customHeight="1">
      <c r="A18" s="131"/>
      <c r="B18" s="131"/>
      <c r="C18" s="132"/>
      <c r="D18" s="143"/>
      <c r="E18" s="20"/>
      <c r="F18" s="20"/>
      <c r="G18" s="20"/>
      <c r="H18" s="20"/>
      <c r="I18" s="20"/>
      <c r="J18" s="133"/>
      <c r="K18" s="20"/>
      <c r="L18" s="20"/>
      <c r="M18" s="20"/>
      <c r="N18" s="20"/>
    </row>
    <row r="19" spans="1:14" ht="18" customHeight="1">
      <c r="A19" s="1474" t="s">
        <v>168</v>
      </c>
      <c r="B19" s="1475"/>
      <c r="C19" s="144"/>
      <c r="D19" s="20"/>
      <c r="E19" s="20"/>
      <c r="F19" s="20"/>
      <c r="G19" s="145"/>
      <c r="H19" s="20"/>
      <c r="I19" s="20"/>
      <c r="J19" s="133"/>
      <c r="K19" s="20"/>
      <c r="L19" s="20"/>
      <c r="M19" s="145"/>
      <c r="N19" s="145"/>
    </row>
    <row r="20" spans="1:14" ht="18" customHeight="1">
      <c r="A20" s="131"/>
      <c r="B20" s="140" t="s">
        <v>163</v>
      </c>
      <c r="C20" s="132">
        <v>1015.1</v>
      </c>
      <c r="D20" s="20">
        <v>1018.5</v>
      </c>
      <c r="E20" s="20">
        <v>11</v>
      </c>
      <c r="F20" s="133">
        <v>8.3000000000000007</v>
      </c>
      <c r="G20" s="133">
        <v>14.7</v>
      </c>
      <c r="H20" s="133">
        <v>12.2</v>
      </c>
      <c r="I20" s="146">
        <v>6.6</v>
      </c>
      <c r="J20" s="20">
        <v>4.5</v>
      </c>
      <c r="K20" s="20">
        <v>38.299999999999997</v>
      </c>
      <c r="L20" s="20">
        <v>25.7</v>
      </c>
      <c r="M20" s="147">
        <v>36.5</v>
      </c>
      <c r="N20" s="20">
        <v>56.5</v>
      </c>
    </row>
    <row r="21" spans="1:14" ht="18" customHeight="1">
      <c r="A21" s="131"/>
      <c r="B21" s="140" t="s">
        <v>164</v>
      </c>
      <c r="C21" s="132">
        <v>1017.6</v>
      </c>
      <c r="D21" s="20">
        <v>1021.1</v>
      </c>
      <c r="E21" s="20">
        <v>8.1</v>
      </c>
      <c r="F21" s="133">
        <v>6.9</v>
      </c>
      <c r="G21" s="133">
        <v>10.8</v>
      </c>
      <c r="H21" s="133">
        <v>10.6</v>
      </c>
      <c r="I21" s="148">
        <v>5</v>
      </c>
      <c r="J21" s="20">
        <v>3.3</v>
      </c>
      <c r="K21" s="20">
        <v>10.1</v>
      </c>
      <c r="L21" s="20">
        <v>24.3</v>
      </c>
      <c r="M21" s="20">
        <v>91.5</v>
      </c>
      <c r="N21" s="20">
        <v>47.2</v>
      </c>
    </row>
    <row r="22" spans="1:14" ht="18" customHeight="1">
      <c r="A22" s="131"/>
      <c r="B22" s="140" t="s">
        <v>165</v>
      </c>
      <c r="C22" s="132">
        <v>1020.5</v>
      </c>
      <c r="D22" s="20">
        <v>1024</v>
      </c>
      <c r="E22" s="20">
        <v>5.8</v>
      </c>
      <c r="F22" s="133">
        <v>6.1</v>
      </c>
      <c r="G22" s="133">
        <v>9.1</v>
      </c>
      <c r="H22" s="133">
        <v>9.8000000000000007</v>
      </c>
      <c r="I22" s="146">
        <v>2.4</v>
      </c>
      <c r="J22" s="20">
        <v>2.6</v>
      </c>
      <c r="K22" s="20">
        <v>23.6</v>
      </c>
      <c r="L22" s="20">
        <v>26.7</v>
      </c>
      <c r="M22" s="147">
        <v>51</v>
      </c>
      <c r="N22" s="20">
        <v>56.8</v>
      </c>
    </row>
    <row r="23" spans="1:14" ht="18" customHeight="1">
      <c r="A23" s="1476" t="s">
        <v>166</v>
      </c>
      <c r="B23" s="1477"/>
      <c r="C23" s="132">
        <v>1017.8</v>
      </c>
      <c r="D23" s="20">
        <v>1021.3</v>
      </c>
      <c r="E23" s="20">
        <v>8.1999999999999993</v>
      </c>
      <c r="F23" s="133">
        <v>7.1</v>
      </c>
      <c r="G23" s="133">
        <v>11.5</v>
      </c>
      <c r="H23" s="133">
        <v>10.8</v>
      </c>
      <c r="I23" s="148">
        <v>4.5999999999999996</v>
      </c>
      <c r="J23" s="20">
        <v>3.4</v>
      </c>
      <c r="K23" s="20">
        <v>72</v>
      </c>
      <c r="L23" s="20">
        <v>76.7</v>
      </c>
      <c r="M23" s="20">
        <v>179</v>
      </c>
      <c r="N23" s="20">
        <v>159.80000000000001</v>
      </c>
    </row>
    <row r="24" spans="1:14" ht="18" customHeight="1">
      <c r="A24" s="1212"/>
      <c r="B24" s="1212"/>
      <c r="C24" s="149"/>
      <c r="D24" s="1213"/>
      <c r="E24" s="1214"/>
      <c r="F24" s="1214"/>
      <c r="G24" s="1214"/>
      <c r="H24" s="1214"/>
      <c r="I24" s="1214"/>
      <c r="J24" s="1214"/>
      <c r="K24" s="1214"/>
      <c r="L24" s="1214"/>
      <c r="M24" s="1214"/>
      <c r="N24" s="1214"/>
    </row>
    <row r="25" spans="1:14" ht="14">
      <c r="A25" s="150"/>
      <c r="B25" s="151"/>
      <c r="C25" s="151"/>
      <c r="D25" s="151"/>
      <c r="E25" s="151"/>
      <c r="F25" s="151"/>
      <c r="G25" s="151"/>
      <c r="H25" s="151"/>
      <c r="I25" s="151"/>
      <c r="J25" s="151"/>
      <c r="K25" s="151"/>
      <c r="L25" s="151"/>
      <c r="M25" s="151"/>
      <c r="N25" s="151"/>
    </row>
    <row r="26" spans="1:14" ht="14">
      <c r="A26" s="152" t="s">
        <v>169</v>
      </c>
      <c r="B26" s="153"/>
      <c r="C26" s="153"/>
      <c r="D26" s="153"/>
      <c r="E26" s="153"/>
      <c r="F26" s="153"/>
      <c r="G26" s="153"/>
      <c r="H26" s="153"/>
      <c r="I26" s="153"/>
      <c r="J26" s="153"/>
      <c r="K26" s="151"/>
      <c r="L26" s="151"/>
      <c r="M26" s="151"/>
      <c r="N26" s="151"/>
    </row>
    <row r="27" spans="1:14" ht="14">
      <c r="A27" s="152" t="s">
        <v>170</v>
      </c>
      <c r="B27" s="153"/>
      <c r="C27" s="153"/>
      <c r="D27" s="153"/>
      <c r="E27" s="153"/>
      <c r="F27" s="153"/>
      <c r="G27" s="153"/>
      <c r="H27" s="153"/>
      <c r="I27" s="153"/>
      <c r="J27" s="153"/>
      <c r="K27" s="154"/>
      <c r="L27" s="154"/>
      <c r="M27" s="154"/>
      <c r="N27" s="154"/>
    </row>
    <row r="28" spans="1:14" ht="14">
      <c r="A28" s="152" t="s">
        <v>171</v>
      </c>
      <c r="B28" s="153"/>
      <c r="C28" s="153"/>
      <c r="D28" s="153"/>
      <c r="E28" s="153"/>
      <c r="F28" s="153"/>
      <c r="G28" s="153"/>
      <c r="H28" s="153"/>
      <c r="I28" s="153"/>
      <c r="J28" s="153"/>
      <c r="K28" s="154"/>
      <c r="L28" s="154"/>
      <c r="M28" s="154"/>
      <c r="N28" s="154"/>
    </row>
    <row r="29" spans="1:14" ht="14">
      <c r="A29" s="152" t="s">
        <v>1032</v>
      </c>
      <c r="B29" s="153"/>
      <c r="C29" s="153"/>
      <c r="D29" s="153"/>
      <c r="E29" s="153"/>
      <c r="F29" s="153"/>
      <c r="G29" s="153"/>
      <c r="H29" s="153"/>
      <c r="I29" s="153"/>
      <c r="J29" s="153"/>
      <c r="K29" s="154"/>
      <c r="L29" s="154"/>
      <c r="M29" s="154"/>
      <c r="N29" s="154"/>
    </row>
    <row r="30" spans="1:14" ht="14">
      <c r="A30" s="152" t="s">
        <v>172</v>
      </c>
      <c r="B30" s="1"/>
      <c r="C30" s="1"/>
      <c r="D30" s="1"/>
      <c r="E30" s="1"/>
      <c r="F30" s="1"/>
      <c r="G30" s="1"/>
      <c r="H30" s="1"/>
      <c r="I30" s="1"/>
      <c r="J30" s="1"/>
      <c r="K30" s="1"/>
      <c r="L30" s="1"/>
      <c r="M30" s="1"/>
      <c r="N30" s="1"/>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722" customWidth="1"/>
    <col min="2" max="14" width="11.453125" style="722" customWidth="1"/>
  </cols>
  <sheetData>
    <row r="1" spans="1:14" ht="17" thickBot="1">
      <c r="A1" s="1761" t="s">
        <v>741</v>
      </c>
      <c r="B1" s="1761"/>
      <c r="C1" s="1761"/>
      <c r="D1" s="1761"/>
      <c r="E1" s="1761"/>
      <c r="F1" s="1761"/>
      <c r="G1" s="1761"/>
      <c r="H1" s="1761"/>
      <c r="I1" s="1761"/>
      <c r="J1" s="1761"/>
      <c r="K1" s="1761"/>
      <c r="L1" s="1761"/>
      <c r="M1" s="1762" t="s">
        <v>22</v>
      </c>
      <c r="N1" s="1762"/>
    </row>
    <row r="2" spans="1:14" ht="14.5" thickTop="1">
      <c r="A2" s="1763" t="s">
        <v>365</v>
      </c>
      <c r="B2" s="1766" t="s">
        <v>742</v>
      </c>
      <c r="C2" s="721"/>
      <c r="D2" s="721"/>
      <c r="E2" s="721"/>
      <c r="F2" s="721"/>
      <c r="G2" s="721"/>
      <c r="H2" s="721"/>
      <c r="I2" s="721"/>
      <c r="J2" s="721"/>
      <c r="K2" s="721"/>
      <c r="L2" s="721"/>
      <c r="M2" s="721"/>
      <c r="N2" s="721"/>
    </row>
    <row r="3" spans="1:14" ht="19.5" customHeight="1">
      <c r="A3" s="1764"/>
      <c r="B3" s="1767"/>
      <c r="C3" s="1769" t="s">
        <v>743</v>
      </c>
      <c r="D3" s="1753" t="s">
        <v>744</v>
      </c>
      <c r="E3" s="1753" t="s">
        <v>745</v>
      </c>
      <c r="F3" s="1753" t="s">
        <v>746</v>
      </c>
      <c r="G3" s="1753" t="s">
        <v>747</v>
      </c>
      <c r="H3" s="1753" t="s">
        <v>748</v>
      </c>
      <c r="I3" s="1753" t="s">
        <v>749</v>
      </c>
      <c r="J3" s="1753" t="s">
        <v>750</v>
      </c>
      <c r="K3" s="1753" t="s">
        <v>751</v>
      </c>
      <c r="L3" s="1755" t="s">
        <v>752</v>
      </c>
      <c r="M3" s="1757" t="s">
        <v>753</v>
      </c>
      <c r="N3" s="1759" t="s">
        <v>754</v>
      </c>
    </row>
    <row r="4" spans="1:14" ht="19.5" customHeight="1">
      <c r="A4" s="1765"/>
      <c r="B4" s="1768"/>
      <c r="C4" s="1770"/>
      <c r="D4" s="1754"/>
      <c r="E4" s="1754"/>
      <c r="F4" s="1754"/>
      <c r="G4" s="1754"/>
      <c r="H4" s="1754"/>
      <c r="I4" s="1754"/>
      <c r="J4" s="1754"/>
      <c r="K4" s="1754"/>
      <c r="L4" s="1756"/>
      <c r="M4" s="1758"/>
      <c r="N4" s="1760"/>
    </row>
    <row r="5" spans="1:14" ht="14">
      <c r="A5" s="1355"/>
      <c r="B5" s="723"/>
      <c r="C5" s="723"/>
      <c r="D5" s="723"/>
      <c r="E5" s="723"/>
      <c r="F5" s="723"/>
      <c r="G5" s="723"/>
      <c r="H5" s="723"/>
      <c r="I5" s="723"/>
      <c r="J5" s="723"/>
      <c r="K5" s="723"/>
      <c r="L5" s="723"/>
      <c r="M5" s="723"/>
      <c r="N5" s="723"/>
    </row>
    <row r="6" spans="1:14" ht="16.5" customHeight="1">
      <c r="A6" s="724" t="s">
        <v>120</v>
      </c>
      <c r="B6" s="725">
        <v>101</v>
      </c>
      <c r="C6" s="726">
        <v>98.2</v>
      </c>
      <c r="D6" s="726">
        <v>107.9</v>
      </c>
      <c r="E6" s="726">
        <v>125.4</v>
      </c>
      <c r="F6" s="726">
        <v>98.5</v>
      </c>
      <c r="G6" s="726">
        <v>96.3</v>
      </c>
      <c r="H6" s="726">
        <v>97.4</v>
      </c>
      <c r="I6" s="726">
        <v>99</v>
      </c>
      <c r="J6" s="726">
        <v>99.3</v>
      </c>
      <c r="K6" s="726">
        <v>99.7</v>
      </c>
      <c r="L6" s="726">
        <v>98.7</v>
      </c>
      <c r="M6" s="726">
        <v>101.8</v>
      </c>
      <c r="N6" s="726">
        <v>101.7</v>
      </c>
    </row>
    <row r="7" spans="1:14" ht="16.5" customHeight="1">
      <c r="A7" s="724" t="s">
        <v>342</v>
      </c>
      <c r="B7" s="725">
        <v>101.2</v>
      </c>
      <c r="C7" s="726">
        <v>99.3</v>
      </c>
      <c r="D7" s="726">
        <v>104.6</v>
      </c>
      <c r="E7" s="726">
        <v>119.4</v>
      </c>
      <c r="F7" s="726">
        <v>100.7</v>
      </c>
      <c r="G7" s="726">
        <v>97.9</v>
      </c>
      <c r="H7" s="726">
        <v>99</v>
      </c>
      <c r="I7" s="726">
        <v>99.4</v>
      </c>
      <c r="J7" s="726">
        <v>99.2</v>
      </c>
      <c r="K7" s="726">
        <v>99</v>
      </c>
      <c r="L7" s="726">
        <v>98.7</v>
      </c>
      <c r="M7" s="726">
        <v>101</v>
      </c>
      <c r="N7" s="726">
        <v>106</v>
      </c>
    </row>
    <row r="8" spans="1:14" ht="16.5" customHeight="1">
      <c r="A8" s="724">
        <v>2</v>
      </c>
      <c r="B8" s="725">
        <v>100</v>
      </c>
      <c r="C8" s="726">
        <v>100</v>
      </c>
      <c r="D8" s="726">
        <v>100</v>
      </c>
      <c r="E8" s="726">
        <v>100</v>
      </c>
      <c r="F8" s="726">
        <v>100</v>
      </c>
      <c r="G8" s="726">
        <v>100</v>
      </c>
      <c r="H8" s="726">
        <v>100</v>
      </c>
      <c r="I8" s="726">
        <v>100</v>
      </c>
      <c r="J8" s="726">
        <v>100</v>
      </c>
      <c r="K8" s="726">
        <v>100</v>
      </c>
      <c r="L8" s="726">
        <v>100</v>
      </c>
      <c r="M8" s="726">
        <v>100</v>
      </c>
      <c r="N8" s="726">
        <v>100</v>
      </c>
    </row>
    <row r="9" spans="1:14" ht="16.5" customHeight="1">
      <c r="A9" s="724">
        <v>3</v>
      </c>
      <c r="B9" s="725">
        <v>104.6</v>
      </c>
      <c r="C9" s="726">
        <v>101.916666666667</v>
      </c>
      <c r="D9" s="726">
        <v>105.9</v>
      </c>
      <c r="E9" s="726">
        <v>128.6</v>
      </c>
      <c r="F9" s="726">
        <v>114.8</v>
      </c>
      <c r="G9" s="726">
        <v>100.4</v>
      </c>
      <c r="H9" s="726">
        <v>100.1</v>
      </c>
      <c r="I9" s="726">
        <v>100.9</v>
      </c>
      <c r="J9" s="726">
        <v>101.1</v>
      </c>
      <c r="K9" s="726">
        <v>100</v>
      </c>
      <c r="L9" s="726">
        <v>100</v>
      </c>
      <c r="M9" s="726">
        <v>100.1</v>
      </c>
      <c r="N9" s="726">
        <v>100.2</v>
      </c>
    </row>
    <row r="10" spans="1:14" ht="16.5" customHeight="1">
      <c r="A10" s="724">
        <v>4</v>
      </c>
      <c r="B10" s="725">
        <v>114.9</v>
      </c>
      <c r="C10" s="726">
        <v>107.7</v>
      </c>
      <c r="D10" s="726">
        <v>117</v>
      </c>
      <c r="E10" s="726">
        <v>151.6</v>
      </c>
      <c r="F10" s="726">
        <v>145.6</v>
      </c>
      <c r="G10" s="726">
        <v>102.7</v>
      </c>
      <c r="H10" s="726">
        <v>104.3</v>
      </c>
      <c r="I10" s="726">
        <v>101.7</v>
      </c>
      <c r="J10" s="726">
        <v>103.4</v>
      </c>
      <c r="K10" s="726">
        <v>103.4</v>
      </c>
      <c r="L10" s="726">
        <v>103.9</v>
      </c>
      <c r="M10" s="726">
        <v>99</v>
      </c>
      <c r="N10" s="726">
        <v>136.5</v>
      </c>
    </row>
    <row r="11" spans="1:14" ht="16.5" customHeight="1">
      <c r="A11" s="727"/>
      <c r="B11" s="728"/>
      <c r="C11" s="726"/>
      <c r="D11" s="726"/>
      <c r="E11" s="726"/>
      <c r="F11" s="726"/>
      <c r="G11" s="726"/>
      <c r="H11" s="726"/>
      <c r="I11" s="726"/>
      <c r="J11" s="726"/>
      <c r="K11" s="726"/>
      <c r="L11" s="726"/>
      <c r="M11" s="726"/>
      <c r="N11" s="726"/>
    </row>
    <row r="12" spans="1:14" ht="16.5" customHeight="1">
      <c r="A12" s="724" t="s">
        <v>222</v>
      </c>
      <c r="B12" s="725">
        <v>119.9</v>
      </c>
      <c r="C12" s="725">
        <v>111.9</v>
      </c>
      <c r="D12" s="729">
        <v>118.1</v>
      </c>
      <c r="E12" s="725">
        <v>151.5</v>
      </c>
      <c r="F12" s="725">
        <v>157.6</v>
      </c>
      <c r="G12" s="725">
        <v>104.4</v>
      </c>
      <c r="H12" s="725">
        <v>106.3</v>
      </c>
      <c r="I12" s="725">
        <v>102.3</v>
      </c>
      <c r="J12" s="725">
        <v>104.4</v>
      </c>
      <c r="K12" s="725">
        <v>105.8</v>
      </c>
      <c r="L12" s="725">
        <v>105.9</v>
      </c>
      <c r="M12" s="725">
        <v>105.3</v>
      </c>
      <c r="N12" s="725">
        <v>168.6</v>
      </c>
    </row>
    <row r="13" spans="1:14" ht="16.5" customHeight="1">
      <c r="A13" s="724" t="s">
        <v>223</v>
      </c>
      <c r="B13" s="725">
        <v>119.9</v>
      </c>
      <c r="C13" s="725">
        <v>112.1</v>
      </c>
      <c r="D13" s="729">
        <v>117.8</v>
      </c>
      <c r="E13" s="725">
        <v>147.1</v>
      </c>
      <c r="F13" s="725">
        <v>157.80000000000001</v>
      </c>
      <c r="G13" s="725">
        <v>105.1</v>
      </c>
      <c r="H13" s="725">
        <v>105.6</v>
      </c>
      <c r="I13" s="725">
        <v>102.4</v>
      </c>
      <c r="J13" s="725">
        <v>104.7</v>
      </c>
      <c r="K13" s="725">
        <v>105.9</v>
      </c>
      <c r="L13" s="725">
        <v>105.9</v>
      </c>
      <c r="M13" s="725">
        <v>104.7</v>
      </c>
      <c r="N13" s="725">
        <v>169.7</v>
      </c>
    </row>
    <row r="14" spans="1:14" ht="16.5" customHeight="1">
      <c r="A14" s="724">
        <v>2</v>
      </c>
      <c r="B14" s="725">
        <v>119.6</v>
      </c>
      <c r="C14" s="725">
        <v>112.9</v>
      </c>
      <c r="D14" s="729">
        <v>117.9</v>
      </c>
      <c r="E14" s="725">
        <v>144.9</v>
      </c>
      <c r="F14" s="725">
        <v>157.80000000000001</v>
      </c>
      <c r="G14" s="725">
        <v>105.2</v>
      </c>
      <c r="H14" s="725">
        <v>106</v>
      </c>
      <c r="I14" s="725">
        <v>102.5</v>
      </c>
      <c r="J14" s="725">
        <v>105.4</v>
      </c>
      <c r="K14" s="725">
        <v>106.7</v>
      </c>
      <c r="L14" s="725">
        <v>106</v>
      </c>
      <c r="M14" s="725">
        <v>105.9</v>
      </c>
      <c r="N14" s="725">
        <v>158.4</v>
      </c>
    </row>
    <row r="15" spans="1:14" ht="16.5" customHeight="1">
      <c r="A15" s="724">
        <v>3</v>
      </c>
      <c r="B15" s="725">
        <v>119.7</v>
      </c>
      <c r="C15" s="725">
        <v>113.3</v>
      </c>
      <c r="D15" s="729">
        <v>117.8</v>
      </c>
      <c r="E15" s="725">
        <v>147.69999999999999</v>
      </c>
      <c r="F15" s="725">
        <v>157.6</v>
      </c>
      <c r="G15" s="725">
        <v>105.3</v>
      </c>
      <c r="H15" s="725">
        <v>106.6</v>
      </c>
      <c r="I15" s="725">
        <v>103.1</v>
      </c>
      <c r="J15" s="725">
        <v>105.5</v>
      </c>
      <c r="K15" s="725">
        <v>106.2</v>
      </c>
      <c r="L15" s="725">
        <v>106.2</v>
      </c>
      <c r="M15" s="725">
        <v>106.4</v>
      </c>
      <c r="N15" s="725">
        <v>154.19999999999999</v>
      </c>
    </row>
    <row r="16" spans="1:14" ht="16.5" customHeight="1">
      <c r="A16" s="724">
        <v>4</v>
      </c>
      <c r="B16" s="725">
        <v>120.1</v>
      </c>
      <c r="C16" s="725">
        <v>114.4</v>
      </c>
      <c r="D16" s="729">
        <v>116.9</v>
      </c>
      <c r="E16" s="725">
        <v>149</v>
      </c>
      <c r="F16" s="725">
        <v>154.5</v>
      </c>
      <c r="G16" s="725">
        <v>106.7</v>
      </c>
      <c r="H16" s="725">
        <v>107</v>
      </c>
      <c r="I16" s="725">
        <v>104.6</v>
      </c>
      <c r="J16" s="725">
        <v>106.3</v>
      </c>
      <c r="K16" s="725">
        <v>107.8</v>
      </c>
      <c r="L16" s="725">
        <v>106.7</v>
      </c>
      <c r="M16" s="725">
        <v>107.7</v>
      </c>
      <c r="N16" s="725">
        <v>154.30000000000001</v>
      </c>
    </row>
    <row r="17" spans="1:14" ht="16.5" customHeight="1">
      <c r="A17" s="724">
        <v>5</v>
      </c>
      <c r="B17" s="725">
        <v>119.3</v>
      </c>
      <c r="C17" s="725">
        <v>114.4</v>
      </c>
      <c r="D17" s="729">
        <v>116</v>
      </c>
      <c r="E17" s="725">
        <v>147.80000000000001</v>
      </c>
      <c r="F17" s="725">
        <v>153.9</v>
      </c>
      <c r="G17" s="725">
        <v>107.1</v>
      </c>
      <c r="H17" s="725">
        <v>108.1</v>
      </c>
      <c r="I17" s="725">
        <v>104.6</v>
      </c>
      <c r="J17" s="725">
        <v>106.2</v>
      </c>
      <c r="K17" s="725">
        <v>108.5</v>
      </c>
      <c r="L17" s="725">
        <v>107</v>
      </c>
      <c r="M17" s="725">
        <v>108.6</v>
      </c>
      <c r="N17" s="725">
        <v>141.1</v>
      </c>
    </row>
    <row r="18" spans="1:14" ht="16.5" customHeight="1">
      <c r="A18" s="724">
        <v>6</v>
      </c>
      <c r="B18" s="725">
        <v>119.2</v>
      </c>
      <c r="C18" s="725">
        <v>115</v>
      </c>
      <c r="D18" s="729">
        <v>115</v>
      </c>
      <c r="E18" s="725">
        <v>152.4</v>
      </c>
      <c r="F18" s="725">
        <v>153.80000000000001</v>
      </c>
      <c r="G18" s="725">
        <v>106.8</v>
      </c>
      <c r="H18" s="725">
        <v>108.5</v>
      </c>
      <c r="I18" s="725">
        <v>104.9</v>
      </c>
      <c r="J18" s="725">
        <v>106.4</v>
      </c>
      <c r="K18" s="725">
        <v>108.2</v>
      </c>
      <c r="L18" s="725">
        <v>107.3</v>
      </c>
      <c r="M18" s="725">
        <v>107.9</v>
      </c>
      <c r="N18" s="725">
        <v>132.80000000000001</v>
      </c>
    </row>
    <row r="19" spans="1:14" ht="16.5" customHeight="1">
      <c r="A19" s="724">
        <v>7</v>
      </c>
      <c r="B19" s="725">
        <v>119.5</v>
      </c>
      <c r="C19" s="725">
        <v>115.5</v>
      </c>
      <c r="D19" s="729">
        <v>114.6</v>
      </c>
      <c r="E19" s="725">
        <v>155.30000000000001</v>
      </c>
      <c r="F19" s="725">
        <v>153.30000000000001</v>
      </c>
      <c r="G19" s="725">
        <v>107.7</v>
      </c>
      <c r="H19" s="725">
        <v>110.2</v>
      </c>
      <c r="I19" s="725">
        <v>105.3</v>
      </c>
      <c r="J19" s="725">
        <v>106.3</v>
      </c>
      <c r="K19" s="725">
        <v>109.3</v>
      </c>
      <c r="L19" s="725">
        <v>107.6</v>
      </c>
      <c r="M19" s="725">
        <v>106.9</v>
      </c>
      <c r="N19" s="725">
        <v>130</v>
      </c>
    </row>
    <row r="20" spans="1:14" ht="16.5" customHeight="1">
      <c r="A20" s="724">
        <v>8</v>
      </c>
      <c r="B20" s="725">
        <v>119.8</v>
      </c>
      <c r="C20" s="725">
        <v>115.8</v>
      </c>
      <c r="D20" s="729">
        <v>115.5</v>
      </c>
      <c r="E20" s="725">
        <v>163.19999999999999</v>
      </c>
      <c r="F20" s="725">
        <v>153.19999999999999</v>
      </c>
      <c r="G20" s="725">
        <v>107.8</v>
      </c>
      <c r="H20" s="725">
        <v>109.8</v>
      </c>
      <c r="I20" s="725">
        <v>104.8</v>
      </c>
      <c r="J20" s="725">
        <v>107.1</v>
      </c>
      <c r="K20" s="725">
        <v>110.1</v>
      </c>
      <c r="L20" s="725">
        <v>107.6</v>
      </c>
      <c r="M20" s="725">
        <v>106.5</v>
      </c>
      <c r="N20" s="725">
        <v>124.4</v>
      </c>
    </row>
    <row r="21" spans="1:14" ht="16.5" customHeight="1">
      <c r="A21" s="724">
        <v>9</v>
      </c>
      <c r="B21" s="725">
        <v>119.6</v>
      </c>
      <c r="C21" s="725" t="s">
        <v>1062</v>
      </c>
      <c r="D21" s="729" t="s">
        <v>1063</v>
      </c>
      <c r="E21" s="725">
        <v>156.4</v>
      </c>
      <c r="F21" s="725" t="s">
        <v>1064</v>
      </c>
      <c r="G21" s="725">
        <v>108</v>
      </c>
      <c r="H21" s="725" t="s">
        <v>1065</v>
      </c>
      <c r="I21" s="725">
        <v>105.2</v>
      </c>
      <c r="J21" s="725">
        <v>106.9</v>
      </c>
      <c r="K21" s="725">
        <v>109.8</v>
      </c>
      <c r="L21" s="725">
        <v>107.7</v>
      </c>
      <c r="M21" s="725">
        <v>108.5</v>
      </c>
      <c r="N21" s="725" t="s">
        <v>1066</v>
      </c>
    </row>
    <row r="22" spans="1:14" ht="16.5" customHeight="1">
      <c r="A22" s="724">
        <v>10</v>
      </c>
      <c r="B22" s="725">
        <v>119.3</v>
      </c>
      <c r="C22" s="725" t="s">
        <v>1063</v>
      </c>
      <c r="D22" s="729">
        <v>116.8</v>
      </c>
      <c r="E22" s="725" t="s">
        <v>1067</v>
      </c>
      <c r="F22" s="725" t="s">
        <v>1068</v>
      </c>
      <c r="G22" s="725" t="s">
        <v>1069</v>
      </c>
      <c r="H22" s="725" t="s">
        <v>1070</v>
      </c>
      <c r="I22" s="725" t="s">
        <v>756</v>
      </c>
      <c r="J22" s="725">
        <v>106.3</v>
      </c>
      <c r="K22" s="725">
        <v>109.8</v>
      </c>
      <c r="L22" s="725" t="s">
        <v>1071</v>
      </c>
      <c r="M22" s="725">
        <v>106.8</v>
      </c>
      <c r="N22" s="725" t="s">
        <v>1072</v>
      </c>
    </row>
    <row r="23" spans="1:14" ht="16.5" customHeight="1">
      <c r="A23" s="724">
        <v>11</v>
      </c>
      <c r="B23" s="725" t="s">
        <v>1104</v>
      </c>
      <c r="C23" s="725" t="s">
        <v>1073</v>
      </c>
      <c r="D23" s="729" t="s">
        <v>1074</v>
      </c>
      <c r="E23" s="725" t="s">
        <v>1075</v>
      </c>
      <c r="F23" s="725" t="s">
        <v>1076</v>
      </c>
      <c r="G23" s="725" t="s">
        <v>1077</v>
      </c>
      <c r="H23" s="725" t="s">
        <v>1078</v>
      </c>
      <c r="I23" s="725" t="s">
        <v>1079</v>
      </c>
      <c r="J23" s="725" t="s">
        <v>1080</v>
      </c>
      <c r="K23" s="725" t="s">
        <v>755</v>
      </c>
      <c r="L23" s="725">
        <v>107.9</v>
      </c>
      <c r="M23" s="725" t="s">
        <v>1081</v>
      </c>
      <c r="N23" s="725">
        <v>122.1</v>
      </c>
    </row>
    <row r="24" spans="1:14" ht="16.5" customHeight="1">
      <c r="A24" s="730">
        <v>12</v>
      </c>
      <c r="B24" s="725" t="s">
        <v>1082</v>
      </c>
      <c r="C24" s="725" t="s">
        <v>1083</v>
      </c>
      <c r="D24" s="729" t="s">
        <v>757</v>
      </c>
      <c r="E24" s="725" t="s">
        <v>1084</v>
      </c>
      <c r="F24" s="725" t="s">
        <v>1085</v>
      </c>
      <c r="G24" s="725" t="s">
        <v>1086</v>
      </c>
      <c r="H24" s="725" t="s">
        <v>1087</v>
      </c>
      <c r="I24" s="725" t="s">
        <v>1088</v>
      </c>
      <c r="J24" s="725" t="s">
        <v>1089</v>
      </c>
      <c r="K24" s="725" t="s">
        <v>1090</v>
      </c>
      <c r="L24" s="725" t="s">
        <v>758</v>
      </c>
      <c r="M24" s="725" t="s">
        <v>1091</v>
      </c>
      <c r="N24" s="725" t="s">
        <v>759</v>
      </c>
    </row>
    <row r="25" spans="1:14" ht="16.5" customHeight="1">
      <c r="A25" s="731" t="s">
        <v>760</v>
      </c>
      <c r="B25" s="731"/>
      <c r="C25" s="731"/>
      <c r="D25" s="731"/>
      <c r="E25" s="731"/>
      <c r="F25" s="731"/>
      <c r="G25" s="731"/>
      <c r="H25" s="731"/>
      <c r="I25" s="731"/>
      <c r="J25" s="731"/>
      <c r="K25" s="731"/>
      <c r="L25" s="731"/>
      <c r="M25" s="731"/>
      <c r="N25" s="731"/>
    </row>
    <row r="26" spans="1:14" ht="16.5" customHeight="1">
      <c r="A26" s="732" t="s">
        <v>761</v>
      </c>
      <c r="B26" s="732"/>
      <c r="C26" s="732"/>
      <c r="D26" s="732"/>
      <c r="E26" s="732"/>
      <c r="F26" s="732"/>
      <c r="G26" s="732"/>
      <c r="H26" s="732"/>
      <c r="I26" s="732"/>
      <c r="J26" s="732"/>
      <c r="K26" s="732"/>
      <c r="L26" s="732"/>
      <c r="M26" s="732"/>
      <c r="N26" s="732"/>
    </row>
    <row r="27" spans="1:14" ht="16.5" customHeight="1">
      <c r="A27" s="733" t="s">
        <v>762</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130" customWidth="1"/>
    <col min="2" max="2" width="9.26953125" style="130" customWidth="1"/>
    <col min="3" max="3" width="9.08984375" style="130" customWidth="1"/>
    <col min="4" max="4" width="10.453125" style="130" customWidth="1"/>
    <col min="5" max="5" width="10.7265625" style="130" customWidth="1"/>
    <col min="6" max="6" width="11.453125" style="130" customWidth="1"/>
    <col min="7" max="7" width="10.6328125" style="130" customWidth="1"/>
    <col min="8" max="8" width="9.7265625" style="130" customWidth="1"/>
    <col min="9" max="11" width="10.36328125" style="130" customWidth="1"/>
    <col min="12" max="12" width="9.6328125" style="130" bestFit="1" customWidth="1"/>
    <col min="13" max="13" width="9.26953125" style="130" bestFit="1" customWidth="1"/>
    <col min="14" max="14" width="10.36328125" style="130" customWidth="1"/>
    <col min="15" max="15" width="11.6328125" style="130" customWidth="1"/>
    <col min="16" max="16" width="11" style="130" customWidth="1"/>
    <col min="17" max="17" width="10.36328125" style="130" customWidth="1"/>
    <col min="18" max="18" width="10.7265625" style="130" customWidth="1"/>
    <col min="19" max="19" width="9.26953125" style="130" bestFit="1" customWidth="1"/>
    <col min="20" max="21" width="10.6328125" style="130" customWidth="1"/>
    <col min="22" max="22" width="10.36328125" style="130" customWidth="1"/>
    <col min="23" max="23" width="10.453125" style="130" customWidth="1"/>
  </cols>
  <sheetData>
    <row r="1" spans="1:23" ht="16.5">
      <c r="A1" s="1788" t="s">
        <v>763</v>
      </c>
      <c r="B1" s="1743"/>
      <c r="C1" s="1743"/>
      <c r="D1" s="1743"/>
      <c r="E1" s="1743"/>
      <c r="F1" s="1743"/>
      <c r="G1" s="1743"/>
      <c r="H1" s="1743"/>
      <c r="I1" s="1743"/>
      <c r="J1" s="1743"/>
      <c r="K1" s="1743"/>
      <c r="L1" s="1743"/>
      <c r="M1" s="1743"/>
      <c r="N1" s="1743"/>
      <c r="O1" s="1743"/>
      <c r="P1" s="1743"/>
      <c r="Q1" s="1743"/>
      <c r="R1" s="1743"/>
      <c r="S1" s="1743"/>
      <c r="T1" s="1743"/>
      <c r="U1" s="1743"/>
      <c r="V1" s="1743"/>
      <c r="W1" s="1743"/>
    </row>
    <row r="2" spans="1:23" ht="17" thickBot="1">
      <c r="A2" s="734"/>
      <c r="B2" s="735"/>
      <c r="C2" s="464"/>
      <c r="D2" s="464"/>
      <c r="E2" s="464"/>
      <c r="F2" s="464"/>
      <c r="G2" s="464"/>
      <c r="H2" s="464"/>
      <c r="I2" s="464"/>
      <c r="J2" s="464"/>
      <c r="K2" s="464"/>
      <c r="L2" s="464"/>
      <c r="M2" s="464"/>
      <c r="N2" s="464"/>
      <c r="O2" s="464"/>
      <c r="P2" s="464"/>
      <c r="Q2" s="464"/>
      <c r="R2" s="464"/>
      <c r="S2" s="464"/>
      <c r="T2" s="464"/>
      <c r="U2" s="464"/>
      <c r="V2" s="464"/>
      <c r="W2" s="736" t="s">
        <v>764</v>
      </c>
    </row>
    <row r="3" spans="1:23" ht="18" customHeight="1" thickTop="1">
      <c r="A3" s="1539" t="s">
        <v>365</v>
      </c>
      <c r="B3" s="1791" t="s">
        <v>765</v>
      </c>
      <c r="C3" s="1791" t="s">
        <v>766</v>
      </c>
      <c r="D3" s="1794" t="s">
        <v>767</v>
      </c>
      <c r="E3" s="737"/>
      <c r="F3" s="737"/>
      <c r="G3" s="737"/>
      <c r="H3" s="737"/>
      <c r="I3" s="1797" t="s">
        <v>768</v>
      </c>
      <c r="J3" s="1800" t="s">
        <v>769</v>
      </c>
      <c r="K3" s="1803" t="s">
        <v>770</v>
      </c>
      <c r="L3" s="738"/>
      <c r="M3" s="738"/>
      <c r="N3" s="738"/>
      <c r="O3" s="738"/>
      <c r="P3" s="738"/>
      <c r="Q3" s="738"/>
      <c r="R3" s="738"/>
      <c r="S3" s="738"/>
      <c r="T3" s="738"/>
      <c r="U3" s="738"/>
      <c r="V3" s="1806" t="s">
        <v>771</v>
      </c>
      <c r="W3" s="1809" t="s">
        <v>772</v>
      </c>
    </row>
    <row r="4" spans="1:23" ht="18" customHeight="1">
      <c r="A4" s="1789"/>
      <c r="B4" s="1792"/>
      <c r="C4" s="1792"/>
      <c r="D4" s="1795"/>
      <c r="E4" s="1779" t="s">
        <v>773</v>
      </c>
      <c r="F4" s="1780"/>
      <c r="G4" s="1781"/>
      <c r="H4" s="1782" t="s">
        <v>774</v>
      </c>
      <c r="I4" s="1798"/>
      <c r="J4" s="1801"/>
      <c r="K4" s="1804"/>
      <c r="L4" s="1784" t="s">
        <v>728</v>
      </c>
      <c r="M4" s="1784" t="s">
        <v>729</v>
      </c>
      <c r="N4" s="1786" t="s">
        <v>775</v>
      </c>
      <c r="O4" s="1771" t="s">
        <v>776</v>
      </c>
      <c r="P4" s="1771" t="s">
        <v>732</v>
      </c>
      <c r="Q4" s="1773" t="s">
        <v>690</v>
      </c>
      <c r="R4" s="1775" t="s">
        <v>733</v>
      </c>
      <c r="S4" s="1773" t="s">
        <v>734</v>
      </c>
      <c r="T4" s="1773" t="s">
        <v>735</v>
      </c>
      <c r="U4" s="1777" t="s">
        <v>777</v>
      </c>
      <c r="V4" s="1807"/>
      <c r="W4" s="1810"/>
    </row>
    <row r="5" spans="1:23" ht="27" customHeight="1">
      <c r="A5" s="1790"/>
      <c r="B5" s="1793"/>
      <c r="C5" s="1793"/>
      <c r="D5" s="1796"/>
      <c r="E5" s="1356" t="s">
        <v>778</v>
      </c>
      <c r="F5" s="1356" t="s">
        <v>779</v>
      </c>
      <c r="G5" s="1356" t="s">
        <v>780</v>
      </c>
      <c r="H5" s="1783"/>
      <c r="I5" s="1799"/>
      <c r="J5" s="1802"/>
      <c r="K5" s="1805"/>
      <c r="L5" s="1785"/>
      <c r="M5" s="1785"/>
      <c r="N5" s="1787"/>
      <c r="O5" s="1772"/>
      <c r="P5" s="1772"/>
      <c r="Q5" s="1774"/>
      <c r="R5" s="1776"/>
      <c r="S5" s="1774"/>
      <c r="T5" s="1774"/>
      <c r="U5" s="1778"/>
      <c r="V5" s="1808"/>
      <c r="W5" s="1811"/>
    </row>
    <row r="6" spans="1:23" ht="18.75" customHeight="1">
      <c r="A6" s="739" t="s">
        <v>781</v>
      </c>
      <c r="B6" s="1357"/>
      <c r="C6" s="740"/>
      <c r="D6" s="473"/>
      <c r="E6" s="473"/>
      <c r="F6" s="473"/>
      <c r="G6" s="473"/>
      <c r="H6" s="473"/>
      <c r="I6" s="473"/>
      <c r="J6" s="473"/>
      <c r="K6" s="741"/>
      <c r="L6" s="742"/>
      <c r="M6" s="473"/>
      <c r="N6" s="473"/>
      <c r="O6" s="473"/>
      <c r="P6" s="473"/>
      <c r="Q6" s="473"/>
      <c r="R6" s="473"/>
      <c r="S6" s="473"/>
      <c r="T6" s="473"/>
      <c r="U6" s="473"/>
      <c r="V6" s="743"/>
      <c r="W6" s="743"/>
    </row>
    <row r="7" spans="1:23" ht="18.75" customHeight="1">
      <c r="A7" s="444" t="s">
        <v>120</v>
      </c>
      <c r="B7" s="744">
        <v>3.33</v>
      </c>
      <c r="C7" s="745">
        <v>1.7</v>
      </c>
      <c r="D7" s="27">
        <v>606422</v>
      </c>
      <c r="E7" s="27">
        <v>557451</v>
      </c>
      <c r="F7" s="27">
        <v>6640</v>
      </c>
      <c r="G7" s="27">
        <v>32365</v>
      </c>
      <c r="H7" s="27">
        <v>9966</v>
      </c>
      <c r="I7" s="27">
        <v>494341</v>
      </c>
      <c r="J7" s="27">
        <v>447999</v>
      </c>
      <c r="K7" s="27">
        <v>335919</v>
      </c>
      <c r="L7" s="27">
        <v>75722</v>
      </c>
      <c r="M7" s="27">
        <v>19636</v>
      </c>
      <c r="N7" s="27">
        <v>24126</v>
      </c>
      <c r="O7" s="27">
        <v>11688</v>
      </c>
      <c r="P7" s="27">
        <v>12899</v>
      </c>
      <c r="Q7" s="27">
        <v>11920</v>
      </c>
      <c r="R7" s="27">
        <v>56607</v>
      </c>
      <c r="S7" s="27">
        <v>18885</v>
      </c>
      <c r="T7" s="27">
        <v>32370</v>
      </c>
      <c r="U7" s="27">
        <v>72065</v>
      </c>
      <c r="V7" s="346">
        <v>68</v>
      </c>
      <c r="W7" s="345">
        <v>22.5</v>
      </c>
    </row>
    <row r="8" spans="1:23" ht="18.75" customHeight="1">
      <c r="A8" s="444" t="s">
        <v>648</v>
      </c>
      <c r="B8" s="744">
        <v>3.11</v>
      </c>
      <c r="C8" s="745">
        <v>1.79</v>
      </c>
      <c r="D8" s="27">
        <v>598185</v>
      </c>
      <c r="E8" s="27">
        <v>542335</v>
      </c>
      <c r="F8" s="27">
        <v>6650</v>
      </c>
      <c r="G8" s="27">
        <v>39498</v>
      </c>
      <c r="H8" s="27">
        <v>9701</v>
      </c>
      <c r="I8" s="27">
        <v>492587</v>
      </c>
      <c r="J8" s="27">
        <v>396383</v>
      </c>
      <c r="K8" s="27">
        <v>290785</v>
      </c>
      <c r="L8" s="27">
        <v>66290</v>
      </c>
      <c r="M8" s="27">
        <v>16651</v>
      </c>
      <c r="N8" s="27">
        <v>23592</v>
      </c>
      <c r="O8" s="27">
        <v>9327</v>
      </c>
      <c r="P8" s="27">
        <v>11986</v>
      </c>
      <c r="Q8" s="27">
        <v>10160</v>
      </c>
      <c r="R8" s="27">
        <v>49642</v>
      </c>
      <c r="S8" s="27">
        <v>11241</v>
      </c>
      <c r="T8" s="27">
        <v>24286</v>
      </c>
      <c r="U8" s="27">
        <v>67611</v>
      </c>
      <c r="V8" s="346">
        <v>59</v>
      </c>
      <c r="W8" s="345">
        <v>22.8</v>
      </c>
    </row>
    <row r="9" spans="1:23" ht="18.75" customHeight="1">
      <c r="A9" s="444">
        <v>2</v>
      </c>
      <c r="B9" s="744">
        <v>3.39</v>
      </c>
      <c r="C9" s="745">
        <v>1.85</v>
      </c>
      <c r="D9" s="27">
        <v>675483</v>
      </c>
      <c r="E9" s="27">
        <v>603330</v>
      </c>
      <c r="F9" s="27">
        <v>2561</v>
      </c>
      <c r="G9" s="27">
        <v>37234</v>
      </c>
      <c r="H9" s="27">
        <v>32358</v>
      </c>
      <c r="I9" s="27">
        <v>547361</v>
      </c>
      <c r="J9" s="27">
        <v>451094</v>
      </c>
      <c r="K9" s="27">
        <v>322972</v>
      </c>
      <c r="L9" s="27">
        <v>74373</v>
      </c>
      <c r="M9" s="27">
        <v>23200</v>
      </c>
      <c r="N9" s="27">
        <v>24263</v>
      </c>
      <c r="O9" s="27">
        <v>15194</v>
      </c>
      <c r="P9" s="27">
        <v>10501</v>
      </c>
      <c r="Q9" s="27">
        <v>15027</v>
      </c>
      <c r="R9" s="27">
        <v>57621</v>
      </c>
      <c r="S9" s="27">
        <v>12977</v>
      </c>
      <c r="T9" s="27">
        <v>25064</v>
      </c>
      <c r="U9" s="27">
        <v>64754</v>
      </c>
      <c r="V9" s="346">
        <v>59</v>
      </c>
      <c r="W9" s="345">
        <v>23</v>
      </c>
    </row>
    <row r="10" spans="1:23" ht="18.75" customHeight="1">
      <c r="A10" s="444">
        <v>3</v>
      </c>
      <c r="B10" s="746">
        <v>3.36</v>
      </c>
      <c r="C10" s="747">
        <v>1.86</v>
      </c>
      <c r="D10" s="748">
        <v>650165</v>
      </c>
      <c r="E10" s="748">
        <v>594841</v>
      </c>
      <c r="F10" s="748">
        <v>2177</v>
      </c>
      <c r="G10" s="748">
        <v>37552</v>
      </c>
      <c r="H10" s="748">
        <v>15595</v>
      </c>
      <c r="I10" s="748">
        <v>529120</v>
      </c>
      <c r="J10" s="748">
        <v>417290</v>
      </c>
      <c r="K10" s="748">
        <v>296245</v>
      </c>
      <c r="L10" s="748">
        <v>74804</v>
      </c>
      <c r="M10" s="748">
        <v>19536</v>
      </c>
      <c r="N10" s="748">
        <v>25060</v>
      </c>
      <c r="O10" s="748">
        <v>11965</v>
      </c>
      <c r="P10" s="748">
        <v>10652</v>
      </c>
      <c r="Q10" s="748">
        <v>12446</v>
      </c>
      <c r="R10" s="748">
        <v>44315</v>
      </c>
      <c r="S10" s="748">
        <v>11171</v>
      </c>
      <c r="T10" s="748">
        <v>28443</v>
      </c>
      <c r="U10" s="748">
        <v>57853</v>
      </c>
      <c r="V10" s="749">
        <v>56</v>
      </c>
      <c r="W10" s="749">
        <v>25.3</v>
      </c>
    </row>
    <row r="11" spans="1:23" ht="18.75" customHeight="1">
      <c r="A11" s="444">
        <v>4</v>
      </c>
      <c r="B11" s="746">
        <v>3.34</v>
      </c>
      <c r="C11" s="747">
        <v>1.82</v>
      </c>
      <c r="D11" s="748">
        <v>635926</v>
      </c>
      <c r="E11" s="748">
        <v>567061</v>
      </c>
      <c r="F11" s="748">
        <v>419</v>
      </c>
      <c r="G11" s="748">
        <v>51021</v>
      </c>
      <c r="H11" s="748">
        <v>17425</v>
      </c>
      <c r="I11" s="748">
        <v>524280</v>
      </c>
      <c r="J11" s="748">
        <v>424676</v>
      </c>
      <c r="K11" s="748">
        <v>313030</v>
      </c>
      <c r="L11" s="748">
        <v>76444</v>
      </c>
      <c r="M11" s="748">
        <v>16516</v>
      </c>
      <c r="N11" s="748">
        <v>28660</v>
      </c>
      <c r="O11" s="748">
        <v>11766</v>
      </c>
      <c r="P11" s="748">
        <v>9139</v>
      </c>
      <c r="Q11" s="748">
        <v>12091</v>
      </c>
      <c r="R11" s="748">
        <v>54920</v>
      </c>
      <c r="S11" s="748">
        <v>10766</v>
      </c>
      <c r="T11" s="748">
        <v>29414</v>
      </c>
      <c r="U11" s="748">
        <v>63313</v>
      </c>
      <c r="V11" s="749">
        <v>59.7</v>
      </c>
      <c r="W11" s="749">
        <v>24.4</v>
      </c>
    </row>
    <row r="12" spans="1:23" ht="18.75" customHeight="1">
      <c r="A12" s="357"/>
      <c r="B12" s="750"/>
      <c r="C12" s="751"/>
      <c r="D12" s="262"/>
      <c r="E12" s="262"/>
      <c r="F12" s="262"/>
      <c r="G12" s="262"/>
      <c r="H12" s="262"/>
      <c r="I12" s="262"/>
      <c r="J12" s="262"/>
      <c r="K12" s="262"/>
      <c r="L12" s="262"/>
      <c r="M12" s="262"/>
      <c r="N12" s="262"/>
      <c r="O12" s="262"/>
      <c r="P12" s="262"/>
      <c r="Q12" s="262"/>
      <c r="R12" s="262"/>
      <c r="S12" s="262"/>
      <c r="T12" s="262"/>
      <c r="U12" s="262"/>
      <c r="V12" s="29"/>
      <c r="W12" s="29"/>
    </row>
    <row r="13" spans="1:23" ht="18.75" customHeight="1">
      <c r="A13" s="356" t="s">
        <v>680</v>
      </c>
      <c r="B13" s="752">
        <v>3.04</v>
      </c>
      <c r="C13" s="753">
        <v>1.82</v>
      </c>
      <c r="D13" s="754">
        <v>676305</v>
      </c>
      <c r="E13" s="754">
        <v>662785</v>
      </c>
      <c r="F13" s="754">
        <v>0</v>
      </c>
      <c r="G13" s="754">
        <v>10227</v>
      </c>
      <c r="H13" s="754">
        <v>3292</v>
      </c>
      <c r="I13" s="754">
        <v>543649</v>
      </c>
      <c r="J13" s="754">
        <v>415685</v>
      </c>
      <c r="K13" s="754">
        <v>283029</v>
      </c>
      <c r="L13" s="754">
        <v>74414</v>
      </c>
      <c r="M13" s="754">
        <v>13030</v>
      </c>
      <c r="N13" s="754">
        <v>21619</v>
      </c>
      <c r="O13" s="754">
        <v>12693</v>
      </c>
      <c r="P13" s="754">
        <v>8689</v>
      </c>
      <c r="Q13" s="754">
        <v>10538</v>
      </c>
      <c r="R13" s="754">
        <v>46431</v>
      </c>
      <c r="S13" s="754">
        <v>15100</v>
      </c>
      <c r="T13" s="754">
        <v>20784</v>
      </c>
      <c r="U13" s="754">
        <v>59729</v>
      </c>
      <c r="V13" s="755">
        <v>52.1</v>
      </c>
      <c r="W13" s="755">
        <v>26.3</v>
      </c>
    </row>
    <row r="14" spans="1:23" ht="18.75" customHeight="1">
      <c r="A14" s="356">
        <v>8</v>
      </c>
      <c r="B14" s="752">
        <v>3.13</v>
      </c>
      <c r="C14" s="753">
        <v>1.83</v>
      </c>
      <c r="D14" s="754">
        <v>566573</v>
      </c>
      <c r="E14" s="754">
        <v>497439</v>
      </c>
      <c r="F14" s="754">
        <v>0</v>
      </c>
      <c r="G14" s="754">
        <v>56141</v>
      </c>
      <c r="H14" s="754">
        <v>12993</v>
      </c>
      <c r="I14" s="754">
        <v>473403</v>
      </c>
      <c r="J14" s="754">
        <v>396628</v>
      </c>
      <c r="K14" s="754">
        <v>303457</v>
      </c>
      <c r="L14" s="754">
        <v>75685</v>
      </c>
      <c r="M14" s="754">
        <v>14294</v>
      </c>
      <c r="N14" s="754">
        <v>23962</v>
      </c>
      <c r="O14" s="754">
        <v>7648</v>
      </c>
      <c r="P14" s="754">
        <v>6905</v>
      </c>
      <c r="Q14" s="754">
        <v>8056</v>
      </c>
      <c r="R14" s="754">
        <v>71022</v>
      </c>
      <c r="S14" s="754">
        <v>10151</v>
      </c>
      <c r="T14" s="754">
        <v>25567</v>
      </c>
      <c r="U14" s="754">
        <v>60168</v>
      </c>
      <c r="V14" s="755">
        <v>64.099999999999994</v>
      </c>
      <c r="W14" s="755">
        <v>24.9</v>
      </c>
    </row>
    <row r="15" spans="1:23" ht="18.75" customHeight="1">
      <c r="A15" s="356">
        <v>9</v>
      </c>
      <c r="B15" s="752">
        <v>3.26</v>
      </c>
      <c r="C15" s="753">
        <v>1.96</v>
      </c>
      <c r="D15" s="754">
        <v>493745</v>
      </c>
      <c r="E15" s="754">
        <v>484260</v>
      </c>
      <c r="F15" s="754">
        <v>0</v>
      </c>
      <c r="G15" s="754">
        <v>3057</v>
      </c>
      <c r="H15" s="754">
        <v>6428</v>
      </c>
      <c r="I15" s="754">
        <v>405937</v>
      </c>
      <c r="J15" s="754">
        <v>347806</v>
      </c>
      <c r="K15" s="754">
        <v>259999</v>
      </c>
      <c r="L15" s="754">
        <v>75389</v>
      </c>
      <c r="M15" s="754">
        <v>16366</v>
      </c>
      <c r="N15" s="754">
        <v>23239</v>
      </c>
      <c r="O15" s="754">
        <v>11285</v>
      </c>
      <c r="P15" s="754">
        <v>6694</v>
      </c>
      <c r="Q15" s="754">
        <v>7640</v>
      </c>
      <c r="R15" s="754">
        <v>40594</v>
      </c>
      <c r="S15" s="754">
        <v>5849</v>
      </c>
      <c r="T15" s="754">
        <v>19291</v>
      </c>
      <c r="U15" s="754">
        <v>53653</v>
      </c>
      <c r="V15" s="755">
        <v>64</v>
      </c>
      <c r="W15" s="755">
        <v>29</v>
      </c>
    </row>
    <row r="16" spans="1:23" ht="18.75" customHeight="1">
      <c r="A16" s="356">
        <v>10</v>
      </c>
      <c r="B16" s="752">
        <v>3.35</v>
      </c>
      <c r="C16" s="753">
        <v>1.98</v>
      </c>
      <c r="D16" s="754">
        <v>568990</v>
      </c>
      <c r="E16" s="754">
        <v>477818</v>
      </c>
      <c r="F16" s="754">
        <v>0</v>
      </c>
      <c r="G16" s="754">
        <v>84821</v>
      </c>
      <c r="H16" s="754">
        <v>6350</v>
      </c>
      <c r="I16" s="754">
        <v>469809</v>
      </c>
      <c r="J16" s="754">
        <v>427986</v>
      </c>
      <c r="K16" s="754">
        <v>328805</v>
      </c>
      <c r="L16" s="754">
        <v>74506</v>
      </c>
      <c r="M16" s="754">
        <v>18780</v>
      </c>
      <c r="N16" s="754">
        <v>20309</v>
      </c>
      <c r="O16" s="754">
        <v>16474</v>
      </c>
      <c r="P16" s="754">
        <v>8550</v>
      </c>
      <c r="Q16" s="754">
        <v>11396</v>
      </c>
      <c r="R16" s="754">
        <v>86366</v>
      </c>
      <c r="S16" s="754">
        <v>5651</v>
      </c>
      <c r="T16" s="754">
        <v>26553</v>
      </c>
      <c r="U16" s="754">
        <v>60221</v>
      </c>
      <c r="V16" s="755">
        <v>70</v>
      </c>
      <c r="W16" s="755">
        <v>22.7</v>
      </c>
    </row>
    <row r="17" spans="1:23" ht="18.75" customHeight="1">
      <c r="A17" s="356">
        <v>11</v>
      </c>
      <c r="B17" s="752">
        <v>3.34</v>
      </c>
      <c r="C17" s="753">
        <v>1.97</v>
      </c>
      <c r="D17" s="754">
        <v>486823</v>
      </c>
      <c r="E17" s="754">
        <v>470683</v>
      </c>
      <c r="F17" s="754">
        <v>0</v>
      </c>
      <c r="G17" s="754">
        <v>9794</v>
      </c>
      <c r="H17" s="754">
        <v>6346</v>
      </c>
      <c r="I17" s="754">
        <v>402126</v>
      </c>
      <c r="J17" s="754">
        <v>367878</v>
      </c>
      <c r="K17" s="754">
        <v>283180</v>
      </c>
      <c r="L17" s="754">
        <v>77483</v>
      </c>
      <c r="M17" s="754">
        <v>16416</v>
      </c>
      <c r="N17" s="754">
        <v>18909</v>
      </c>
      <c r="O17" s="754">
        <v>17657</v>
      </c>
      <c r="P17" s="754">
        <v>9101</v>
      </c>
      <c r="Q17" s="754">
        <v>11348</v>
      </c>
      <c r="R17" s="754">
        <v>52252</v>
      </c>
      <c r="S17" s="754">
        <v>6627</v>
      </c>
      <c r="T17" s="754">
        <v>18877</v>
      </c>
      <c r="U17" s="754">
        <v>54509</v>
      </c>
      <c r="V17" s="755">
        <v>70.400000000000006</v>
      </c>
      <c r="W17" s="755">
        <v>27.4</v>
      </c>
    </row>
    <row r="18" spans="1:23" ht="18.75" customHeight="1">
      <c r="A18" s="756" t="s">
        <v>1056</v>
      </c>
      <c r="B18" s="757">
        <v>3.43</v>
      </c>
      <c r="C18" s="758">
        <v>1.97</v>
      </c>
      <c r="D18" s="759">
        <v>550180</v>
      </c>
      <c r="E18" s="759">
        <v>532366</v>
      </c>
      <c r="F18" s="760">
        <v>0</v>
      </c>
      <c r="G18" s="759">
        <v>9617</v>
      </c>
      <c r="H18" s="759">
        <v>8197</v>
      </c>
      <c r="I18" s="759">
        <v>442603</v>
      </c>
      <c r="J18" s="759">
        <v>399129</v>
      </c>
      <c r="K18" s="759">
        <v>291553</v>
      </c>
      <c r="L18" s="759">
        <v>80146</v>
      </c>
      <c r="M18" s="759">
        <v>12440</v>
      </c>
      <c r="N18" s="759">
        <v>25165</v>
      </c>
      <c r="O18" s="759">
        <v>10498</v>
      </c>
      <c r="P18" s="759">
        <v>6721</v>
      </c>
      <c r="Q18" s="759">
        <v>10006</v>
      </c>
      <c r="R18" s="759">
        <v>44526</v>
      </c>
      <c r="S18" s="759">
        <v>15933</v>
      </c>
      <c r="T18" s="759">
        <v>28464</v>
      </c>
      <c r="U18" s="759">
        <v>57654</v>
      </c>
      <c r="V18" s="761">
        <v>65.900000000000006</v>
      </c>
      <c r="W18" s="761">
        <v>27.5</v>
      </c>
    </row>
    <row r="19" spans="1:23" ht="18.75" customHeight="1">
      <c r="A19" s="762" t="s">
        <v>232</v>
      </c>
      <c r="B19" s="763"/>
      <c r="C19" s="763"/>
      <c r="D19" s="764"/>
      <c r="E19" s="764"/>
      <c r="F19" s="764"/>
      <c r="G19" s="764"/>
      <c r="H19" s="764"/>
      <c r="I19" s="764"/>
      <c r="J19" s="764"/>
      <c r="K19" s="765"/>
      <c r="L19" s="766"/>
      <c r="M19" s="764"/>
      <c r="N19" s="764"/>
      <c r="O19" s="764"/>
      <c r="P19" s="764"/>
      <c r="Q19" s="764"/>
      <c r="R19" s="764"/>
      <c r="S19" s="764"/>
      <c r="T19" s="764"/>
      <c r="U19" s="764"/>
      <c r="V19" s="767"/>
      <c r="W19" s="767"/>
    </row>
    <row r="20" spans="1:23" ht="18.75" customHeight="1">
      <c r="A20" s="444" t="s">
        <v>120</v>
      </c>
      <c r="B20" s="744">
        <v>3.32</v>
      </c>
      <c r="C20" s="745">
        <v>1.78</v>
      </c>
      <c r="D20" s="27">
        <v>558718</v>
      </c>
      <c r="E20" s="27">
        <v>512604</v>
      </c>
      <c r="F20" s="27">
        <v>3723</v>
      </c>
      <c r="G20" s="27">
        <v>33623</v>
      </c>
      <c r="H20" s="27">
        <v>8768</v>
      </c>
      <c r="I20" s="27">
        <v>455125</v>
      </c>
      <c r="J20" s="27">
        <v>418907</v>
      </c>
      <c r="K20" s="27">
        <v>315314</v>
      </c>
      <c r="L20" s="27">
        <v>76090</v>
      </c>
      <c r="M20" s="27">
        <v>18200</v>
      </c>
      <c r="N20" s="27">
        <v>21771</v>
      </c>
      <c r="O20" s="27">
        <v>11338</v>
      </c>
      <c r="P20" s="27">
        <v>13072</v>
      </c>
      <c r="Q20" s="27">
        <v>11973</v>
      </c>
      <c r="R20" s="27">
        <v>51508</v>
      </c>
      <c r="S20" s="27">
        <v>19131</v>
      </c>
      <c r="T20" s="27">
        <v>29838</v>
      </c>
      <c r="U20" s="27">
        <v>62394</v>
      </c>
      <c r="V20" s="346">
        <v>69.3</v>
      </c>
      <c r="W20" s="345">
        <v>24.1</v>
      </c>
    </row>
    <row r="21" spans="1:23" ht="18.75" customHeight="1">
      <c r="A21" s="444" t="s">
        <v>648</v>
      </c>
      <c r="B21" s="744">
        <v>3.31</v>
      </c>
      <c r="C21" s="745">
        <v>1.77</v>
      </c>
      <c r="D21" s="27">
        <v>586149</v>
      </c>
      <c r="E21" s="27">
        <v>536305</v>
      </c>
      <c r="F21" s="27">
        <v>4304</v>
      </c>
      <c r="G21" s="27">
        <v>36458</v>
      </c>
      <c r="H21" s="27">
        <v>9082</v>
      </c>
      <c r="I21" s="27">
        <v>476645</v>
      </c>
      <c r="J21" s="27">
        <v>433357</v>
      </c>
      <c r="K21" s="27">
        <v>323853</v>
      </c>
      <c r="L21" s="27">
        <v>77431</v>
      </c>
      <c r="M21" s="27">
        <v>19292</v>
      </c>
      <c r="N21" s="27">
        <v>21838</v>
      </c>
      <c r="O21" s="27">
        <v>12079</v>
      </c>
      <c r="P21" s="27">
        <v>12935</v>
      </c>
      <c r="Q21" s="27">
        <v>12662</v>
      </c>
      <c r="R21" s="27">
        <v>54943</v>
      </c>
      <c r="S21" s="27">
        <v>18529</v>
      </c>
      <c r="T21" s="27">
        <v>31948</v>
      </c>
      <c r="U21" s="27">
        <v>62195</v>
      </c>
      <c r="V21" s="346">
        <v>67.900000000000006</v>
      </c>
      <c r="W21" s="345">
        <v>23.9</v>
      </c>
    </row>
    <row r="22" spans="1:23" ht="18.75" customHeight="1">
      <c r="A22" s="444">
        <v>2</v>
      </c>
      <c r="B22" s="744">
        <v>3.31</v>
      </c>
      <c r="C22" s="745">
        <v>1.79</v>
      </c>
      <c r="D22" s="27">
        <v>609535</v>
      </c>
      <c r="E22" s="27">
        <v>536881</v>
      </c>
      <c r="F22" s="27">
        <v>3548</v>
      </c>
      <c r="G22" s="27">
        <v>38698</v>
      </c>
      <c r="H22" s="27">
        <v>30408</v>
      </c>
      <c r="I22" s="27">
        <v>498639</v>
      </c>
      <c r="J22" s="27">
        <v>416707</v>
      </c>
      <c r="K22" s="27">
        <v>305811</v>
      </c>
      <c r="L22" s="27">
        <v>79496</v>
      </c>
      <c r="M22" s="27">
        <v>18824</v>
      </c>
      <c r="N22" s="27">
        <v>21696</v>
      </c>
      <c r="O22" s="27">
        <v>13364</v>
      </c>
      <c r="P22" s="27">
        <v>10654</v>
      </c>
      <c r="Q22" s="27">
        <v>13068</v>
      </c>
      <c r="R22" s="27">
        <v>49469</v>
      </c>
      <c r="S22" s="27">
        <v>16548</v>
      </c>
      <c r="T22" s="27">
        <v>26824</v>
      </c>
      <c r="U22" s="27">
        <v>55868</v>
      </c>
      <c r="V22" s="346">
        <v>61.3</v>
      </c>
      <c r="W22" s="345">
        <v>26</v>
      </c>
    </row>
    <row r="23" spans="1:23" ht="18.75" customHeight="1">
      <c r="A23" s="444">
        <v>3</v>
      </c>
      <c r="B23" s="768">
        <v>3.28</v>
      </c>
      <c r="C23" s="769">
        <v>1.78</v>
      </c>
      <c r="D23" s="770">
        <v>605316</v>
      </c>
      <c r="E23" s="770">
        <v>550973</v>
      </c>
      <c r="F23" s="770">
        <v>3630</v>
      </c>
      <c r="G23" s="770">
        <v>36859</v>
      </c>
      <c r="H23" s="770">
        <v>13854</v>
      </c>
      <c r="I23" s="770">
        <v>492681</v>
      </c>
      <c r="J23" s="770">
        <v>422103</v>
      </c>
      <c r="K23" s="770">
        <v>309469</v>
      </c>
      <c r="L23" s="770">
        <v>78576</v>
      </c>
      <c r="M23" s="770">
        <v>19848</v>
      </c>
      <c r="N23" s="770">
        <v>21448</v>
      </c>
      <c r="O23" s="770">
        <v>12720</v>
      </c>
      <c r="P23" s="770">
        <v>10463</v>
      </c>
      <c r="Q23" s="770">
        <v>13130</v>
      </c>
      <c r="R23" s="770">
        <v>49512</v>
      </c>
      <c r="S23" s="770">
        <v>19197</v>
      </c>
      <c r="T23" s="770">
        <v>27452</v>
      </c>
      <c r="U23" s="770">
        <v>57124</v>
      </c>
      <c r="V23" s="749">
        <v>62.8</v>
      </c>
      <c r="W23" s="749">
        <v>25.4</v>
      </c>
    </row>
    <row r="24" spans="1:23" ht="18.75" customHeight="1">
      <c r="A24" s="444">
        <v>4</v>
      </c>
      <c r="B24" s="768">
        <v>3.24</v>
      </c>
      <c r="C24" s="769">
        <v>1.79</v>
      </c>
      <c r="D24" s="770">
        <v>617654</v>
      </c>
      <c r="E24" s="770">
        <v>564011</v>
      </c>
      <c r="F24" s="770">
        <v>4977</v>
      </c>
      <c r="G24" s="770">
        <v>35858</v>
      </c>
      <c r="H24" s="770">
        <v>12808</v>
      </c>
      <c r="I24" s="770">
        <v>500914</v>
      </c>
      <c r="J24" s="770">
        <v>437368</v>
      </c>
      <c r="K24" s="770">
        <v>320627</v>
      </c>
      <c r="L24" s="770">
        <v>80502</v>
      </c>
      <c r="M24" s="770">
        <v>20115</v>
      </c>
      <c r="N24" s="770">
        <v>24421</v>
      </c>
      <c r="O24" s="770">
        <v>13000</v>
      </c>
      <c r="P24" s="770">
        <v>11293</v>
      </c>
      <c r="Q24" s="770">
        <v>13708</v>
      </c>
      <c r="R24" s="770">
        <v>50688</v>
      </c>
      <c r="S24" s="770">
        <v>18126</v>
      </c>
      <c r="T24" s="770">
        <v>29737</v>
      </c>
      <c r="U24" s="770">
        <v>59036</v>
      </c>
      <c r="V24" s="749">
        <v>64</v>
      </c>
      <c r="W24" s="749">
        <v>25.1</v>
      </c>
    </row>
    <row r="25" spans="1:23" ht="18.75" customHeight="1">
      <c r="A25" s="357"/>
      <c r="B25" s="771"/>
      <c r="C25" s="772"/>
      <c r="D25" s="773"/>
      <c r="E25" s="773"/>
      <c r="F25" s="34"/>
      <c r="G25" s="774"/>
      <c r="H25" s="773"/>
      <c r="I25" s="773"/>
      <c r="J25" s="773"/>
      <c r="K25" s="773"/>
      <c r="L25" s="773"/>
      <c r="M25" s="773"/>
      <c r="N25" s="773"/>
      <c r="O25" s="773"/>
      <c r="P25" s="773"/>
      <c r="Q25" s="773"/>
      <c r="R25" s="773"/>
      <c r="S25" s="773"/>
      <c r="T25" s="773"/>
      <c r="U25" s="773"/>
      <c r="V25" s="775"/>
      <c r="W25" s="775"/>
    </row>
    <row r="26" spans="1:23" ht="18.75" customHeight="1">
      <c r="A26" s="356" t="s">
        <v>680</v>
      </c>
      <c r="B26" s="752">
        <v>3.22</v>
      </c>
      <c r="C26" s="753">
        <v>1.79</v>
      </c>
      <c r="D26" s="754">
        <v>637866</v>
      </c>
      <c r="E26" s="754">
        <v>618308</v>
      </c>
      <c r="F26" s="754">
        <v>3802</v>
      </c>
      <c r="G26" s="754">
        <v>7337</v>
      </c>
      <c r="H26" s="754">
        <v>8419</v>
      </c>
      <c r="I26" s="754">
        <v>513069</v>
      </c>
      <c r="J26" s="754">
        <v>431090</v>
      </c>
      <c r="K26" s="754">
        <v>306293</v>
      </c>
      <c r="L26" s="754">
        <v>86069</v>
      </c>
      <c r="M26" s="754">
        <v>17118</v>
      </c>
      <c r="N26" s="754">
        <v>17696</v>
      </c>
      <c r="O26" s="754">
        <v>15004</v>
      </c>
      <c r="P26" s="754">
        <v>12015</v>
      </c>
      <c r="Q26" s="754">
        <v>13189</v>
      </c>
      <c r="R26" s="754">
        <v>49106</v>
      </c>
      <c r="S26" s="754">
        <v>11880</v>
      </c>
      <c r="T26" s="754">
        <v>29879</v>
      </c>
      <c r="U26" s="754">
        <v>54337</v>
      </c>
      <c r="V26" s="755">
        <v>59.7</v>
      </c>
      <c r="W26" s="755">
        <v>28.1</v>
      </c>
    </row>
    <row r="27" spans="1:23" ht="18.75" customHeight="1">
      <c r="A27" s="356">
        <v>8</v>
      </c>
      <c r="B27" s="752">
        <v>3.22</v>
      </c>
      <c r="C27" s="753">
        <v>1.78</v>
      </c>
      <c r="D27" s="754">
        <v>544043</v>
      </c>
      <c r="E27" s="754">
        <v>471823</v>
      </c>
      <c r="F27" s="754">
        <v>3759</v>
      </c>
      <c r="G27" s="754">
        <v>60687</v>
      </c>
      <c r="H27" s="754">
        <v>7773</v>
      </c>
      <c r="I27" s="754">
        <v>449278</v>
      </c>
      <c r="J27" s="754">
        <v>406276</v>
      </c>
      <c r="K27" s="754">
        <v>311510</v>
      </c>
      <c r="L27" s="754">
        <v>87423</v>
      </c>
      <c r="M27" s="754">
        <v>18119</v>
      </c>
      <c r="N27" s="754">
        <v>18199</v>
      </c>
      <c r="O27" s="754">
        <v>12714</v>
      </c>
      <c r="P27" s="754">
        <v>8013</v>
      </c>
      <c r="Q27" s="754">
        <v>13006</v>
      </c>
      <c r="R27" s="754">
        <v>51181</v>
      </c>
      <c r="S27" s="754">
        <v>11308</v>
      </c>
      <c r="T27" s="754">
        <v>34869</v>
      </c>
      <c r="U27" s="754">
        <v>56678</v>
      </c>
      <c r="V27" s="755">
        <v>69.3</v>
      </c>
      <c r="W27" s="755">
        <v>28.1</v>
      </c>
    </row>
    <row r="28" spans="1:23" ht="18.75" customHeight="1">
      <c r="A28" s="356">
        <v>9</v>
      </c>
      <c r="B28" s="752">
        <v>3.22</v>
      </c>
      <c r="C28" s="753">
        <v>1.78</v>
      </c>
      <c r="D28" s="754">
        <v>487499</v>
      </c>
      <c r="E28" s="754">
        <v>469324</v>
      </c>
      <c r="F28" s="754">
        <v>4085</v>
      </c>
      <c r="G28" s="754">
        <v>5202</v>
      </c>
      <c r="H28" s="754">
        <v>8888</v>
      </c>
      <c r="I28" s="754">
        <v>398754</v>
      </c>
      <c r="J28" s="754">
        <v>400473</v>
      </c>
      <c r="K28" s="754">
        <v>311728</v>
      </c>
      <c r="L28" s="754">
        <v>83618</v>
      </c>
      <c r="M28" s="754">
        <v>16655</v>
      </c>
      <c r="N28" s="754">
        <v>18283</v>
      </c>
      <c r="O28" s="754">
        <v>11532</v>
      </c>
      <c r="P28" s="754">
        <v>7373</v>
      </c>
      <c r="Q28" s="754">
        <v>13458</v>
      </c>
      <c r="R28" s="754">
        <v>57747</v>
      </c>
      <c r="S28" s="754">
        <v>20690</v>
      </c>
      <c r="T28" s="754">
        <v>27274</v>
      </c>
      <c r="U28" s="754">
        <v>55098</v>
      </c>
      <c r="V28" s="755">
        <v>78.2</v>
      </c>
      <c r="W28" s="755">
        <v>26.8</v>
      </c>
    </row>
    <row r="29" spans="1:23" ht="18.75" customHeight="1">
      <c r="A29" s="356">
        <v>10</v>
      </c>
      <c r="B29" s="752">
        <v>3.23</v>
      </c>
      <c r="C29" s="753">
        <v>1.77</v>
      </c>
      <c r="D29" s="754">
        <v>559898</v>
      </c>
      <c r="E29" s="754">
        <v>472384</v>
      </c>
      <c r="F29" s="754">
        <v>5240</v>
      </c>
      <c r="G29" s="754">
        <v>75770</v>
      </c>
      <c r="H29" s="754">
        <v>6504</v>
      </c>
      <c r="I29" s="754">
        <v>463445</v>
      </c>
      <c r="J29" s="754">
        <v>427044</v>
      </c>
      <c r="K29" s="754">
        <v>330590</v>
      </c>
      <c r="L29" s="754">
        <v>85791</v>
      </c>
      <c r="M29" s="754">
        <v>25068</v>
      </c>
      <c r="N29" s="754">
        <v>18962</v>
      </c>
      <c r="O29" s="754">
        <v>11996</v>
      </c>
      <c r="P29" s="754">
        <v>12128</v>
      </c>
      <c r="Q29" s="754">
        <v>15215</v>
      </c>
      <c r="R29" s="754">
        <v>52552</v>
      </c>
      <c r="S29" s="754">
        <v>25131</v>
      </c>
      <c r="T29" s="754">
        <v>31230</v>
      </c>
      <c r="U29" s="754">
        <v>52516</v>
      </c>
      <c r="V29" s="755">
        <v>71.3</v>
      </c>
      <c r="W29" s="755">
        <v>26</v>
      </c>
    </row>
    <row r="30" spans="1:23" ht="18.75" customHeight="1">
      <c r="A30" s="356">
        <v>11</v>
      </c>
      <c r="B30" s="752">
        <v>3.23</v>
      </c>
      <c r="C30" s="753">
        <v>1.78</v>
      </c>
      <c r="D30" s="754">
        <v>494181</v>
      </c>
      <c r="E30" s="754">
        <v>472290</v>
      </c>
      <c r="F30" s="754">
        <v>6153</v>
      </c>
      <c r="G30" s="754">
        <v>7152</v>
      </c>
      <c r="H30" s="754">
        <v>8586</v>
      </c>
      <c r="I30" s="754">
        <v>403699</v>
      </c>
      <c r="J30" s="754">
        <v>392200</v>
      </c>
      <c r="K30" s="754">
        <v>301718</v>
      </c>
      <c r="L30" s="754">
        <v>83587</v>
      </c>
      <c r="M30" s="754">
        <v>18033</v>
      </c>
      <c r="N30" s="754">
        <v>19247</v>
      </c>
      <c r="O30" s="754">
        <v>13705</v>
      </c>
      <c r="P30" s="754">
        <v>14678</v>
      </c>
      <c r="Q30" s="754">
        <v>13683</v>
      </c>
      <c r="R30" s="754">
        <v>45693</v>
      </c>
      <c r="S30" s="754">
        <v>10804</v>
      </c>
      <c r="T30" s="754">
        <v>30472</v>
      </c>
      <c r="U30" s="754">
        <v>51817</v>
      </c>
      <c r="V30" s="755">
        <v>74.7</v>
      </c>
      <c r="W30" s="755">
        <v>27.7</v>
      </c>
    </row>
    <row r="31" spans="1:23" ht="18.75" customHeight="1">
      <c r="A31" s="776" t="s">
        <v>1056</v>
      </c>
      <c r="B31" s="777">
        <v>3.23</v>
      </c>
      <c r="C31" s="778">
        <v>1.79</v>
      </c>
      <c r="D31" s="779">
        <v>502259</v>
      </c>
      <c r="E31" s="779">
        <v>481168</v>
      </c>
      <c r="F31" s="779">
        <v>4769</v>
      </c>
      <c r="G31" s="779">
        <v>7771</v>
      </c>
      <c r="H31" s="779">
        <v>8551</v>
      </c>
      <c r="I31" s="779">
        <v>407971</v>
      </c>
      <c r="J31" s="779">
        <v>402410</v>
      </c>
      <c r="K31" s="779">
        <v>308122</v>
      </c>
      <c r="L31" s="779">
        <v>79345</v>
      </c>
      <c r="M31" s="779">
        <v>19870</v>
      </c>
      <c r="N31" s="779">
        <v>22390</v>
      </c>
      <c r="O31" s="779">
        <v>12338</v>
      </c>
      <c r="P31" s="779">
        <v>11676</v>
      </c>
      <c r="Q31" s="779">
        <v>14311</v>
      </c>
      <c r="R31" s="779">
        <v>49343</v>
      </c>
      <c r="S31" s="779">
        <v>11839</v>
      </c>
      <c r="T31" s="779">
        <v>30283</v>
      </c>
      <c r="U31" s="779">
        <v>56726</v>
      </c>
      <c r="V31" s="780">
        <v>75.5</v>
      </c>
      <c r="W31" s="780">
        <v>25.8</v>
      </c>
    </row>
    <row r="32" spans="1:23" ht="18.75" customHeight="1">
      <c r="A32" s="781" t="s">
        <v>783</v>
      </c>
      <c r="B32" s="772"/>
      <c r="C32" s="772"/>
      <c r="D32" s="773"/>
      <c r="E32" s="773"/>
      <c r="F32" s="262"/>
      <c r="G32" s="773"/>
      <c r="H32" s="773"/>
      <c r="I32" s="773"/>
      <c r="J32" s="773"/>
      <c r="K32" s="773"/>
      <c r="L32" s="773"/>
      <c r="M32" s="773"/>
      <c r="N32" s="773"/>
      <c r="O32" s="773"/>
      <c r="P32" s="773"/>
      <c r="Q32" s="773"/>
      <c r="R32" s="773"/>
      <c r="S32" s="773"/>
      <c r="T32" s="773"/>
      <c r="U32" s="773"/>
      <c r="V32" s="775"/>
      <c r="W32" s="775"/>
    </row>
    <row r="33" spans="1:23" ht="14">
      <c r="A33" s="781"/>
      <c r="B33" s="772"/>
      <c r="C33" s="772"/>
      <c r="D33" s="773"/>
      <c r="E33" s="773"/>
      <c r="F33" s="262"/>
      <c r="G33" s="773"/>
      <c r="H33" s="773"/>
      <c r="I33" s="773"/>
      <c r="J33" s="773"/>
      <c r="K33" s="773"/>
      <c r="L33" s="773"/>
      <c r="M33" s="773"/>
      <c r="N33" s="773"/>
      <c r="O33" s="773"/>
      <c r="P33" s="773"/>
      <c r="Q33" s="773"/>
      <c r="R33" s="773"/>
      <c r="S33" s="773"/>
      <c r="T33" s="773"/>
      <c r="U33" s="773"/>
      <c r="V33" s="775"/>
      <c r="W33" s="775"/>
    </row>
    <row r="34" spans="1:23" ht="14">
      <c r="A34" s="307" t="s">
        <v>784</v>
      </c>
      <c r="B34" s="307"/>
      <c r="C34" s="307"/>
      <c r="D34" s="782"/>
      <c r="E34" s="782"/>
      <c r="F34" s="782"/>
      <c r="G34" s="782"/>
      <c r="H34" s="782"/>
      <c r="I34" s="782"/>
      <c r="J34" s="782"/>
      <c r="K34" s="782"/>
      <c r="L34" s="782"/>
      <c r="M34" s="782"/>
      <c r="N34" s="782"/>
      <c r="O34" s="782"/>
      <c r="P34" s="782"/>
      <c r="Q34" s="782"/>
      <c r="R34" s="782"/>
      <c r="S34" s="782"/>
      <c r="T34" s="782"/>
      <c r="U34" s="782"/>
      <c r="V34" s="783"/>
      <c r="W34" s="783"/>
    </row>
    <row r="35" spans="1:23">
      <c r="A35" s="497"/>
      <c r="B35" s="497"/>
      <c r="C35" s="497"/>
      <c r="D35" s="225"/>
      <c r="E35" s="225"/>
      <c r="F35" s="225"/>
      <c r="G35" s="225"/>
      <c r="H35" s="225"/>
      <c r="I35" s="225"/>
      <c r="J35" s="225"/>
      <c r="K35" s="225"/>
      <c r="L35" s="225"/>
      <c r="M35" s="225"/>
      <c r="N35" s="225"/>
      <c r="O35" s="225"/>
      <c r="P35" s="225"/>
      <c r="Q35" s="225"/>
      <c r="R35" s="225"/>
      <c r="S35" s="225"/>
      <c r="T35" s="225"/>
      <c r="U35" s="225"/>
      <c r="V35" s="459"/>
      <c r="W35" s="459"/>
    </row>
    <row r="42" spans="1:23">
      <c r="C42" s="513"/>
      <c r="E42" s="513"/>
    </row>
    <row r="43" spans="1:23">
      <c r="C43" s="513"/>
      <c r="E43" s="513"/>
    </row>
    <row r="44" spans="1:23">
      <c r="E44" s="513"/>
    </row>
    <row r="45" spans="1:23">
      <c r="C45" s="513"/>
      <c r="E45" s="513"/>
    </row>
    <row r="46" spans="1:23">
      <c r="C46" s="513"/>
      <c r="E46" s="513"/>
    </row>
    <row r="47" spans="1:23">
      <c r="E47" s="513"/>
    </row>
    <row r="48" spans="1:23">
      <c r="C48" s="513"/>
    </row>
    <row r="49" spans="3:5">
      <c r="C49" s="513"/>
      <c r="E49" s="513"/>
    </row>
    <row r="50" spans="3:5">
      <c r="C50" s="513"/>
      <c r="E50" s="513"/>
    </row>
    <row r="51" spans="3:5">
      <c r="C51" s="513"/>
      <c r="E51" s="513"/>
    </row>
    <row r="52" spans="3:5">
      <c r="C52" s="513"/>
      <c r="E52" s="513"/>
    </row>
    <row r="53" spans="3:5">
      <c r="C53" s="513"/>
      <c r="E53" s="513"/>
    </row>
    <row r="54" spans="3:5">
      <c r="C54" s="513"/>
      <c r="E54" s="513"/>
    </row>
    <row r="55" spans="3:5">
      <c r="C55" s="513"/>
      <c r="E55" s="513"/>
    </row>
    <row r="56" spans="3:5">
      <c r="C56" s="513"/>
      <c r="E56" s="513"/>
    </row>
    <row r="57" spans="3:5">
      <c r="C57" s="513"/>
      <c r="E57" s="513"/>
    </row>
    <row r="58" spans="3:5">
      <c r="C58" s="513"/>
      <c r="E58" s="513"/>
    </row>
    <row r="59" spans="3:5">
      <c r="C59" s="513"/>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784" customWidth="1"/>
    <col min="2" max="24" width="9.26953125" style="784" customWidth="1"/>
    <col min="25" max="25" width="9.08984375" style="784" customWidth="1"/>
    <col min="26" max="33" width="8.7265625" style="784"/>
  </cols>
  <sheetData>
    <row r="1" spans="1:33" ht="19">
      <c r="B1" s="785"/>
      <c r="C1" s="785"/>
      <c r="D1" s="785"/>
      <c r="E1" s="785"/>
      <c r="F1" s="785"/>
      <c r="G1" s="786" t="s">
        <v>785</v>
      </c>
      <c r="H1" s="785"/>
      <c r="I1" s="785"/>
      <c r="J1" s="785"/>
      <c r="K1" s="785"/>
      <c r="L1" s="785"/>
      <c r="M1" s="785"/>
      <c r="N1" s="785"/>
      <c r="O1" s="785"/>
      <c r="P1" s="785"/>
      <c r="Q1" s="785"/>
      <c r="R1" s="785"/>
      <c r="S1" s="785"/>
      <c r="T1" s="785"/>
      <c r="U1" s="785"/>
      <c r="V1" s="785"/>
      <c r="W1" s="785"/>
      <c r="X1" s="785"/>
      <c r="Y1" s="785"/>
      <c r="Z1" s="785"/>
      <c r="AA1" s="785"/>
    </row>
    <row r="2" spans="1:33" ht="17" thickBot="1">
      <c r="A2" s="787"/>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850"/>
      <c r="AF2" s="850"/>
      <c r="AG2" s="890" t="s">
        <v>786</v>
      </c>
    </row>
    <row r="3" spans="1:33" ht="18" customHeight="1" thickTop="1">
      <c r="A3" s="1835" t="s">
        <v>787</v>
      </c>
      <c r="B3" s="1838" t="s">
        <v>788</v>
      </c>
      <c r="C3" s="1839"/>
      <c r="D3" s="1839"/>
      <c r="E3" s="1839"/>
      <c r="F3" s="1839"/>
      <c r="G3" s="1839"/>
      <c r="H3" s="1839"/>
      <c r="I3" s="1839"/>
      <c r="J3" s="1839"/>
      <c r="K3" s="1839"/>
      <c r="L3" s="1839"/>
      <c r="M3" s="1839"/>
      <c r="N3" s="1839"/>
      <c r="O3" s="1839"/>
      <c r="P3" s="1839"/>
      <c r="Q3" s="1840"/>
      <c r="R3" s="1838" t="s">
        <v>789</v>
      </c>
      <c r="S3" s="1839"/>
      <c r="T3" s="1839"/>
      <c r="U3" s="1839"/>
      <c r="V3" s="1839"/>
      <c r="W3" s="1839"/>
      <c r="X3" s="1839"/>
      <c r="Y3" s="1839"/>
      <c r="Z3" s="1839"/>
      <c r="AA3" s="1839"/>
      <c r="AB3" s="1839"/>
      <c r="AC3" s="1839"/>
      <c r="AD3" s="1839"/>
      <c r="AE3" s="1839"/>
      <c r="AF3" s="1839"/>
      <c r="AG3" s="1839"/>
    </row>
    <row r="4" spans="1:33" ht="18" customHeight="1">
      <c r="A4" s="1836"/>
      <c r="B4" s="1832" t="s">
        <v>790</v>
      </c>
      <c r="C4" s="1833"/>
      <c r="D4" s="1832" t="s">
        <v>791</v>
      </c>
      <c r="E4" s="1833"/>
      <c r="F4" s="1832" t="s">
        <v>792</v>
      </c>
      <c r="G4" s="1833"/>
      <c r="H4" s="1832" t="s">
        <v>1092</v>
      </c>
      <c r="I4" s="1833"/>
      <c r="J4" s="1832" t="s">
        <v>790</v>
      </c>
      <c r="K4" s="1833"/>
      <c r="L4" s="1832" t="s">
        <v>791</v>
      </c>
      <c r="M4" s="1833"/>
      <c r="N4" s="1832" t="s">
        <v>792</v>
      </c>
      <c r="O4" s="1833"/>
      <c r="P4" s="1832" t="s">
        <v>1092</v>
      </c>
      <c r="Q4" s="1833"/>
      <c r="R4" s="1832" t="s">
        <v>790</v>
      </c>
      <c r="S4" s="1833"/>
      <c r="T4" s="1832" t="s">
        <v>791</v>
      </c>
      <c r="U4" s="1833"/>
      <c r="V4" s="1832" t="s">
        <v>792</v>
      </c>
      <c r="W4" s="1833"/>
      <c r="X4" s="1832" t="s">
        <v>1092</v>
      </c>
      <c r="Y4" s="1833"/>
      <c r="Z4" s="1832" t="s">
        <v>790</v>
      </c>
      <c r="AA4" s="1833"/>
      <c r="AB4" s="1832" t="s">
        <v>791</v>
      </c>
      <c r="AC4" s="1833"/>
      <c r="AD4" s="1832" t="s">
        <v>792</v>
      </c>
      <c r="AE4" s="1833"/>
      <c r="AF4" s="1832" t="s">
        <v>1092</v>
      </c>
      <c r="AG4" s="1834"/>
    </row>
    <row r="5" spans="1:33" ht="18" customHeight="1">
      <c r="A5" s="1836"/>
      <c r="B5" s="1358" t="s">
        <v>793</v>
      </c>
      <c r="C5" s="1359" t="s">
        <v>794</v>
      </c>
      <c r="D5" s="1358" t="s">
        <v>793</v>
      </c>
      <c r="E5" s="1359" t="s">
        <v>794</v>
      </c>
      <c r="F5" s="1358" t="s">
        <v>793</v>
      </c>
      <c r="G5" s="1359" t="s">
        <v>794</v>
      </c>
      <c r="H5" s="1358" t="s">
        <v>793</v>
      </c>
      <c r="I5" s="789" t="s">
        <v>794</v>
      </c>
      <c r="J5" s="1358" t="s">
        <v>793</v>
      </c>
      <c r="K5" s="1359" t="s">
        <v>794</v>
      </c>
      <c r="L5" s="1358" t="s">
        <v>793</v>
      </c>
      <c r="M5" s="1359" t="s">
        <v>794</v>
      </c>
      <c r="N5" s="1358" t="s">
        <v>793</v>
      </c>
      <c r="O5" s="1359" t="s">
        <v>794</v>
      </c>
      <c r="P5" s="1358" t="s">
        <v>793</v>
      </c>
      <c r="Q5" s="1359" t="s">
        <v>794</v>
      </c>
      <c r="R5" s="1358" t="s">
        <v>793</v>
      </c>
      <c r="S5" s="1359" t="s">
        <v>794</v>
      </c>
      <c r="T5" s="1358" t="s">
        <v>793</v>
      </c>
      <c r="U5" s="1359" t="s">
        <v>794</v>
      </c>
      <c r="V5" s="1358" t="s">
        <v>793</v>
      </c>
      <c r="W5" s="1359" t="s">
        <v>794</v>
      </c>
      <c r="X5" s="1358" t="s">
        <v>793</v>
      </c>
      <c r="Y5" s="1359" t="s">
        <v>794</v>
      </c>
      <c r="Z5" s="1358" t="s">
        <v>793</v>
      </c>
      <c r="AA5" s="1359" t="s">
        <v>794</v>
      </c>
      <c r="AB5" s="1358" t="s">
        <v>793</v>
      </c>
      <c r="AC5" s="1359" t="s">
        <v>794</v>
      </c>
      <c r="AD5" s="1358" t="s">
        <v>793</v>
      </c>
      <c r="AE5" s="789" t="s">
        <v>794</v>
      </c>
      <c r="AF5" s="1358" t="s">
        <v>793</v>
      </c>
      <c r="AG5" s="789" t="s">
        <v>794</v>
      </c>
    </row>
    <row r="6" spans="1:33" ht="18" customHeight="1">
      <c r="A6" s="1837"/>
      <c r="B6" s="853" t="s">
        <v>795</v>
      </c>
      <c r="C6" s="854" t="s">
        <v>796</v>
      </c>
      <c r="D6" s="853" t="s">
        <v>795</v>
      </c>
      <c r="E6" s="854" t="s">
        <v>796</v>
      </c>
      <c r="F6" s="853" t="s">
        <v>795</v>
      </c>
      <c r="G6" s="854" t="s">
        <v>796</v>
      </c>
      <c r="H6" s="853" t="s">
        <v>795</v>
      </c>
      <c r="I6" s="790" t="s">
        <v>796</v>
      </c>
      <c r="J6" s="853" t="s">
        <v>795</v>
      </c>
      <c r="K6" s="854" t="s">
        <v>796</v>
      </c>
      <c r="L6" s="853" t="s">
        <v>795</v>
      </c>
      <c r="M6" s="854" t="s">
        <v>796</v>
      </c>
      <c r="N6" s="853" t="s">
        <v>795</v>
      </c>
      <c r="O6" s="854" t="s">
        <v>796</v>
      </c>
      <c r="P6" s="853" t="s">
        <v>795</v>
      </c>
      <c r="Q6" s="854" t="s">
        <v>796</v>
      </c>
      <c r="R6" s="853" t="s">
        <v>795</v>
      </c>
      <c r="S6" s="854" t="s">
        <v>796</v>
      </c>
      <c r="T6" s="853" t="s">
        <v>795</v>
      </c>
      <c r="U6" s="854" t="s">
        <v>796</v>
      </c>
      <c r="V6" s="853" t="s">
        <v>795</v>
      </c>
      <c r="W6" s="854" t="s">
        <v>796</v>
      </c>
      <c r="X6" s="853" t="s">
        <v>795</v>
      </c>
      <c r="Y6" s="854" t="s">
        <v>796</v>
      </c>
      <c r="Z6" s="853" t="s">
        <v>795</v>
      </c>
      <c r="AA6" s="854" t="s">
        <v>796</v>
      </c>
      <c r="AB6" s="853" t="s">
        <v>795</v>
      </c>
      <c r="AC6" s="854" t="s">
        <v>796</v>
      </c>
      <c r="AD6" s="853" t="s">
        <v>795</v>
      </c>
      <c r="AE6" s="790" t="s">
        <v>796</v>
      </c>
      <c r="AF6" s="853" t="s">
        <v>795</v>
      </c>
      <c r="AG6" s="790" t="s">
        <v>796</v>
      </c>
    </row>
    <row r="7" spans="1:33" ht="18" customHeight="1">
      <c r="A7" s="791" t="s">
        <v>797</v>
      </c>
      <c r="B7" s="1814" t="s">
        <v>798</v>
      </c>
      <c r="C7" s="1815"/>
      <c r="D7" s="1815"/>
      <c r="E7" s="1815"/>
      <c r="F7" s="1815"/>
      <c r="G7" s="1815"/>
      <c r="H7" s="1815"/>
      <c r="I7" s="1816"/>
      <c r="J7" s="1814" t="s">
        <v>799</v>
      </c>
      <c r="K7" s="1815"/>
      <c r="L7" s="1815"/>
      <c r="M7" s="1815"/>
      <c r="N7" s="1815"/>
      <c r="O7" s="1815"/>
      <c r="P7" s="1815"/>
      <c r="Q7" s="1816"/>
      <c r="R7" s="1814" t="s">
        <v>798</v>
      </c>
      <c r="S7" s="1815"/>
      <c r="T7" s="1815"/>
      <c r="U7" s="1815"/>
      <c r="V7" s="1815"/>
      <c r="W7" s="1815"/>
      <c r="X7" s="1815"/>
      <c r="Y7" s="1816"/>
      <c r="Z7" s="1814" t="s">
        <v>799</v>
      </c>
      <c r="AA7" s="1815"/>
      <c r="AB7" s="1815"/>
      <c r="AC7" s="1815"/>
      <c r="AD7" s="1815"/>
      <c r="AE7" s="1815"/>
      <c r="AF7" s="1815"/>
      <c r="AG7" s="1815"/>
    </row>
    <row r="8" spans="1:33" ht="18" customHeight="1">
      <c r="A8" s="792" t="s">
        <v>120</v>
      </c>
      <c r="B8" s="793">
        <v>100.9</v>
      </c>
      <c r="C8" s="794">
        <v>99.4</v>
      </c>
      <c r="D8" s="794">
        <v>112.8</v>
      </c>
      <c r="E8" s="794">
        <v>103.7</v>
      </c>
      <c r="F8" s="794">
        <v>109.3</v>
      </c>
      <c r="G8" s="794">
        <v>107.8</v>
      </c>
      <c r="H8" s="794">
        <v>100.4</v>
      </c>
      <c r="I8" s="794">
        <v>98.7</v>
      </c>
      <c r="J8" s="793">
        <v>100.1</v>
      </c>
      <c r="K8" s="794">
        <v>99.4</v>
      </c>
      <c r="L8" s="794">
        <v>123.4</v>
      </c>
      <c r="M8" s="794">
        <v>114.4</v>
      </c>
      <c r="N8" s="794">
        <v>109.2</v>
      </c>
      <c r="O8" s="794">
        <v>107.1</v>
      </c>
      <c r="P8" s="794">
        <v>87.6</v>
      </c>
      <c r="Q8" s="795">
        <v>88.6</v>
      </c>
      <c r="R8" s="796">
        <v>101.6</v>
      </c>
      <c r="S8" s="797">
        <v>100.9</v>
      </c>
      <c r="T8" s="797">
        <v>97</v>
      </c>
      <c r="U8" s="797">
        <v>97</v>
      </c>
      <c r="V8" s="797">
        <v>103.8</v>
      </c>
      <c r="W8" s="797">
        <v>102.3</v>
      </c>
      <c r="X8" s="797">
        <v>101.3</v>
      </c>
      <c r="Y8" s="798">
        <v>100.2</v>
      </c>
      <c r="Z8" s="797">
        <v>101.9</v>
      </c>
      <c r="AA8" s="797">
        <v>101</v>
      </c>
      <c r="AB8" s="797">
        <v>96.7</v>
      </c>
      <c r="AC8" s="797">
        <v>96.7</v>
      </c>
      <c r="AD8" s="797">
        <v>103.9</v>
      </c>
      <c r="AE8" s="797">
        <v>102.5</v>
      </c>
      <c r="AF8" s="797">
        <v>101.8</v>
      </c>
      <c r="AG8" s="797">
        <v>99.6</v>
      </c>
    </row>
    <row r="9" spans="1:33" ht="18" customHeight="1">
      <c r="A9" s="792" t="s">
        <v>53</v>
      </c>
      <c r="B9" s="793">
        <v>99.9</v>
      </c>
      <c r="C9" s="794">
        <v>100.2</v>
      </c>
      <c r="D9" s="794">
        <v>96.9</v>
      </c>
      <c r="E9" s="794">
        <v>99.5</v>
      </c>
      <c r="F9" s="794">
        <v>102.1</v>
      </c>
      <c r="G9" s="794">
        <v>102.6</v>
      </c>
      <c r="H9" s="794">
        <v>95.5</v>
      </c>
      <c r="I9" s="794">
        <v>95.5</v>
      </c>
      <c r="J9" s="793">
        <v>99.4</v>
      </c>
      <c r="K9" s="794">
        <v>99.7</v>
      </c>
      <c r="L9" s="794">
        <v>102.7</v>
      </c>
      <c r="M9" s="794">
        <v>103.3</v>
      </c>
      <c r="N9" s="794">
        <v>99.7</v>
      </c>
      <c r="O9" s="794">
        <v>100</v>
      </c>
      <c r="P9" s="794">
        <v>81.2</v>
      </c>
      <c r="Q9" s="795">
        <v>83.5</v>
      </c>
      <c r="R9" s="796">
        <v>101.2</v>
      </c>
      <c r="S9" s="797">
        <v>100.7</v>
      </c>
      <c r="T9" s="797">
        <v>99.7</v>
      </c>
      <c r="U9" s="797">
        <v>99.7</v>
      </c>
      <c r="V9" s="797">
        <v>103.5</v>
      </c>
      <c r="W9" s="797">
        <v>102.2</v>
      </c>
      <c r="X9" s="797">
        <v>99.9</v>
      </c>
      <c r="Y9" s="798">
        <v>99.6</v>
      </c>
      <c r="Z9" s="797">
        <v>101.7</v>
      </c>
      <c r="AA9" s="797">
        <v>101</v>
      </c>
      <c r="AB9" s="797">
        <v>100.8</v>
      </c>
      <c r="AC9" s="797">
        <v>100.1</v>
      </c>
      <c r="AD9" s="797">
        <v>104.1</v>
      </c>
      <c r="AE9" s="797">
        <v>102.9</v>
      </c>
      <c r="AF9" s="797">
        <v>98.4</v>
      </c>
      <c r="AG9" s="797">
        <v>98.3</v>
      </c>
    </row>
    <row r="10" spans="1:33" ht="18" customHeight="1">
      <c r="A10" s="792">
        <v>2</v>
      </c>
      <c r="B10" s="793">
        <v>100</v>
      </c>
      <c r="C10" s="794">
        <v>100</v>
      </c>
      <c r="D10" s="794">
        <v>100</v>
      </c>
      <c r="E10" s="794">
        <v>100</v>
      </c>
      <c r="F10" s="794">
        <v>100</v>
      </c>
      <c r="G10" s="794">
        <v>100</v>
      </c>
      <c r="H10" s="794">
        <v>100</v>
      </c>
      <c r="I10" s="794">
        <v>100</v>
      </c>
      <c r="J10" s="793">
        <v>100</v>
      </c>
      <c r="K10" s="794">
        <v>100</v>
      </c>
      <c r="L10" s="794">
        <v>100</v>
      </c>
      <c r="M10" s="794">
        <v>100</v>
      </c>
      <c r="N10" s="794">
        <v>100</v>
      </c>
      <c r="O10" s="794">
        <v>100</v>
      </c>
      <c r="P10" s="794">
        <v>100</v>
      </c>
      <c r="Q10" s="795">
        <v>100</v>
      </c>
      <c r="R10" s="796">
        <v>100</v>
      </c>
      <c r="S10" s="797">
        <v>100</v>
      </c>
      <c r="T10" s="797">
        <v>100</v>
      </c>
      <c r="U10" s="797">
        <v>100</v>
      </c>
      <c r="V10" s="797">
        <v>100</v>
      </c>
      <c r="W10" s="797">
        <v>100</v>
      </c>
      <c r="X10" s="797">
        <v>100</v>
      </c>
      <c r="Y10" s="798">
        <v>100</v>
      </c>
      <c r="Z10" s="797">
        <v>100</v>
      </c>
      <c r="AA10" s="797">
        <v>100</v>
      </c>
      <c r="AB10" s="797">
        <v>100</v>
      </c>
      <c r="AC10" s="797">
        <v>100</v>
      </c>
      <c r="AD10" s="797">
        <v>100</v>
      </c>
      <c r="AE10" s="797">
        <v>100</v>
      </c>
      <c r="AF10" s="797">
        <v>100</v>
      </c>
      <c r="AG10" s="797">
        <v>100</v>
      </c>
    </row>
    <row r="11" spans="1:33" ht="18" customHeight="1">
      <c r="A11" s="792">
        <v>3</v>
      </c>
      <c r="B11" s="793">
        <v>101.1</v>
      </c>
      <c r="C11" s="794">
        <v>100.2</v>
      </c>
      <c r="D11" s="794">
        <v>101.3</v>
      </c>
      <c r="E11" s="794">
        <v>100</v>
      </c>
      <c r="F11" s="794">
        <v>110</v>
      </c>
      <c r="G11" s="794">
        <v>107.5</v>
      </c>
      <c r="H11" s="794">
        <v>102.7</v>
      </c>
      <c r="I11" s="794">
        <v>100.1</v>
      </c>
      <c r="J11" s="793">
        <v>102.1</v>
      </c>
      <c r="K11" s="794">
        <v>101.3</v>
      </c>
      <c r="L11" s="794">
        <v>103</v>
      </c>
      <c r="M11" s="794">
        <v>99</v>
      </c>
      <c r="N11" s="794">
        <v>108.8</v>
      </c>
      <c r="O11" s="794">
        <v>106.5</v>
      </c>
      <c r="P11" s="794">
        <v>99.9</v>
      </c>
      <c r="Q11" s="795">
        <v>99.6</v>
      </c>
      <c r="R11" s="796">
        <v>100.3</v>
      </c>
      <c r="S11" s="797">
        <v>100.5</v>
      </c>
      <c r="T11" s="797">
        <v>99.7</v>
      </c>
      <c r="U11" s="797">
        <v>100.9</v>
      </c>
      <c r="V11" s="797">
        <v>101.9</v>
      </c>
      <c r="W11" s="797">
        <v>101.7</v>
      </c>
      <c r="X11" s="797">
        <v>102.1</v>
      </c>
      <c r="Y11" s="798">
        <v>101.5</v>
      </c>
      <c r="Z11" s="797">
        <v>100.9</v>
      </c>
      <c r="AA11" s="797">
        <v>101.2</v>
      </c>
      <c r="AB11" s="797">
        <v>99.6</v>
      </c>
      <c r="AC11" s="797">
        <v>101</v>
      </c>
      <c r="AD11" s="797">
        <v>102.2</v>
      </c>
      <c r="AE11" s="797">
        <v>102.1</v>
      </c>
      <c r="AF11" s="797">
        <v>103.3</v>
      </c>
      <c r="AG11" s="797">
        <v>102.7</v>
      </c>
    </row>
    <row r="12" spans="1:33" ht="18" customHeight="1">
      <c r="A12" s="792">
        <v>4</v>
      </c>
      <c r="B12" s="793">
        <v>99.7</v>
      </c>
      <c r="C12" s="794">
        <v>99.1</v>
      </c>
      <c r="D12" s="794">
        <v>105.2</v>
      </c>
      <c r="E12" s="794">
        <v>102.3</v>
      </c>
      <c r="F12" s="794">
        <v>109.9</v>
      </c>
      <c r="G12" s="794">
        <v>108.7</v>
      </c>
      <c r="H12" s="794">
        <v>97.7</v>
      </c>
      <c r="I12" s="794">
        <v>98.5</v>
      </c>
      <c r="J12" s="793">
        <v>101.8</v>
      </c>
      <c r="K12" s="794">
        <v>100.6</v>
      </c>
      <c r="L12" s="794">
        <v>105.5</v>
      </c>
      <c r="M12" s="794">
        <v>103.1</v>
      </c>
      <c r="N12" s="794">
        <v>108.8</v>
      </c>
      <c r="O12" s="794">
        <v>106.7</v>
      </c>
      <c r="P12" s="794">
        <v>100.8</v>
      </c>
      <c r="Q12" s="795">
        <v>102</v>
      </c>
      <c r="R12" s="796">
        <v>102.3</v>
      </c>
      <c r="S12" s="797">
        <v>101.9</v>
      </c>
      <c r="T12" s="797">
        <v>103.4</v>
      </c>
      <c r="U12" s="797">
        <v>103</v>
      </c>
      <c r="V12" s="797">
        <v>103.6</v>
      </c>
      <c r="W12" s="797">
        <v>102.3</v>
      </c>
      <c r="X12" s="797">
        <v>103.8</v>
      </c>
      <c r="Y12" s="798">
        <v>102.9</v>
      </c>
      <c r="Z12" s="797">
        <v>104</v>
      </c>
      <c r="AA12" s="797">
        <v>103.6</v>
      </c>
      <c r="AB12" s="797">
        <v>102.7</v>
      </c>
      <c r="AC12" s="797">
        <v>102.2</v>
      </c>
      <c r="AD12" s="797">
        <v>103.7</v>
      </c>
      <c r="AE12" s="797">
        <v>102.5</v>
      </c>
      <c r="AF12" s="797">
        <v>107.5</v>
      </c>
      <c r="AG12" s="797">
        <v>106.5</v>
      </c>
    </row>
    <row r="13" spans="1:33" ht="18" customHeight="1">
      <c r="A13" s="799"/>
      <c r="B13" s="800"/>
      <c r="C13" s="801"/>
      <c r="D13" s="801"/>
      <c r="E13" s="801"/>
      <c r="F13" s="801"/>
      <c r="G13" s="801"/>
      <c r="H13" s="801"/>
      <c r="I13" s="801"/>
      <c r="J13" s="800"/>
      <c r="K13" s="801"/>
      <c r="L13" s="801"/>
      <c r="M13" s="801"/>
      <c r="N13" s="801"/>
      <c r="O13" s="801"/>
      <c r="P13" s="801"/>
      <c r="Q13" s="802"/>
      <c r="R13" s="803"/>
      <c r="S13" s="804"/>
      <c r="T13" s="804"/>
      <c r="U13" s="804"/>
      <c r="V13" s="804"/>
      <c r="W13" s="804"/>
      <c r="X13" s="804"/>
      <c r="Y13" s="805"/>
      <c r="Z13" s="804"/>
      <c r="AA13" s="804"/>
      <c r="AB13" s="804"/>
      <c r="AC13" s="804"/>
      <c r="AD13" s="804"/>
      <c r="AE13" s="804"/>
      <c r="AF13" s="806"/>
      <c r="AG13" s="806"/>
    </row>
    <row r="14" spans="1:33" ht="18" customHeight="1">
      <c r="A14" s="807" t="s">
        <v>309</v>
      </c>
      <c r="B14" s="808">
        <v>87.8</v>
      </c>
      <c r="C14" s="809">
        <v>100.3</v>
      </c>
      <c r="D14" s="810">
        <v>99.3</v>
      </c>
      <c r="E14" s="809">
        <v>106.9</v>
      </c>
      <c r="F14" s="810">
        <v>95.9</v>
      </c>
      <c r="G14" s="809">
        <v>108.9</v>
      </c>
      <c r="H14" s="811">
        <v>89.2</v>
      </c>
      <c r="I14" s="809">
        <v>97.9</v>
      </c>
      <c r="J14" s="808">
        <v>86.7</v>
      </c>
      <c r="K14" s="809">
        <v>100.7</v>
      </c>
      <c r="L14" s="810">
        <v>101.1</v>
      </c>
      <c r="M14" s="809">
        <v>103.5</v>
      </c>
      <c r="N14" s="810">
        <v>93.1</v>
      </c>
      <c r="O14" s="809">
        <v>106.8</v>
      </c>
      <c r="P14" s="810">
        <v>90.3</v>
      </c>
      <c r="Q14" s="812">
        <v>100.2</v>
      </c>
      <c r="R14" s="813">
        <v>90.5</v>
      </c>
      <c r="S14" s="814">
        <v>102.6</v>
      </c>
      <c r="T14" s="814">
        <v>95.8</v>
      </c>
      <c r="U14" s="814">
        <v>104.5</v>
      </c>
      <c r="V14" s="814">
        <v>92</v>
      </c>
      <c r="W14" s="814">
        <v>103.2</v>
      </c>
      <c r="X14" s="814">
        <v>92</v>
      </c>
      <c r="Y14" s="815">
        <v>104.2</v>
      </c>
      <c r="Z14" s="814">
        <v>90</v>
      </c>
      <c r="AA14" s="814">
        <v>104.3</v>
      </c>
      <c r="AB14" s="814">
        <v>92.7</v>
      </c>
      <c r="AC14" s="814">
        <v>104.1</v>
      </c>
      <c r="AD14" s="814">
        <v>91.1</v>
      </c>
      <c r="AE14" s="814">
        <v>103.5</v>
      </c>
      <c r="AF14" s="814">
        <v>92.8</v>
      </c>
      <c r="AG14" s="814">
        <v>108.5</v>
      </c>
    </row>
    <row r="15" spans="1:33" ht="18" customHeight="1">
      <c r="A15" s="807">
        <v>12</v>
      </c>
      <c r="B15" s="808">
        <v>176.3</v>
      </c>
      <c r="C15" s="809">
        <v>99.9</v>
      </c>
      <c r="D15" s="810">
        <v>163.5</v>
      </c>
      <c r="E15" s="809">
        <v>104.8</v>
      </c>
      <c r="F15" s="810">
        <v>199.2</v>
      </c>
      <c r="G15" s="809">
        <v>106.8</v>
      </c>
      <c r="H15" s="811">
        <v>149.5</v>
      </c>
      <c r="I15" s="809">
        <v>98.6</v>
      </c>
      <c r="J15" s="808">
        <v>190.7</v>
      </c>
      <c r="K15" s="809">
        <v>100.3</v>
      </c>
      <c r="L15" s="810">
        <v>167.4</v>
      </c>
      <c r="M15" s="809">
        <v>102.1</v>
      </c>
      <c r="N15" s="810">
        <v>209.5</v>
      </c>
      <c r="O15" s="809">
        <v>105.3</v>
      </c>
      <c r="P15" s="810">
        <v>159.69999999999999</v>
      </c>
      <c r="Q15" s="812">
        <v>99.2</v>
      </c>
      <c r="R15" s="813">
        <v>178.4</v>
      </c>
      <c r="S15" s="814">
        <v>102.5</v>
      </c>
      <c r="T15" s="814">
        <v>174.7</v>
      </c>
      <c r="U15" s="814">
        <v>102.9</v>
      </c>
      <c r="V15" s="814">
        <v>193.4</v>
      </c>
      <c r="W15" s="814">
        <v>103.2</v>
      </c>
      <c r="X15" s="814">
        <v>177.1</v>
      </c>
      <c r="Y15" s="815">
        <v>103.1</v>
      </c>
      <c r="Z15" s="814">
        <v>192.3</v>
      </c>
      <c r="AA15" s="814">
        <v>104.4</v>
      </c>
      <c r="AB15" s="814">
        <v>200.6</v>
      </c>
      <c r="AC15" s="814">
        <v>102.3</v>
      </c>
      <c r="AD15" s="814">
        <v>201.7</v>
      </c>
      <c r="AE15" s="814">
        <v>103.4</v>
      </c>
      <c r="AF15" s="814">
        <v>198.3</v>
      </c>
      <c r="AG15" s="814">
        <v>107.2</v>
      </c>
    </row>
    <row r="16" spans="1:33" ht="18" customHeight="1">
      <c r="A16" s="807" t="s">
        <v>223</v>
      </c>
      <c r="B16" s="808">
        <v>84.2</v>
      </c>
      <c r="C16" s="809">
        <v>98.6</v>
      </c>
      <c r="D16" s="810">
        <v>91.5</v>
      </c>
      <c r="E16" s="809">
        <v>104</v>
      </c>
      <c r="F16" s="810">
        <v>88.4</v>
      </c>
      <c r="G16" s="809">
        <v>103.1</v>
      </c>
      <c r="H16" s="811">
        <v>86.9</v>
      </c>
      <c r="I16" s="809">
        <v>98.4</v>
      </c>
      <c r="J16" s="808">
        <v>84.1</v>
      </c>
      <c r="K16" s="809">
        <v>100.4</v>
      </c>
      <c r="L16" s="810">
        <v>82.5</v>
      </c>
      <c r="M16" s="809">
        <v>96.4</v>
      </c>
      <c r="N16" s="810">
        <v>87</v>
      </c>
      <c r="O16" s="809">
        <v>102.4</v>
      </c>
      <c r="P16" s="810">
        <v>83.4</v>
      </c>
      <c r="Q16" s="812">
        <v>98.7</v>
      </c>
      <c r="R16" s="813">
        <v>87</v>
      </c>
      <c r="S16" s="814">
        <v>101.4</v>
      </c>
      <c r="T16" s="814">
        <v>87.1</v>
      </c>
      <c r="U16" s="814">
        <v>100.9</v>
      </c>
      <c r="V16" s="814">
        <v>84.5</v>
      </c>
      <c r="W16" s="814">
        <v>100.8</v>
      </c>
      <c r="X16" s="814">
        <v>87.9</v>
      </c>
      <c r="Y16" s="815">
        <v>101.5</v>
      </c>
      <c r="Z16" s="814">
        <v>86.7</v>
      </c>
      <c r="AA16" s="814">
        <v>103.7</v>
      </c>
      <c r="AB16" s="814">
        <v>78.099999999999994</v>
      </c>
      <c r="AC16" s="814">
        <v>100</v>
      </c>
      <c r="AD16" s="814">
        <v>83.2</v>
      </c>
      <c r="AE16" s="814">
        <v>101.6</v>
      </c>
      <c r="AF16" s="814">
        <v>88.4</v>
      </c>
      <c r="AG16" s="814">
        <v>105.6</v>
      </c>
    </row>
    <row r="17" spans="1:33" ht="18" customHeight="1">
      <c r="A17" s="807">
        <v>2</v>
      </c>
      <c r="B17" s="808">
        <v>85.4</v>
      </c>
      <c r="C17" s="809">
        <v>100.6</v>
      </c>
      <c r="D17" s="810">
        <v>95.7</v>
      </c>
      <c r="E17" s="809">
        <v>107.8</v>
      </c>
      <c r="F17" s="810">
        <v>89.7</v>
      </c>
      <c r="G17" s="809">
        <v>107.5</v>
      </c>
      <c r="H17" s="811">
        <v>88.1</v>
      </c>
      <c r="I17" s="809">
        <v>100</v>
      </c>
      <c r="J17" s="808">
        <v>83.9</v>
      </c>
      <c r="K17" s="809">
        <v>101.2</v>
      </c>
      <c r="L17" s="810">
        <v>84.5</v>
      </c>
      <c r="M17" s="809">
        <v>99.1</v>
      </c>
      <c r="N17" s="810">
        <v>86.7</v>
      </c>
      <c r="O17" s="809">
        <v>105.8</v>
      </c>
      <c r="P17" s="810">
        <v>83.3</v>
      </c>
      <c r="Q17" s="812">
        <v>98.6</v>
      </c>
      <c r="R17" s="813">
        <v>85.2</v>
      </c>
      <c r="S17" s="814">
        <v>101.5</v>
      </c>
      <c r="T17" s="814">
        <v>85.2</v>
      </c>
      <c r="U17" s="814">
        <v>101.8</v>
      </c>
      <c r="V17" s="814">
        <v>83.1</v>
      </c>
      <c r="W17" s="814">
        <v>102.1</v>
      </c>
      <c r="X17" s="814">
        <v>85.3</v>
      </c>
      <c r="Y17" s="815">
        <v>100.8</v>
      </c>
      <c r="Z17" s="814">
        <v>84.8</v>
      </c>
      <c r="AA17" s="814">
        <v>103.6</v>
      </c>
      <c r="AB17" s="814">
        <v>78.400000000000006</v>
      </c>
      <c r="AC17" s="814">
        <v>100.2</v>
      </c>
      <c r="AD17" s="814">
        <v>81.5</v>
      </c>
      <c r="AE17" s="814">
        <v>102.5</v>
      </c>
      <c r="AF17" s="814">
        <v>85.2</v>
      </c>
      <c r="AG17" s="814">
        <v>104.6</v>
      </c>
    </row>
    <row r="18" spans="1:33" ht="18" customHeight="1">
      <c r="A18" s="807">
        <v>3</v>
      </c>
      <c r="B18" s="808">
        <v>90.3</v>
      </c>
      <c r="C18" s="809">
        <v>99.9</v>
      </c>
      <c r="D18" s="810">
        <v>94.1</v>
      </c>
      <c r="E18" s="809">
        <v>107.1</v>
      </c>
      <c r="F18" s="810">
        <v>94.8</v>
      </c>
      <c r="G18" s="809">
        <v>106.8</v>
      </c>
      <c r="H18" s="811">
        <v>98</v>
      </c>
      <c r="I18" s="809">
        <v>101.5</v>
      </c>
      <c r="J18" s="808">
        <v>89.5</v>
      </c>
      <c r="K18" s="809">
        <v>99.9</v>
      </c>
      <c r="L18" s="810">
        <v>86.6</v>
      </c>
      <c r="M18" s="809">
        <v>97</v>
      </c>
      <c r="N18" s="810">
        <v>88.3</v>
      </c>
      <c r="O18" s="809">
        <v>105.6</v>
      </c>
      <c r="P18" s="810">
        <v>100.6</v>
      </c>
      <c r="Q18" s="812">
        <v>98.1</v>
      </c>
      <c r="R18" s="813">
        <v>91.9</v>
      </c>
      <c r="S18" s="814">
        <v>102.5</v>
      </c>
      <c r="T18" s="814">
        <v>96.2</v>
      </c>
      <c r="U18" s="814">
        <v>103</v>
      </c>
      <c r="V18" s="814">
        <v>89</v>
      </c>
      <c r="W18" s="814">
        <v>102.8</v>
      </c>
      <c r="X18" s="814">
        <v>93.4</v>
      </c>
      <c r="Y18" s="815">
        <v>101.3</v>
      </c>
      <c r="Z18" s="814">
        <v>91.9</v>
      </c>
      <c r="AA18" s="814">
        <v>104.7</v>
      </c>
      <c r="AB18" s="814">
        <v>88.9</v>
      </c>
      <c r="AC18" s="814">
        <v>100.8</v>
      </c>
      <c r="AD18" s="814">
        <v>88.1</v>
      </c>
      <c r="AE18" s="814">
        <v>103.4</v>
      </c>
      <c r="AF18" s="814">
        <v>97.4</v>
      </c>
      <c r="AG18" s="814">
        <v>105.3</v>
      </c>
    </row>
    <row r="19" spans="1:33" ht="18" customHeight="1">
      <c r="A19" s="807">
        <v>4</v>
      </c>
      <c r="B19" s="808">
        <v>86.8</v>
      </c>
      <c r="C19" s="809">
        <v>101.9</v>
      </c>
      <c r="D19" s="810">
        <v>92.7</v>
      </c>
      <c r="E19" s="809">
        <v>105.9</v>
      </c>
      <c r="F19" s="810">
        <v>90.8</v>
      </c>
      <c r="G19" s="809">
        <v>109.6</v>
      </c>
      <c r="H19" s="811">
        <v>96.1</v>
      </c>
      <c r="I19" s="809">
        <v>106.5</v>
      </c>
      <c r="J19" s="808">
        <v>85.6</v>
      </c>
      <c r="K19" s="809">
        <v>101.9</v>
      </c>
      <c r="L19" s="810">
        <v>86.1</v>
      </c>
      <c r="M19" s="809">
        <v>97.5</v>
      </c>
      <c r="N19" s="810">
        <v>87.8</v>
      </c>
      <c r="O19" s="809">
        <v>107.7</v>
      </c>
      <c r="P19" s="810">
        <v>96.8</v>
      </c>
      <c r="Q19" s="812">
        <v>103.9</v>
      </c>
      <c r="R19" s="813">
        <v>89.4</v>
      </c>
      <c r="S19" s="814">
        <v>104</v>
      </c>
      <c r="T19" s="814">
        <v>89</v>
      </c>
      <c r="U19" s="814">
        <v>103.5</v>
      </c>
      <c r="V19" s="814">
        <v>86.6</v>
      </c>
      <c r="W19" s="814">
        <v>104.1</v>
      </c>
      <c r="X19" s="814">
        <v>90.7</v>
      </c>
      <c r="Y19" s="815">
        <v>104.1</v>
      </c>
      <c r="Z19" s="814">
        <v>89</v>
      </c>
      <c r="AA19" s="814">
        <v>106.1</v>
      </c>
      <c r="AB19" s="814">
        <v>82</v>
      </c>
      <c r="AC19" s="814">
        <v>103.3</v>
      </c>
      <c r="AD19" s="814">
        <v>85.4</v>
      </c>
      <c r="AE19" s="814">
        <v>104.7</v>
      </c>
      <c r="AF19" s="814">
        <v>91.1</v>
      </c>
      <c r="AG19" s="814">
        <v>107.5</v>
      </c>
    </row>
    <row r="20" spans="1:33" ht="18" customHeight="1">
      <c r="A20" s="807">
        <v>5</v>
      </c>
      <c r="B20" s="808">
        <v>87</v>
      </c>
      <c r="C20" s="809">
        <v>100.6</v>
      </c>
      <c r="D20" s="810">
        <v>98.2</v>
      </c>
      <c r="E20" s="809">
        <v>104</v>
      </c>
      <c r="F20" s="810">
        <v>88.6</v>
      </c>
      <c r="G20" s="809">
        <v>106.4</v>
      </c>
      <c r="H20" s="811">
        <v>94.3</v>
      </c>
      <c r="I20" s="809">
        <v>104.4</v>
      </c>
      <c r="J20" s="808">
        <v>84.8</v>
      </c>
      <c r="K20" s="809">
        <v>100.4</v>
      </c>
      <c r="L20" s="810">
        <v>92.5</v>
      </c>
      <c r="M20" s="809">
        <v>96.3</v>
      </c>
      <c r="N20" s="810">
        <v>85.9</v>
      </c>
      <c r="O20" s="809">
        <v>104.9</v>
      </c>
      <c r="P20" s="810">
        <v>89.8</v>
      </c>
      <c r="Q20" s="812">
        <v>103.1</v>
      </c>
      <c r="R20" s="813">
        <v>89.5</v>
      </c>
      <c r="S20" s="814">
        <v>103</v>
      </c>
      <c r="T20" s="814">
        <v>87.7</v>
      </c>
      <c r="U20" s="814">
        <v>101.5</v>
      </c>
      <c r="V20" s="814">
        <v>87.2</v>
      </c>
      <c r="W20" s="814">
        <v>102.5</v>
      </c>
      <c r="X20" s="814">
        <v>89.7</v>
      </c>
      <c r="Y20" s="815">
        <v>103.9</v>
      </c>
      <c r="Z20" s="814">
        <v>89.6</v>
      </c>
      <c r="AA20" s="814">
        <v>105</v>
      </c>
      <c r="AB20" s="814">
        <v>80.3</v>
      </c>
      <c r="AC20" s="814">
        <v>100.1</v>
      </c>
      <c r="AD20" s="814">
        <v>86.6</v>
      </c>
      <c r="AE20" s="814">
        <v>103.4</v>
      </c>
      <c r="AF20" s="814">
        <v>90.8</v>
      </c>
      <c r="AG20" s="814">
        <v>108</v>
      </c>
    </row>
    <row r="21" spans="1:33" ht="18" customHeight="1">
      <c r="A21" s="807">
        <v>6</v>
      </c>
      <c r="B21" s="808">
        <v>149.19999999999999</v>
      </c>
      <c r="C21" s="809">
        <v>102.5</v>
      </c>
      <c r="D21" s="810">
        <v>141.30000000000001</v>
      </c>
      <c r="E21" s="809">
        <v>105.3</v>
      </c>
      <c r="F21" s="810">
        <v>154.80000000000001</v>
      </c>
      <c r="G21" s="809">
        <v>109</v>
      </c>
      <c r="H21" s="811">
        <v>105.6</v>
      </c>
      <c r="I21" s="809">
        <v>102.3</v>
      </c>
      <c r="J21" s="808">
        <v>165.3</v>
      </c>
      <c r="K21" s="809">
        <v>102.8</v>
      </c>
      <c r="L21" s="810">
        <v>111.5</v>
      </c>
      <c r="M21" s="809">
        <v>99.7</v>
      </c>
      <c r="N21" s="810">
        <v>162.30000000000001</v>
      </c>
      <c r="O21" s="809">
        <v>106.9</v>
      </c>
      <c r="P21" s="810">
        <v>117.5</v>
      </c>
      <c r="Q21" s="812">
        <v>101.8</v>
      </c>
      <c r="R21" s="813">
        <v>145.1</v>
      </c>
      <c r="S21" s="814">
        <v>103.7</v>
      </c>
      <c r="T21" s="814">
        <v>136.69999999999999</v>
      </c>
      <c r="U21" s="814">
        <v>102.8</v>
      </c>
      <c r="V21" s="814">
        <v>139.80000000000001</v>
      </c>
      <c r="W21" s="814">
        <v>104.3</v>
      </c>
      <c r="X21" s="814">
        <v>128.4</v>
      </c>
      <c r="Y21" s="815">
        <v>104.2</v>
      </c>
      <c r="Z21" s="814">
        <v>159.1</v>
      </c>
      <c r="AA21" s="814">
        <v>105.6</v>
      </c>
      <c r="AB21" s="814">
        <v>165</v>
      </c>
      <c r="AC21" s="814">
        <v>100.3</v>
      </c>
      <c r="AD21" s="814">
        <v>147.69999999999999</v>
      </c>
      <c r="AE21" s="814">
        <v>105</v>
      </c>
      <c r="AF21" s="814">
        <v>146.80000000000001</v>
      </c>
      <c r="AG21" s="814">
        <v>107.8</v>
      </c>
    </row>
    <row r="22" spans="1:33" ht="18" customHeight="1">
      <c r="A22" s="807">
        <v>7</v>
      </c>
      <c r="B22" s="808">
        <v>116.3</v>
      </c>
      <c r="C22" s="809">
        <v>101.8</v>
      </c>
      <c r="D22" s="810">
        <v>157.69999999999999</v>
      </c>
      <c r="E22" s="809">
        <v>103.7</v>
      </c>
      <c r="F22" s="810">
        <v>128.80000000000001</v>
      </c>
      <c r="G22" s="809">
        <v>108.4</v>
      </c>
      <c r="H22" s="811">
        <v>164.1</v>
      </c>
      <c r="I22" s="809">
        <v>104.9</v>
      </c>
      <c r="J22" s="808">
        <v>106.4</v>
      </c>
      <c r="K22" s="809">
        <v>100.9</v>
      </c>
      <c r="L22" s="810">
        <v>107.9</v>
      </c>
      <c r="M22" s="809">
        <v>99.2</v>
      </c>
      <c r="N22" s="810">
        <v>128.30000000000001</v>
      </c>
      <c r="O22" s="809">
        <v>107</v>
      </c>
      <c r="P22" s="810">
        <v>140.80000000000001</v>
      </c>
      <c r="Q22" s="812">
        <v>100.6</v>
      </c>
      <c r="R22" s="813">
        <v>119.4</v>
      </c>
      <c r="S22" s="814">
        <v>103.5</v>
      </c>
      <c r="T22" s="814">
        <v>118.8</v>
      </c>
      <c r="U22" s="814">
        <v>103.4</v>
      </c>
      <c r="V22" s="814">
        <v>144.69999999999999</v>
      </c>
      <c r="W22" s="814">
        <v>104.2</v>
      </c>
      <c r="X22" s="814">
        <v>133.19999999999999</v>
      </c>
      <c r="Y22" s="815">
        <v>103.8</v>
      </c>
      <c r="Z22" s="814">
        <v>122.3</v>
      </c>
      <c r="AA22" s="814">
        <v>105.7</v>
      </c>
      <c r="AB22" s="814">
        <v>116.1</v>
      </c>
      <c r="AC22" s="814">
        <v>101.4</v>
      </c>
      <c r="AD22" s="814">
        <v>148.30000000000001</v>
      </c>
      <c r="AE22" s="814">
        <v>105.2</v>
      </c>
      <c r="AF22" s="814">
        <v>137.19999999999999</v>
      </c>
      <c r="AG22" s="814">
        <v>107.6</v>
      </c>
    </row>
    <row r="23" spans="1:33" ht="18" customHeight="1">
      <c r="A23" s="807">
        <v>8</v>
      </c>
      <c r="B23" s="808">
        <v>90.8</v>
      </c>
      <c r="C23" s="809">
        <v>100.4</v>
      </c>
      <c r="D23" s="810">
        <v>118.6</v>
      </c>
      <c r="E23" s="809">
        <v>101.9</v>
      </c>
      <c r="F23" s="810">
        <v>94</v>
      </c>
      <c r="G23" s="809">
        <v>105.7</v>
      </c>
      <c r="H23" s="811">
        <v>93.8</v>
      </c>
      <c r="I23" s="809">
        <v>104.9</v>
      </c>
      <c r="J23" s="808">
        <v>85.2</v>
      </c>
      <c r="K23" s="809">
        <v>99.5</v>
      </c>
      <c r="L23" s="810">
        <v>110.2</v>
      </c>
      <c r="M23" s="809">
        <v>97.9</v>
      </c>
      <c r="N23" s="810">
        <v>89</v>
      </c>
      <c r="O23" s="809">
        <v>104.9</v>
      </c>
      <c r="P23" s="810">
        <v>86.6</v>
      </c>
      <c r="Q23" s="812">
        <v>101.9</v>
      </c>
      <c r="R23" s="813">
        <v>88.5</v>
      </c>
      <c r="S23" s="814">
        <v>102.6</v>
      </c>
      <c r="T23" s="814">
        <v>94.5</v>
      </c>
      <c r="U23" s="814">
        <v>101.9</v>
      </c>
      <c r="V23" s="814">
        <v>87.7</v>
      </c>
      <c r="W23" s="814">
        <v>103</v>
      </c>
      <c r="X23" s="814">
        <v>90.5</v>
      </c>
      <c r="Y23" s="815">
        <v>104.3</v>
      </c>
      <c r="Z23" s="814">
        <v>87.1</v>
      </c>
      <c r="AA23" s="814">
        <v>104.9</v>
      </c>
      <c r="AB23" s="814">
        <v>81.2</v>
      </c>
      <c r="AC23" s="814">
        <v>99.3</v>
      </c>
      <c r="AD23" s="814">
        <v>85.3</v>
      </c>
      <c r="AE23" s="814">
        <v>104</v>
      </c>
      <c r="AF23" s="814">
        <v>89.9</v>
      </c>
      <c r="AG23" s="814">
        <v>108.4</v>
      </c>
    </row>
    <row r="24" spans="1:33" ht="18" customHeight="1">
      <c r="A24" s="807">
        <v>9</v>
      </c>
      <c r="B24" s="808">
        <v>86.4</v>
      </c>
      <c r="C24" s="809">
        <v>101.5</v>
      </c>
      <c r="D24" s="810">
        <v>94.9</v>
      </c>
      <c r="E24" s="809">
        <v>104.4</v>
      </c>
      <c r="F24" s="810">
        <v>87.8</v>
      </c>
      <c r="G24" s="809">
        <v>106</v>
      </c>
      <c r="H24" s="811">
        <v>90</v>
      </c>
      <c r="I24" s="809">
        <v>103.2</v>
      </c>
      <c r="J24" s="808">
        <v>84.5</v>
      </c>
      <c r="K24" s="809">
        <v>100.9</v>
      </c>
      <c r="L24" s="810">
        <v>102.2</v>
      </c>
      <c r="M24" s="809">
        <v>101.5</v>
      </c>
      <c r="N24" s="810">
        <v>85.4</v>
      </c>
      <c r="O24" s="809">
        <v>104.6</v>
      </c>
      <c r="P24" s="810">
        <v>87.2</v>
      </c>
      <c r="Q24" s="812">
        <v>103.1</v>
      </c>
      <c r="R24" s="813">
        <v>87.2</v>
      </c>
      <c r="S24" s="814">
        <v>103</v>
      </c>
      <c r="T24" s="814">
        <v>87.4</v>
      </c>
      <c r="U24" s="814">
        <v>103.9</v>
      </c>
      <c r="V24" s="814">
        <v>86.1</v>
      </c>
      <c r="W24" s="814">
        <v>104.2</v>
      </c>
      <c r="X24" s="814">
        <v>89.5</v>
      </c>
      <c r="Y24" s="815">
        <v>104.1</v>
      </c>
      <c r="Z24" s="814">
        <v>87</v>
      </c>
      <c r="AA24" s="814">
        <v>105.3</v>
      </c>
      <c r="AB24" s="814">
        <v>79.900000000000006</v>
      </c>
      <c r="AC24" s="814">
        <v>101.5</v>
      </c>
      <c r="AD24" s="814">
        <v>84.6</v>
      </c>
      <c r="AE24" s="814">
        <v>105</v>
      </c>
      <c r="AF24" s="814">
        <v>90.5</v>
      </c>
      <c r="AG24" s="814">
        <v>108.4</v>
      </c>
    </row>
    <row r="25" spans="1:33" ht="18" customHeight="1">
      <c r="A25" s="807">
        <v>10</v>
      </c>
      <c r="B25" s="808">
        <v>85.3</v>
      </c>
      <c r="C25" s="809">
        <v>101.2</v>
      </c>
      <c r="D25" s="810">
        <v>91.5</v>
      </c>
      <c r="E25" s="809">
        <v>105.7</v>
      </c>
      <c r="F25" s="810">
        <v>88.9</v>
      </c>
      <c r="G25" s="809">
        <v>107.4</v>
      </c>
      <c r="H25" s="811">
        <v>87.5</v>
      </c>
      <c r="I25" s="809">
        <v>100.6</v>
      </c>
      <c r="J25" s="808">
        <v>83.4</v>
      </c>
      <c r="K25" s="809">
        <v>100.9</v>
      </c>
      <c r="L25" s="810">
        <v>91.3</v>
      </c>
      <c r="M25" s="809">
        <v>106.9</v>
      </c>
      <c r="N25" s="810">
        <v>86.7</v>
      </c>
      <c r="O25" s="809">
        <v>106.3</v>
      </c>
      <c r="P25" s="810">
        <v>84.9</v>
      </c>
      <c r="Q25" s="812">
        <v>100.5</v>
      </c>
      <c r="R25" s="813">
        <v>87.7</v>
      </c>
      <c r="S25" s="814">
        <v>103.7</v>
      </c>
      <c r="T25" s="814">
        <v>88.2</v>
      </c>
      <c r="U25" s="814">
        <v>104.9</v>
      </c>
      <c r="V25" s="814">
        <v>85.8</v>
      </c>
      <c r="W25" s="814">
        <v>104.8</v>
      </c>
      <c r="X25" s="814">
        <v>88.7</v>
      </c>
      <c r="Y25" s="815">
        <v>104</v>
      </c>
      <c r="Z25" s="814">
        <v>87.6</v>
      </c>
      <c r="AA25" s="814">
        <v>106.1</v>
      </c>
      <c r="AB25" s="814">
        <v>79.599999999999994</v>
      </c>
      <c r="AC25" s="814">
        <v>102.5</v>
      </c>
      <c r="AD25" s="814">
        <v>84.5</v>
      </c>
      <c r="AE25" s="814">
        <v>105.7</v>
      </c>
      <c r="AF25" s="814">
        <v>89.1</v>
      </c>
      <c r="AG25" s="814">
        <v>108</v>
      </c>
    </row>
    <row r="26" spans="1:33" ht="18" customHeight="1">
      <c r="A26" s="807">
        <v>11</v>
      </c>
      <c r="B26" s="808">
        <v>89.3</v>
      </c>
      <c r="C26" s="809">
        <v>102.1</v>
      </c>
      <c r="D26" s="810">
        <v>95.8</v>
      </c>
      <c r="E26" s="809">
        <v>108.3</v>
      </c>
      <c r="F26" s="810">
        <v>97</v>
      </c>
      <c r="G26" s="809">
        <v>108.2</v>
      </c>
      <c r="H26" s="811">
        <v>91.2</v>
      </c>
      <c r="I26" s="809">
        <v>103.8</v>
      </c>
      <c r="J26" s="808">
        <v>88.2</v>
      </c>
      <c r="K26" s="809">
        <v>101.3</v>
      </c>
      <c r="L26" s="810">
        <v>89.3</v>
      </c>
      <c r="M26" s="809">
        <v>99.5</v>
      </c>
      <c r="N26" s="810">
        <v>93.8</v>
      </c>
      <c r="O26" s="809">
        <v>107.1</v>
      </c>
      <c r="P26" s="810">
        <v>85.8</v>
      </c>
      <c r="Q26" s="812">
        <v>101.5</v>
      </c>
      <c r="R26" s="813">
        <v>91.1</v>
      </c>
      <c r="S26" s="814">
        <v>103.6</v>
      </c>
      <c r="T26" s="814">
        <v>93.1</v>
      </c>
      <c r="U26" s="814">
        <v>105</v>
      </c>
      <c r="V26" s="814">
        <v>91.9</v>
      </c>
      <c r="W26" s="814">
        <v>105.3</v>
      </c>
      <c r="X26" s="814">
        <v>93.1</v>
      </c>
      <c r="Y26" s="815">
        <v>104.4</v>
      </c>
      <c r="Z26" s="814">
        <v>90.6</v>
      </c>
      <c r="AA26" s="814">
        <v>106.1</v>
      </c>
      <c r="AB26" s="814">
        <v>82.7</v>
      </c>
      <c r="AC26" s="814">
        <v>102.5</v>
      </c>
      <c r="AD26" s="814">
        <v>91</v>
      </c>
      <c r="AE26" s="814">
        <v>106.3</v>
      </c>
      <c r="AF26" s="814">
        <v>92.9</v>
      </c>
      <c r="AG26" s="814">
        <v>108.5</v>
      </c>
    </row>
    <row r="27" spans="1:33" ht="8.25" customHeight="1">
      <c r="A27" s="1360"/>
      <c r="B27" s="816"/>
      <c r="C27" s="1361"/>
      <c r="D27" s="1361"/>
      <c r="E27" s="1361"/>
      <c r="F27" s="1361"/>
      <c r="G27" s="1361"/>
      <c r="H27" s="1361"/>
      <c r="I27" s="1361"/>
      <c r="J27" s="816"/>
      <c r="K27" s="1361"/>
      <c r="L27" s="1361"/>
      <c r="M27" s="1361"/>
      <c r="N27" s="1361"/>
      <c r="O27" s="1361"/>
      <c r="P27" s="1361"/>
      <c r="Q27" s="817"/>
      <c r="R27" s="816"/>
      <c r="S27" s="1361"/>
      <c r="T27" s="1361"/>
      <c r="U27" s="1361"/>
      <c r="V27" s="1361"/>
      <c r="W27" s="1361"/>
      <c r="X27" s="1361"/>
      <c r="Y27" s="817"/>
      <c r="Z27" s="1361"/>
      <c r="AA27" s="1361"/>
      <c r="AB27" s="1361"/>
      <c r="AC27" s="1361"/>
      <c r="AD27" s="1361"/>
      <c r="AE27" s="1361"/>
      <c r="AF27" s="1362"/>
      <c r="AG27" s="1362"/>
    </row>
    <row r="28" spans="1:33" ht="14">
      <c r="A28" s="818"/>
      <c r="B28" s="801"/>
      <c r="D28" s="801"/>
      <c r="F28" s="801"/>
      <c r="H28" s="801"/>
      <c r="J28" s="801"/>
      <c r="L28" s="801"/>
      <c r="N28" s="801"/>
      <c r="P28" s="819"/>
      <c r="R28" s="820"/>
      <c r="S28" s="820"/>
      <c r="T28" s="820"/>
      <c r="U28" s="820"/>
      <c r="V28" s="820"/>
      <c r="X28" s="820"/>
      <c r="Z28" s="820"/>
      <c r="AA28" s="820"/>
      <c r="AB28" s="820"/>
      <c r="AC28" s="820"/>
      <c r="AD28" s="820"/>
      <c r="AF28" s="820"/>
    </row>
    <row r="29" spans="1:33">
      <c r="E29" s="1363"/>
      <c r="F29" s="1364"/>
      <c r="G29" s="1364"/>
      <c r="H29" s="1364"/>
      <c r="I29" s="1364"/>
      <c r="J29" s="1364"/>
      <c r="K29" s="1364"/>
      <c r="L29" s="1364"/>
      <c r="M29" s="1364"/>
      <c r="N29" s="1364"/>
      <c r="O29" s="1364"/>
      <c r="P29" s="1364"/>
      <c r="Q29" s="1364"/>
      <c r="R29" s="1364"/>
      <c r="S29" s="1364"/>
      <c r="T29" s="1364"/>
      <c r="U29" s="1364"/>
      <c r="V29" s="1364"/>
      <c r="W29" s="1364"/>
      <c r="X29" s="1364"/>
      <c r="Y29" s="1364"/>
      <c r="Z29" s="1364"/>
      <c r="AA29" s="1364"/>
      <c r="AB29" s="1364"/>
      <c r="AC29" s="1364" t="s">
        <v>800</v>
      </c>
      <c r="AD29" s="821"/>
    </row>
    <row r="30" spans="1:33" ht="14">
      <c r="E30" s="1826" t="s">
        <v>801</v>
      </c>
      <c r="F30" s="1829" t="s">
        <v>788</v>
      </c>
      <c r="G30" s="1830"/>
      <c r="H30" s="1830"/>
      <c r="I30" s="1830"/>
      <c r="J30" s="1830"/>
      <c r="K30" s="1830"/>
      <c r="L30" s="1830"/>
      <c r="M30" s="1830"/>
      <c r="N30" s="1830"/>
      <c r="O30" s="1830"/>
      <c r="P30" s="1830"/>
      <c r="Q30" s="1831"/>
      <c r="R30" s="1829" t="s">
        <v>789</v>
      </c>
      <c r="S30" s="1830"/>
      <c r="T30" s="1830"/>
      <c r="U30" s="1830"/>
      <c r="V30" s="1830"/>
      <c r="W30" s="1830"/>
      <c r="X30" s="1830"/>
      <c r="Y30" s="1830"/>
      <c r="Z30" s="1830"/>
      <c r="AA30" s="1830"/>
      <c r="AB30" s="1830"/>
      <c r="AC30" s="1830"/>
    </row>
    <row r="31" spans="1:33">
      <c r="E31" s="1827"/>
      <c r="F31" s="1817" t="s">
        <v>790</v>
      </c>
      <c r="G31" s="1818"/>
      <c r="H31" s="1819"/>
      <c r="I31" s="1817" t="s">
        <v>802</v>
      </c>
      <c r="J31" s="1818"/>
      <c r="K31" s="1819"/>
      <c r="L31" s="1817" t="s">
        <v>803</v>
      </c>
      <c r="M31" s="1818"/>
      <c r="N31" s="1819"/>
      <c r="O31" s="1817" t="s">
        <v>1092</v>
      </c>
      <c r="P31" s="1818"/>
      <c r="Q31" s="1819"/>
      <c r="R31" s="1817" t="s">
        <v>790</v>
      </c>
      <c r="S31" s="1818"/>
      <c r="T31" s="1819"/>
      <c r="U31" s="1817" t="s">
        <v>802</v>
      </c>
      <c r="V31" s="1818"/>
      <c r="W31" s="1819"/>
      <c r="X31" s="1817" t="s">
        <v>803</v>
      </c>
      <c r="Y31" s="1818"/>
      <c r="Z31" s="1819"/>
      <c r="AA31" s="1817" t="s">
        <v>1092</v>
      </c>
      <c r="AB31" s="1818"/>
      <c r="AC31" s="1819"/>
    </row>
    <row r="32" spans="1:33">
      <c r="E32" s="1827"/>
      <c r="F32" s="1820"/>
      <c r="G32" s="1821"/>
      <c r="H32" s="1822"/>
      <c r="I32" s="1820"/>
      <c r="J32" s="1821"/>
      <c r="K32" s="1822"/>
      <c r="L32" s="1820"/>
      <c r="M32" s="1821"/>
      <c r="N32" s="1822"/>
      <c r="O32" s="1820"/>
      <c r="P32" s="1821"/>
      <c r="Q32" s="1822"/>
      <c r="R32" s="1820"/>
      <c r="S32" s="1821"/>
      <c r="T32" s="1822"/>
      <c r="U32" s="1820"/>
      <c r="V32" s="1821"/>
      <c r="W32" s="1822"/>
      <c r="X32" s="1820"/>
      <c r="Y32" s="1821"/>
      <c r="Z32" s="1822"/>
      <c r="AA32" s="1820"/>
      <c r="AB32" s="1821"/>
      <c r="AC32" s="1822"/>
    </row>
    <row r="33" spans="1:33">
      <c r="E33" s="1827"/>
      <c r="F33" s="1823" t="s">
        <v>804</v>
      </c>
      <c r="G33" s="1365"/>
      <c r="H33" s="1365"/>
      <c r="I33" s="1823" t="s">
        <v>804</v>
      </c>
      <c r="J33" s="1365"/>
      <c r="K33" s="822"/>
      <c r="L33" s="1823" t="s">
        <v>804</v>
      </c>
      <c r="M33" s="1365"/>
      <c r="N33" s="822"/>
      <c r="O33" s="1823" t="s">
        <v>804</v>
      </c>
      <c r="P33" s="1365"/>
      <c r="Q33" s="822"/>
      <c r="R33" s="1823" t="s">
        <v>804</v>
      </c>
      <c r="S33" s="1365"/>
      <c r="T33" s="1365"/>
      <c r="U33" s="1823" t="s">
        <v>804</v>
      </c>
      <c r="V33" s="1365"/>
      <c r="W33" s="822"/>
      <c r="X33" s="1823" t="s">
        <v>804</v>
      </c>
      <c r="Y33" s="1365"/>
      <c r="Z33" s="822"/>
      <c r="AA33" s="1823" t="s">
        <v>804</v>
      </c>
      <c r="AB33" s="1365"/>
      <c r="AC33" s="822"/>
    </row>
    <row r="34" spans="1:33">
      <c r="E34" s="1827"/>
      <c r="F34" s="1824"/>
      <c r="G34" s="1812" t="s">
        <v>805</v>
      </c>
      <c r="H34" s="1813"/>
      <c r="I34" s="1824"/>
      <c r="J34" s="1812" t="s">
        <v>805</v>
      </c>
      <c r="K34" s="1813"/>
      <c r="L34" s="1824"/>
      <c r="M34" s="1812" t="s">
        <v>805</v>
      </c>
      <c r="N34" s="1813"/>
      <c r="O34" s="1824"/>
      <c r="P34" s="1812" t="s">
        <v>805</v>
      </c>
      <c r="Q34" s="1813"/>
      <c r="R34" s="1824"/>
      <c r="S34" s="1812" t="s">
        <v>805</v>
      </c>
      <c r="T34" s="1813"/>
      <c r="U34" s="1824"/>
      <c r="V34" s="1812" t="s">
        <v>805</v>
      </c>
      <c r="W34" s="1813"/>
      <c r="X34" s="1824"/>
      <c r="Y34" s="1812" t="s">
        <v>805</v>
      </c>
      <c r="Z34" s="1813"/>
      <c r="AA34" s="1824"/>
      <c r="AB34" s="1812" t="s">
        <v>805</v>
      </c>
      <c r="AC34" s="1813"/>
    </row>
    <row r="35" spans="1:33">
      <c r="E35" s="1827"/>
      <c r="F35" s="1824"/>
      <c r="G35" s="1358" t="s">
        <v>806</v>
      </c>
      <c r="H35" s="1358" t="s">
        <v>807</v>
      </c>
      <c r="I35" s="1824"/>
      <c r="J35" s="1358" t="s">
        <v>806</v>
      </c>
      <c r="K35" s="1358" t="s">
        <v>807</v>
      </c>
      <c r="L35" s="1824"/>
      <c r="M35" s="1358" t="s">
        <v>806</v>
      </c>
      <c r="N35" s="1358" t="s">
        <v>807</v>
      </c>
      <c r="O35" s="1824"/>
      <c r="P35" s="1358" t="s">
        <v>806</v>
      </c>
      <c r="Q35" s="1358" t="s">
        <v>807</v>
      </c>
      <c r="R35" s="1824"/>
      <c r="S35" s="1358" t="s">
        <v>806</v>
      </c>
      <c r="T35" s="1358" t="s">
        <v>807</v>
      </c>
      <c r="U35" s="1824"/>
      <c r="V35" s="1358" t="s">
        <v>806</v>
      </c>
      <c r="W35" s="1358" t="s">
        <v>807</v>
      </c>
      <c r="X35" s="1824"/>
      <c r="Y35" s="1358" t="s">
        <v>806</v>
      </c>
      <c r="Z35" s="1358" t="s">
        <v>807</v>
      </c>
      <c r="AA35" s="1824"/>
      <c r="AB35" s="1358" t="s">
        <v>806</v>
      </c>
      <c r="AC35" s="1358" t="s">
        <v>807</v>
      </c>
    </row>
    <row r="36" spans="1:33">
      <c r="E36" s="1828"/>
      <c r="F36" s="1825"/>
      <c r="G36" s="853" t="s">
        <v>808</v>
      </c>
      <c r="H36" s="853" t="s">
        <v>808</v>
      </c>
      <c r="I36" s="1825"/>
      <c r="J36" s="853" t="s">
        <v>808</v>
      </c>
      <c r="K36" s="853" t="s">
        <v>808</v>
      </c>
      <c r="L36" s="1825"/>
      <c r="M36" s="853" t="s">
        <v>808</v>
      </c>
      <c r="N36" s="853" t="s">
        <v>808</v>
      </c>
      <c r="O36" s="1825"/>
      <c r="P36" s="853" t="s">
        <v>808</v>
      </c>
      <c r="Q36" s="853" t="s">
        <v>808</v>
      </c>
      <c r="R36" s="1825"/>
      <c r="S36" s="853" t="s">
        <v>808</v>
      </c>
      <c r="T36" s="853" t="s">
        <v>808</v>
      </c>
      <c r="U36" s="1825"/>
      <c r="V36" s="853" t="s">
        <v>808</v>
      </c>
      <c r="W36" s="853" t="s">
        <v>808</v>
      </c>
      <c r="X36" s="1825"/>
      <c r="Y36" s="853" t="s">
        <v>808</v>
      </c>
      <c r="Z36" s="853" t="s">
        <v>808</v>
      </c>
      <c r="AA36" s="1825"/>
      <c r="AB36" s="853" t="s">
        <v>808</v>
      </c>
      <c r="AC36" s="853" t="s">
        <v>808</v>
      </c>
    </row>
    <row r="37" spans="1:33" ht="18" customHeight="1">
      <c r="E37" s="791" t="s">
        <v>809</v>
      </c>
      <c r="F37" s="1814" t="s">
        <v>810</v>
      </c>
      <c r="G37" s="1815"/>
      <c r="H37" s="1815"/>
      <c r="I37" s="1815"/>
      <c r="J37" s="1815"/>
      <c r="K37" s="1815"/>
      <c r="L37" s="1815"/>
      <c r="M37" s="1815"/>
      <c r="N37" s="1815"/>
      <c r="O37" s="1815"/>
      <c r="P37" s="1815"/>
      <c r="Q37" s="1816"/>
      <c r="R37" s="1814" t="s">
        <v>810</v>
      </c>
      <c r="S37" s="1815"/>
      <c r="T37" s="1815"/>
      <c r="U37" s="1815"/>
      <c r="V37" s="1815"/>
      <c r="W37" s="1815"/>
      <c r="X37" s="1815"/>
      <c r="Y37" s="1815"/>
      <c r="Z37" s="1815"/>
      <c r="AA37" s="1815"/>
      <c r="AB37" s="1815"/>
      <c r="AC37" s="1815"/>
    </row>
    <row r="38" spans="1:33" ht="18" customHeight="1">
      <c r="A38" s="823"/>
      <c r="B38" s="823"/>
      <c r="C38" s="823"/>
      <c r="D38" s="823"/>
      <c r="E38" s="824" t="s">
        <v>309</v>
      </c>
      <c r="F38" s="825">
        <v>246518</v>
      </c>
      <c r="G38" s="826">
        <v>218375</v>
      </c>
      <c r="H38" s="826">
        <v>18420</v>
      </c>
      <c r="I38" s="827">
        <v>330220</v>
      </c>
      <c r="J38" s="826">
        <v>280039</v>
      </c>
      <c r="K38" s="826">
        <v>27649</v>
      </c>
      <c r="L38" s="827">
        <v>283483</v>
      </c>
      <c r="M38" s="826">
        <v>240477</v>
      </c>
      <c r="N38" s="826">
        <v>25608</v>
      </c>
      <c r="O38" s="827">
        <v>204354</v>
      </c>
      <c r="P38" s="826">
        <v>187363</v>
      </c>
      <c r="Q38" s="828">
        <v>7671</v>
      </c>
      <c r="R38" s="829">
        <v>288071</v>
      </c>
      <c r="S38" s="830">
        <v>249610</v>
      </c>
      <c r="T38" s="830">
        <v>19605</v>
      </c>
      <c r="U38" s="830">
        <v>399809</v>
      </c>
      <c r="V38" s="830">
        <v>330646</v>
      </c>
      <c r="W38" s="830">
        <v>26233</v>
      </c>
      <c r="X38" s="830">
        <v>347497</v>
      </c>
      <c r="Y38" s="830">
        <v>281581</v>
      </c>
      <c r="Z38" s="830">
        <v>31712</v>
      </c>
      <c r="AA38" s="830">
        <v>259765</v>
      </c>
      <c r="AB38" s="830">
        <v>231277</v>
      </c>
      <c r="AC38" s="830">
        <v>12620</v>
      </c>
      <c r="AD38" s="823"/>
      <c r="AE38" s="823"/>
      <c r="AF38" s="823"/>
      <c r="AG38" s="823"/>
    </row>
    <row r="39" spans="1:33" ht="18" customHeight="1">
      <c r="A39" s="823"/>
      <c r="B39" s="823"/>
      <c r="C39" s="823"/>
      <c r="D39" s="823"/>
      <c r="E39" s="824">
        <v>12</v>
      </c>
      <c r="F39" s="825">
        <v>495313</v>
      </c>
      <c r="G39" s="826">
        <v>217929</v>
      </c>
      <c r="H39" s="826">
        <v>17961</v>
      </c>
      <c r="I39" s="827">
        <v>543766</v>
      </c>
      <c r="J39" s="826">
        <v>275375</v>
      </c>
      <c r="K39" s="826">
        <v>26331</v>
      </c>
      <c r="L39" s="827">
        <v>588770</v>
      </c>
      <c r="M39" s="826">
        <v>237161</v>
      </c>
      <c r="N39" s="826">
        <v>23814</v>
      </c>
      <c r="O39" s="827">
        <v>342499</v>
      </c>
      <c r="P39" s="826">
        <v>186099</v>
      </c>
      <c r="Q39" s="828">
        <v>10391</v>
      </c>
      <c r="R39" s="829">
        <v>567916</v>
      </c>
      <c r="S39" s="830">
        <v>249202</v>
      </c>
      <c r="T39" s="830">
        <v>19642</v>
      </c>
      <c r="U39" s="830">
        <v>728779</v>
      </c>
      <c r="V39" s="830">
        <v>325233</v>
      </c>
      <c r="W39" s="830">
        <v>26181</v>
      </c>
      <c r="X39" s="830">
        <v>730408</v>
      </c>
      <c r="Y39" s="830">
        <v>282218</v>
      </c>
      <c r="Z39" s="830">
        <v>30962</v>
      </c>
      <c r="AA39" s="830">
        <v>500139</v>
      </c>
      <c r="AB39" s="830">
        <v>228947</v>
      </c>
      <c r="AC39" s="830">
        <v>12554</v>
      </c>
      <c r="AD39" s="823"/>
      <c r="AE39" s="823"/>
      <c r="AF39" s="823"/>
      <c r="AG39" s="823"/>
    </row>
    <row r="40" spans="1:33" ht="18" customHeight="1">
      <c r="A40" s="823"/>
      <c r="B40" s="823"/>
      <c r="C40" s="823"/>
      <c r="D40" s="823"/>
      <c r="E40" s="824" t="s">
        <v>223</v>
      </c>
      <c r="F40" s="825">
        <v>236449</v>
      </c>
      <c r="G40" s="826">
        <v>215589</v>
      </c>
      <c r="H40" s="826">
        <v>17243</v>
      </c>
      <c r="I40" s="827">
        <v>304466</v>
      </c>
      <c r="J40" s="826">
        <v>276203</v>
      </c>
      <c r="K40" s="826">
        <v>23160</v>
      </c>
      <c r="L40" s="827">
        <v>261360</v>
      </c>
      <c r="M40" s="826">
        <v>229379</v>
      </c>
      <c r="N40" s="826">
        <v>22649</v>
      </c>
      <c r="O40" s="827">
        <v>199189</v>
      </c>
      <c r="P40" s="826">
        <v>184715</v>
      </c>
      <c r="Q40" s="828">
        <v>11366</v>
      </c>
      <c r="R40" s="829">
        <v>276984</v>
      </c>
      <c r="S40" s="830">
        <v>247349</v>
      </c>
      <c r="T40" s="830">
        <v>18525</v>
      </c>
      <c r="U40" s="830">
        <v>363215</v>
      </c>
      <c r="V40" s="830">
        <v>320490</v>
      </c>
      <c r="W40" s="830">
        <v>24116</v>
      </c>
      <c r="X40" s="830">
        <v>319225</v>
      </c>
      <c r="Y40" s="830">
        <v>278515</v>
      </c>
      <c r="Z40" s="830">
        <v>27576</v>
      </c>
      <c r="AA40" s="830">
        <v>248366</v>
      </c>
      <c r="AB40" s="830">
        <v>225863</v>
      </c>
      <c r="AC40" s="830">
        <v>11911</v>
      </c>
      <c r="AD40" s="823"/>
      <c r="AE40" s="823"/>
      <c r="AF40" s="823"/>
      <c r="AG40" s="823"/>
    </row>
    <row r="41" spans="1:33" ht="18" customHeight="1">
      <c r="A41" s="823"/>
      <c r="B41" s="823"/>
      <c r="C41" s="823"/>
      <c r="D41" s="823"/>
      <c r="E41" s="824">
        <v>2</v>
      </c>
      <c r="F41" s="825">
        <v>239866</v>
      </c>
      <c r="G41" s="826">
        <v>219703</v>
      </c>
      <c r="H41" s="826">
        <v>17937</v>
      </c>
      <c r="I41" s="827">
        <v>318403</v>
      </c>
      <c r="J41" s="826">
        <v>282240</v>
      </c>
      <c r="K41" s="826">
        <v>28019</v>
      </c>
      <c r="L41" s="827">
        <v>265233</v>
      </c>
      <c r="M41" s="826">
        <v>236841</v>
      </c>
      <c r="N41" s="826">
        <v>25818</v>
      </c>
      <c r="O41" s="827">
        <v>201887</v>
      </c>
      <c r="P41" s="826">
        <v>187807</v>
      </c>
      <c r="Q41" s="828">
        <v>11471</v>
      </c>
      <c r="R41" s="829">
        <v>271143</v>
      </c>
      <c r="S41" s="830">
        <v>247442</v>
      </c>
      <c r="T41" s="830">
        <v>18718</v>
      </c>
      <c r="U41" s="830">
        <v>355552</v>
      </c>
      <c r="V41" s="830">
        <v>322898</v>
      </c>
      <c r="W41" s="830">
        <v>24879</v>
      </c>
      <c r="X41" s="830">
        <v>313827</v>
      </c>
      <c r="Y41" s="830">
        <v>280400</v>
      </c>
      <c r="Z41" s="830">
        <v>29634</v>
      </c>
      <c r="AA41" s="830">
        <v>240946</v>
      </c>
      <c r="AB41" s="830">
        <v>224699</v>
      </c>
      <c r="AC41" s="830">
        <v>11306</v>
      </c>
      <c r="AD41" s="823"/>
      <c r="AE41" s="823"/>
      <c r="AF41" s="823"/>
      <c r="AG41" s="823"/>
    </row>
    <row r="42" spans="1:33" ht="18" customHeight="1">
      <c r="A42" s="823"/>
      <c r="B42" s="823"/>
      <c r="C42" s="823"/>
      <c r="D42" s="823"/>
      <c r="E42" s="824">
        <v>3</v>
      </c>
      <c r="F42" s="825">
        <v>253616</v>
      </c>
      <c r="G42" s="826">
        <v>217558</v>
      </c>
      <c r="H42" s="826">
        <v>18249</v>
      </c>
      <c r="I42" s="827">
        <v>313082</v>
      </c>
      <c r="J42" s="826">
        <v>280067</v>
      </c>
      <c r="K42" s="826">
        <v>28272</v>
      </c>
      <c r="L42" s="827">
        <v>280275</v>
      </c>
      <c r="M42" s="826">
        <v>235600</v>
      </c>
      <c r="N42" s="826">
        <v>25342</v>
      </c>
      <c r="O42" s="827">
        <v>224659</v>
      </c>
      <c r="P42" s="826">
        <v>188252</v>
      </c>
      <c r="Q42" s="828">
        <v>13967</v>
      </c>
      <c r="R42" s="829">
        <v>292546</v>
      </c>
      <c r="S42" s="830">
        <v>249646</v>
      </c>
      <c r="T42" s="830">
        <v>19333</v>
      </c>
      <c r="U42" s="830">
        <v>401474</v>
      </c>
      <c r="V42" s="830">
        <v>325988</v>
      </c>
      <c r="W42" s="830">
        <v>25735</v>
      </c>
      <c r="X42" s="830">
        <v>335976</v>
      </c>
      <c r="Y42" s="830">
        <v>281781</v>
      </c>
      <c r="Z42" s="830">
        <v>30122</v>
      </c>
      <c r="AA42" s="830">
        <v>263846</v>
      </c>
      <c r="AB42" s="830">
        <v>225015</v>
      </c>
      <c r="AC42" s="830">
        <v>12142</v>
      </c>
      <c r="AD42" s="823"/>
      <c r="AE42" s="823"/>
      <c r="AF42" s="823"/>
      <c r="AG42" s="823"/>
    </row>
    <row r="43" spans="1:33" ht="18" customHeight="1">
      <c r="A43" s="823"/>
      <c r="B43" s="823"/>
      <c r="C43" s="823"/>
      <c r="D43" s="823"/>
      <c r="E43" s="824">
        <v>4</v>
      </c>
      <c r="F43" s="825">
        <v>243797</v>
      </c>
      <c r="G43" s="826">
        <v>222284</v>
      </c>
      <c r="H43" s="826">
        <v>18230</v>
      </c>
      <c r="I43" s="827">
        <v>308391</v>
      </c>
      <c r="J43" s="826">
        <v>282852</v>
      </c>
      <c r="K43" s="826">
        <v>22009</v>
      </c>
      <c r="L43" s="827">
        <v>268244</v>
      </c>
      <c r="M43" s="826">
        <v>243329</v>
      </c>
      <c r="N43" s="826">
        <v>24528</v>
      </c>
      <c r="O43" s="827">
        <v>220300</v>
      </c>
      <c r="P43" s="826">
        <v>196616</v>
      </c>
      <c r="Q43" s="828">
        <v>15511</v>
      </c>
      <c r="R43" s="829">
        <v>284595</v>
      </c>
      <c r="S43" s="830">
        <v>253284</v>
      </c>
      <c r="T43" s="830">
        <v>19634</v>
      </c>
      <c r="U43" s="830">
        <v>371267</v>
      </c>
      <c r="V43" s="830">
        <v>329785</v>
      </c>
      <c r="W43" s="830">
        <v>23844</v>
      </c>
      <c r="X43" s="830">
        <v>327170</v>
      </c>
      <c r="Y43" s="830">
        <v>285682</v>
      </c>
      <c r="Z43" s="830">
        <v>30359</v>
      </c>
      <c r="AA43" s="830">
        <v>256042</v>
      </c>
      <c r="AB43" s="830">
        <v>230831</v>
      </c>
      <c r="AC43" s="830">
        <v>13034</v>
      </c>
      <c r="AD43" s="823"/>
      <c r="AE43" s="823"/>
      <c r="AF43" s="823"/>
      <c r="AG43" s="823"/>
    </row>
    <row r="44" spans="1:33" ht="18" customHeight="1">
      <c r="A44" s="823"/>
      <c r="B44" s="823"/>
      <c r="C44" s="823"/>
      <c r="D44" s="823"/>
      <c r="E44" s="824">
        <v>5</v>
      </c>
      <c r="F44" s="825">
        <v>244333</v>
      </c>
      <c r="G44" s="826">
        <v>221028</v>
      </c>
      <c r="H44" s="826">
        <v>16536</v>
      </c>
      <c r="I44" s="827">
        <v>326692</v>
      </c>
      <c r="J44" s="826">
        <v>281776</v>
      </c>
      <c r="K44" s="826">
        <v>17498</v>
      </c>
      <c r="L44" s="827">
        <v>261862</v>
      </c>
      <c r="M44" s="826">
        <v>238588</v>
      </c>
      <c r="N44" s="826">
        <v>21425</v>
      </c>
      <c r="O44" s="827">
        <v>215987</v>
      </c>
      <c r="P44" s="826">
        <v>196027</v>
      </c>
      <c r="Q44" s="828">
        <v>11960</v>
      </c>
      <c r="R44" s="829">
        <v>284998</v>
      </c>
      <c r="S44" s="830">
        <v>251729</v>
      </c>
      <c r="T44" s="830">
        <v>18403</v>
      </c>
      <c r="U44" s="830">
        <v>365973</v>
      </c>
      <c r="V44" s="830">
        <v>324438</v>
      </c>
      <c r="W44" s="830">
        <v>22244</v>
      </c>
      <c r="X44" s="830">
        <v>329357</v>
      </c>
      <c r="Y44" s="830">
        <v>283506</v>
      </c>
      <c r="Z44" s="830">
        <v>27619</v>
      </c>
      <c r="AA44" s="830">
        <v>253326</v>
      </c>
      <c r="AB44" s="830">
        <v>231166</v>
      </c>
      <c r="AC44" s="830">
        <v>12223</v>
      </c>
      <c r="AD44" s="823"/>
      <c r="AE44" s="823"/>
      <c r="AF44" s="823"/>
      <c r="AG44" s="823"/>
    </row>
    <row r="45" spans="1:33" ht="18" customHeight="1">
      <c r="A45" s="823"/>
      <c r="B45" s="823"/>
      <c r="C45" s="823"/>
      <c r="D45" s="823"/>
      <c r="E45" s="824">
        <v>6</v>
      </c>
      <c r="F45" s="825">
        <v>418956</v>
      </c>
      <c r="G45" s="826">
        <v>224684</v>
      </c>
      <c r="H45" s="826">
        <v>17354</v>
      </c>
      <c r="I45" s="827">
        <v>470108</v>
      </c>
      <c r="J45" s="826">
        <v>281742</v>
      </c>
      <c r="K45" s="826">
        <v>21213</v>
      </c>
      <c r="L45" s="827">
        <v>457525</v>
      </c>
      <c r="M45" s="826">
        <v>242789</v>
      </c>
      <c r="N45" s="826">
        <v>23518</v>
      </c>
      <c r="O45" s="827">
        <v>241879</v>
      </c>
      <c r="P45" s="826">
        <v>192873</v>
      </c>
      <c r="Q45" s="828">
        <v>10885</v>
      </c>
      <c r="R45" s="829">
        <v>461811</v>
      </c>
      <c r="S45" s="830">
        <v>253360</v>
      </c>
      <c r="T45" s="830">
        <v>18608</v>
      </c>
      <c r="U45" s="830">
        <v>570326</v>
      </c>
      <c r="V45" s="830">
        <v>328200</v>
      </c>
      <c r="W45" s="830">
        <v>22872</v>
      </c>
      <c r="X45" s="830">
        <v>528019</v>
      </c>
      <c r="Y45" s="830">
        <v>287651</v>
      </c>
      <c r="Z45" s="830">
        <v>29038</v>
      </c>
      <c r="AA45" s="830">
        <v>362657</v>
      </c>
      <c r="AB45" s="830">
        <v>232024</v>
      </c>
      <c r="AC45" s="830">
        <v>11961</v>
      </c>
      <c r="AD45" s="823"/>
      <c r="AE45" s="823"/>
      <c r="AF45" s="823"/>
      <c r="AG45" s="823"/>
    </row>
    <row r="46" spans="1:33" ht="18" customHeight="1">
      <c r="A46" s="823"/>
      <c r="B46" s="823"/>
      <c r="C46" s="823"/>
      <c r="D46" s="823"/>
      <c r="E46" s="824">
        <v>7</v>
      </c>
      <c r="F46" s="825">
        <v>326659</v>
      </c>
      <c r="G46" s="826">
        <v>223855</v>
      </c>
      <c r="H46" s="826">
        <v>16570</v>
      </c>
      <c r="I46" s="827">
        <v>524510</v>
      </c>
      <c r="J46" s="826">
        <v>283394</v>
      </c>
      <c r="K46" s="826">
        <v>15018</v>
      </c>
      <c r="L46" s="827">
        <v>380581</v>
      </c>
      <c r="M46" s="826">
        <v>240685</v>
      </c>
      <c r="N46" s="826">
        <v>24118</v>
      </c>
      <c r="O46" s="827">
        <v>376038</v>
      </c>
      <c r="P46" s="826">
        <v>197327</v>
      </c>
      <c r="Q46" s="828">
        <v>11652</v>
      </c>
      <c r="R46" s="829">
        <v>380063</v>
      </c>
      <c r="S46" s="830">
        <v>252572</v>
      </c>
      <c r="T46" s="830">
        <v>18968</v>
      </c>
      <c r="U46" s="830">
        <v>495770</v>
      </c>
      <c r="V46" s="830">
        <v>328931</v>
      </c>
      <c r="W46" s="830">
        <v>24151</v>
      </c>
      <c r="X46" s="830">
        <v>546295</v>
      </c>
      <c r="Y46" s="830">
        <v>286530</v>
      </c>
      <c r="Z46" s="830">
        <v>29803</v>
      </c>
      <c r="AA46" s="830">
        <v>376304</v>
      </c>
      <c r="AB46" s="830">
        <v>230994</v>
      </c>
      <c r="AC46" s="830">
        <v>12128</v>
      </c>
      <c r="AD46" s="823"/>
      <c r="AE46" s="823"/>
      <c r="AF46" s="823"/>
      <c r="AG46" s="823"/>
    </row>
    <row r="47" spans="1:33" ht="18" customHeight="1">
      <c r="A47" s="823"/>
      <c r="B47" s="823"/>
      <c r="C47" s="823"/>
      <c r="D47" s="823"/>
      <c r="E47" s="824">
        <v>8</v>
      </c>
      <c r="F47" s="825">
        <v>255087</v>
      </c>
      <c r="G47" s="826">
        <v>220489</v>
      </c>
      <c r="H47" s="826">
        <v>16467</v>
      </c>
      <c r="I47" s="827">
        <v>394512</v>
      </c>
      <c r="J47" s="826">
        <v>275144</v>
      </c>
      <c r="K47" s="826">
        <v>18132</v>
      </c>
      <c r="L47" s="827">
        <v>277874</v>
      </c>
      <c r="M47" s="826">
        <v>236913</v>
      </c>
      <c r="N47" s="826">
        <v>21390</v>
      </c>
      <c r="O47" s="827">
        <v>214885</v>
      </c>
      <c r="P47" s="826">
        <v>196100</v>
      </c>
      <c r="Q47" s="828">
        <v>12846</v>
      </c>
      <c r="R47" s="829">
        <v>281714</v>
      </c>
      <c r="S47" s="830">
        <v>250734</v>
      </c>
      <c r="T47" s="830">
        <v>18481</v>
      </c>
      <c r="U47" s="830">
        <v>394360</v>
      </c>
      <c r="V47" s="830">
        <v>324911</v>
      </c>
      <c r="W47" s="830">
        <v>23242</v>
      </c>
      <c r="X47" s="830">
        <v>331154</v>
      </c>
      <c r="Y47" s="830">
        <v>284780</v>
      </c>
      <c r="Z47" s="830">
        <v>28002</v>
      </c>
      <c r="AA47" s="830">
        <v>255475</v>
      </c>
      <c r="AB47" s="830">
        <v>232149</v>
      </c>
      <c r="AC47" s="830">
        <v>11994</v>
      </c>
      <c r="AD47" s="823"/>
      <c r="AE47" s="823"/>
      <c r="AF47" s="823"/>
      <c r="AG47" s="823"/>
    </row>
    <row r="48" spans="1:33" ht="18" customHeight="1">
      <c r="A48" s="823"/>
      <c r="B48" s="823"/>
      <c r="C48" s="823"/>
      <c r="D48" s="823"/>
      <c r="E48" s="824">
        <v>9</v>
      </c>
      <c r="F48" s="825">
        <v>242580</v>
      </c>
      <c r="G48" s="826">
        <v>222538</v>
      </c>
      <c r="H48" s="826">
        <v>17093</v>
      </c>
      <c r="I48" s="827">
        <v>315574</v>
      </c>
      <c r="J48" s="826">
        <v>281463</v>
      </c>
      <c r="K48" s="826">
        <v>18868</v>
      </c>
      <c r="L48" s="827">
        <v>259562</v>
      </c>
      <c r="M48" s="826">
        <v>237394</v>
      </c>
      <c r="N48" s="826">
        <v>21599</v>
      </c>
      <c r="O48" s="827">
        <v>206219</v>
      </c>
      <c r="P48" s="826">
        <v>191485</v>
      </c>
      <c r="Q48" s="828">
        <v>13989</v>
      </c>
      <c r="R48" s="829">
        <v>277700</v>
      </c>
      <c r="S48" s="830">
        <v>251607</v>
      </c>
      <c r="T48" s="830">
        <v>18585</v>
      </c>
      <c r="U48" s="830">
        <v>364786</v>
      </c>
      <c r="V48" s="830">
        <v>330062</v>
      </c>
      <c r="W48" s="830">
        <v>24974</v>
      </c>
      <c r="X48" s="830">
        <v>325104</v>
      </c>
      <c r="Y48" s="830">
        <v>287233</v>
      </c>
      <c r="Z48" s="830">
        <v>29127</v>
      </c>
      <c r="AA48" s="830">
        <v>252662</v>
      </c>
      <c r="AB48" s="830">
        <v>231984</v>
      </c>
      <c r="AC48" s="830">
        <v>11799</v>
      </c>
      <c r="AD48" s="823"/>
      <c r="AE48" s="823"/>
      <c r="AF48" s="823"/>
      <c r="AG48" s="823"/>
    </row>
    <row r="49" spans="1:33" ht="18" customHeight="1">
      <c r="A49" s="823"/>
      <c r="B49" s="823"/>
      <c r="C49" s="823"/>
      <c r="D49" s="823"/>
      <c r="E49" s="824">
        <v>10</v>
      </c>
      <c r="F49" s="825">
        <v>239599</v>
      </c>
      <c r="G49" s="826">
        <v>222146</v>
      </c>
      <c r="H49" s="826">
        <v>16849</v>
      </c>
      <c r="I49" s="827">
        <v>304364</v>
      </c>
      <c r="J49" s="826">
        <v>284104</v>
      </c>
      <c r="K49" s="826">
        <v>20044</v>
      </c>
      <c r="L49" s="827">
        <v>262709</v>
      </c>
      <c r="M49" s="826">
        <v>239831</v>
      </c>
      <c r="N49" s="826">
        <v>22557</v>
      </c>
      <c r="O49" s="827">
        <v>200501</v>
      </c>
      <c r="P49" s="826">
        <v>188496</v>
      </c>
      <c r="Q49" s="828">
        <v>11960</v>
      </c>
      <c r="R49" s="829">
        <v>279232</v>
      </c>
      <c r="S49" s="830">
        <v>252593</v>
      </c>
      <c r="T49" s="830">
        <v>19362</v>
      </c>
      <c r="U49" s="830">
        <v>368070</v>
      </c>
      <c r="V49" s="830">
        <v>332313</v>
      </c>
      <c r="W49" s="830">
        <v>26108</v>
      </c>
      <c r="X49" s="830">
        <v>324026</v>
      </c>
      <c r="Y49" s="830">
        <v>287609</v>
      </c>
      <c r="Z49" s="830">
        <v>30587</v>
      </c>
      <c r="AA49" s="830">
        <v>250601</v>
      </c>
      <c r="AB49" s="830">
        <v>231003</v>
      </c>
      <c r="AC49" s="830">
        <v>12481</v>
      </c>
      <c r="AD49" s="823"/>
      <c r="AE49" s="823"/>
      <c r="AF49" s="823"/>
      <c r="AG49" s="823"/>
    </row>
    <row r="50" spans="1:33" ht="18" customHeight="1">
      <c r="A50" s="823"/>
      <c r="B50" s="823"/>
      <c r="C50" s="823"/>
      <c r="D50" s="823"/>
      <c r="E50" s="824">
        <v>11</v>
      </c>
      <c r="F50" s="825">
        <v>250843</v>
      </c>
      <c r="G50" s="826">
        <v>222474</v>
      </c>
      <c r="H50" s="826">
        <v>18505</v>
      </c>
      <c r="I50" s="827">
        <v>318548</v>
      </c>
      <c r="J50" s="826">
        <v>282004</v>
      </c>
      <c r="K50" s="826">
        <v>29822</v>
      </c>
      <c r="L50" s="827">
        <v>286608</v>
      </c>
      <c r="M50" s="826">
        <v>240435</v>
      </c>
      <c r="N50" s="826">
        <v>23855</v>
      </c>
      <c r="O50" s="827">
        <v>208928</v>
      </c>
      <c r="P50" s="826">
        <v>194522</v>
      </c>
      <c r="Q50" s="828">
        <v>12331</v>
      </c>
      <c r="R50" s="829">
        <v>289905</v>
      </c>
      <c r="S50" s="830">
        <v>252146</v>
      </c>
      <c r="T50" s="830">
        <v>19639</v>
      </c>
      <c r="U50" s="830">
        <v>388187</v>
      </c>
      <c r="V50" s="830">
        <v>331750</v>
      </c>
      <c r="W50" s="830">
        <v>26865</v>
      </c>
      <c r="X50" s="830">
        <v>346837</v>
      </c>
      <c r="Y50" s="830">
        <v>288569</v>
      </c>
      <c r="Z50" s="830">
        <v>31079</v>
      </c>
      <c r="AA50" s="830">
        <v>263008</v>
      </c>
      <c r="AB50" s="830">
        <v>231701</v>
      </c>
      <c r="AC50" s="830">
        <v>12678</v>
      </c>
      <c r="AD50" s="823"/>
      <c r="AE50" s="823"/>
      <c r="AF50" s="823"/>
      <c r="AG50" s="823"/>
    </row>
    <row r="51" spans="1:33" ht="8.25" customHeight="1">
      <c r="A51" s="823"/>
      <c r="B51" s="823"/>
      <c r="C51" s="823"/>
      <c r="D51" s="823"/>
      <c r="E51" s="831"/>
      <c r="F51" s="832"/>
      <c r="G51" s="833"/>
      <c r="H51" s="834"/>
      <c r="I51" s="833"/>
      <c r="J51" s="834"/>
      <c r="K51" s="833"/>
      <c r="L51" s="833"/>
      <c r="M51" s="833"/>
      <c r="N51" s="833"/>
      <c r="O51" s="833"/>
      <c r="P51" s="833"/>
      <c r="Q51" s="835"/>
      <c r="R51" s="836"/>
      <c r="S51" s="833"/>
      <c r="T51" s="833"/>
      <c r="U51" s="833"/>
      <c r="V51" s="833"/>
      <c r="W51" s="833"/>
      <c r="X51" s="833"/>
      <c r="Y51" s="833"/>
      <c r="Z51" s="833"/>
      <c r="AA51" s="833"/>
      <c r="AB51" s="833"/>
      <c r="AC51" s="833"/>
      <c r="AD51" s="823"/>
      <c r="AE51" s="823"/>
      <c r="AF51" s="823"/>
      <c r="AG51" s="823"/>
    </row>
    <row r="52" spans="1:33" ht="18" customHeight="1">
      <c r="E52" s="791" t="s">
        <v>809</v>
      </c>
      <c r="F52" s="1814" t="s">
        <v>811</v>
      </c>
      <c r="G52" s="1815"/>
      <c r="H52" s="1815"/>
      <c r="I52" s="1815"/>
      <c r="J52" s="1815"/>
      <c r="K52" s="1815"/>
      <c r="L52" s="1815"/>
      <c r="M52" s="1815"/>
      <c r="N52" s="1815"/>
      <c r="O52" s="1815"/>
      <c r="P52" s="1815"/>
      <c r="Q52" s="1816"/>
      <c r="R52" s="1814" t="s">
        <v>811</v>
      </c>
      <c r="S52" s="1815"/>
      <c r="T52" s="1815"/>
      <c r="U52" s="1815"/>
      <c r="V52" s="1815"/>
      <c r="W52" s="1815"/>
      <c r="X52" s="1815"/>
      <c r="Y52" s="1815"/>
      <c r="Z52" s="1815"/>
      <c r="AA52" s="1815"/>
      <c r="AB52" s="1815"/>
      <c r="AC52" s="1815"/>
    </row>
    <row r="53" spans="1:33" ht="18" customHeight="1">
      <c r="A53" s="823"/>
      <c r="B53" s="823"/>
      <c r="C53" s="823"/>
      <c r="D53" s="823"/>
      <c r="E53" s="824" t="s">
        <v>309</v>
      </c>
      <c r="F53" s="825">
        <v>274604</v>
      </c>
      <c r="G53" s="837">
        <v>237448</v>
      </c>
      <c r="H53" s="827">
        <v>26033</v>
      </c>
      <c r="I53" s="827">
        <v>356799</v>
      </c>
      <c r="J53" s="837">
        <v>273973</v>
      </c>
      <c r="K53" s="827">
        <v>37518</v>
      </c>
      <c r="L53" s="827">
        <v>306718</v>
      </c>
      <c r="M53" s="826">
        <v>255932</v>
      </c>
      <c r="N53" s="827">
        <v>30730</v>
      </c>
      <c r="O53" s="827">
        <v>205810</v>
      </c>
      <c r="P53" s="826">
        <v>184864</v>
      </c>
      <c r="Q53" s="838">
        <v>8099</v>
      </c>
      <c r="R53" s="829">
        <v>328417</v>
      </c>
      <c r="S53" s="830">
        <v>280041</v>
      </c>
      <c r="T53" s="830">
        <v>25657</v>
      </c>
      <c r="U53" s="830">
        <v>475202</v>
      </c>
      <c r="V53" s="830">
        <v>366540</v>
      </c>
      <c r="W53" s="830">
        <v>39172</v>
      </c>
      <c r="X53" s="830">
        <v>371381</v>
      </c>
      <c r="Y53" s="830">
        <v>295045</v>
      </c>
      <c r="Z53" s="830">
        <v>36752</v>
      </c>
      <c r="AA53" s="830">
        <v>303529</v>
      </c>
      <c r="AB53" s="830">
        <v>267864</v>
      </c>
      <c r="AC53" s="830">
        <v>15709</v>
      </c>
      <c r="AD53" s="823"/>
      <c r="AE53" s="823"/>
      <c r="AF53" s="823"/>
      <c r="AG53" s="823"/>
    </row>
    <row r="54" spans="1:33" ht="18" customHeight="1">
      <c r="A54" s="823"/>
      <c r="B54" s="823"/>
      <c r="C54" s="823"/>
      <c r="D54" s="823"/>
      <c r="E54" s="824">
        <v>12</v>
      </c>
      <c r="F54" s="825">
        <v>604446</v>
      </c>
      <c r="G54" s="837">
        <v>237393</v>
      </c>
      <c r="H54" s="827">
        <v>25041</v>
      </c>
      <c r="I54" s="827">
        <v>590795</v>
      </c>
      <c r="J54" s="837">
        <v>273132</v>
      </c>
      <c r="K54" s="827">
        <v>33948</v>
      </c>
      <c r="L54" s="827">
        <v>690545</v>
      </c>
      <c r="M54" s="826">
        <v>254310</v>
      </c>
      <c r="N54" s="827">
        <v>28139</v>
      </c>
      <c r="O54" s="827">
        <v>364078</v>
      </c>
      <c r="P54" s="826">
        <v>180201</v>
      </c>
      <c r="Q54" s="838">
        <v>10856</v>
      </c>
      <c r="R54" s="829">
        <v>702042</v>
      </c>
      <c r="S54" s="830">
        <v>280051</v>
      </c>
      <c r="T54" s="830">
        <v>25839</v>
      </c>
      <c r="U54" s="830">
        <v>1028399</v>
      </c>
      <c r="V54" s="830">
        <v>360269</v>
      </c>
      <c r="W54" s="830">
        <v>38537</v>
      </c>
      <c r="X54" s="830">
        <v>822743</v>
      </c>
      <c r="Y54" s="830">
        <v>295108</v>
      </c>
      <c r="Z54" s="830">
        <v>36075</v>
      </c>
      <c r="AA54" s="830">
        <v>648547</v>
      </c>
      <c r="AB54" s="830">
        <v>264683</v>
      </c>
      <c r="AC54" s="830">
        <v>15603</v>
      </c>
      <c r="AD54" s="823"/>
      <c r="AE54" s="823"/>
      <c r="AF54" s="823"/>
      <c r="AG54" s="823"/>
    </row>
    <row r="55" spans="1:33" ht="18" customHeight="1">
      <c r="A55" s="823"/>
      <c r="B55" s="823"/>
      <c r="C55" s="823"/>
      <c r="D55" s="823"/>
      <c r="E55" s="824" t="s">
        <v>223</v>
      </c>
      <c r="F55" s="825">
        <v>266448</v>
      </c>
      <c r="G55" s="837">
        <v>238435</v>
      </c>
      <c r="H55" s="827">
        <v>24244</v>
      </c>
      <c r="I55" s="827">
        <v>291048</v>
      </c>
      <c r="J55" s="837">
        <v>258008</v>
      </c>
      <c r="K55" s="827">
        <v>32001</v>
      </c>
      <c r="L55" s="827">
        <v>286779</v>
      </c>
      <c r="M55" s="826">
        <v>247597</v>
      </c>
      <c r="N55" s="827">
        <v>27144</v>
      </c>
      <c r="O55" s="827">
        <v>190078</v>
      </c>
      <c r="P55" s="826">
        <v>172246</v>
      </c>
      <c r="Q55" s="838">
        <v>17818</v>
      </c>
      <c r="R55" s="829">
        <v>316337</v>
      </c>
      <c r="S55" s="830">
        <v>279485</v>
      </c>
      <c r="T55" s="830">
        <v>24389</v>
      </c>
      <c r="U55" s="830">
        <v>400334</v>
      </c>
      <c r="V55" s="830">
        <v>354509</v>
      </c>
      <c r="W55" s="830">
        <v>35122</v>
      </c>
      <c r="X55" s="830">
        <v>339265</v>
      </c>
      <c r="Y55" s="830">
        <v>293023</v>
      </c>
      <c r="Z55" s="830">
        <v>32396</v>
      </c>
      <c r="AA55" s="830">
        <v>289139</v>
      </c>
      <c r="AB55" s="830">
        <v>261111</v>
      </c>
      <c r="AC55" s="830">
        <v>15102</v>
      </c>
      <c r="AD55" s="823"/>
      <c r="AE55" s="823"/>
      <c r="AF55" s="823"/>
      <c r="AG55" s="823"/>
    </row>
    <row r="56" spans="1:33" ht="18" customHeight="1">
      <c r="A56" s="823"/>
      <c r="B56" s="823"/>
      <c r="C56" s="823"/>
      <c r="D56" s="823"/>
      <c r="E56" s="824">
        <v>2</v>
      </c>
      <c r="F56" s="825">
        <v>265899</v>
      </c>
      <c r="G56" s="837">
        <v>240090</v>
      </c>
      <c r="H56" s="827">
        <v>24703</v>
      </c>
      <c r="I56" s="827">
        <v>298059</v>
      </c>
      <c r="J56" s="837">
        <v>257059</v>
      </c>
      <c r="K56" s="827">
        <v>40996</v>
      </c>
      <c r="L56" s="827">
        <v>285724</v>
      </c>
      <c r="M56" s="826">
        <v>253096</v>
      </c>
      <c r="N56" s="827">
        <v>30755</v>
      </c>
      <c r="O56" s="827">
        <v>189824</v>
      </c>
      <c r="P56" s="826">
        <v>171733</v>
      </c>
      <c r="Q56" s="838">
        <v>18058</v>
      </c>
      <c r="R56" s="829">
        <v>309496</v>
      </c>
      <c r="S56" s="830">
        <v>279057</v>
      </c>
      <c r="T56" s="830">
        <v>24469</v>
      </c>
      <c r="U56" s="830">
        <v>401959</v>
      </c>
      <c r="V56" s="830">
        <v>355366</v>
      </c>
      <c r="W56" s="830">
        <v>35259</v>
      </c>
      <c r="X56" s="830">
        <v>332386</v>
      </c>
      <c r="Y56" s="830">
        <v>294164</v>
      </c>
      <c r="Z56" s="830">
        <v>34348</v>
      </c>
      <c r="AA56" s="830">
        <v>278689</v>
      </c>
      <c r="AB56" s="830">
        <v>259530</v>
      </c>
      <c r="AC56" s="830">
        <v>13938</v>
      </c>
      <c r="AD56" s="823"/>
      <c r="AE56" s="823"/>
      <c r="AF56" s="823"/>
      <c r="AG56" s="823"/>
    </row>
    <row r="57" spans="1:33" ht="18" customHeight="1">
      <c r="A57" s="823"/>
      <c r="B57" s="823"/>
      <c r="C57" s="823"/>
      <c r="D57" s="823"/>
      <c r="E57" s="824">
        <v>3</v>
      </c>
      <c r="F57" s="825">
        <v>283483</v>
      </c>
      <c r="G57" s="837">
        <v>236576</v>
      </c>
      <c r="H57" s="827">
        <v>24791</v>
      </c>
      <c r="I57" s="827">
        <v>305770</v>
      </c>
      <c r="J57" s="837">
        <v>253819</v>
      </c>
      <c r="K57" s="827">
        <v>38129</v>
      </c>
      <c r="L57" s="827">
        <v>291013</v>
      </c>
      <c r="M57" s="826">
        <v>252874</v>
      </c>
      <c r="N57" s="827">
        <v>30597</v>
      </c>
      <c r="O57" s="827">
        <v>229251</v>
      </c>
      <c r="P57" s="826">
        <v>168730</v>
      </c>
      <c r="Q57" s="838">
        <v>20111</v>
      </c>
      <c r="R57" s="829">
        <v>335655</v>
      </c>
      <c r="S57" s="830">
        <v>281620</v>
      </c>
      <c r="T57" s="830">
        <v>25199</v>
      </c>
      <c r="U57" s="830">
        <v>455923</v>
      </c>
      <c r="V57" s="830">
        <v>355439</v>
      </c>
      <c r="W57" s="830">
        <v>37493</v>
      </c>
      <c r="X57" s="830">
        <v>359349</v>
      </c>
      <c r="Y57" s="830">
        <v>296362</v>
      </c>
      <c r="Z57" s="830">
        <v>35021</v>
      </c>
      <c r="AA57" s="830">
        <v>318379</v>
      </c>
      <c r="AB57" s="830">
        <v>260387</v>
      </c>
      <c r="AC57" s="830">
        <v>15014</v>
      </c>
      <c r="AD57" s="823"/>
      <c r="AE57" s="823"/>
      <c r="AF57" s="823"/>
      <c r="AG57" s="823"/>
    </row>
    <row r="58" spans="1:33" ht="18" customHeight="1">
      <c r="A58" s="823"/>
      <c r="B58" s="823"/>
      <c r="C58" s="823"/>
      <c r="D58" s="823"/>
      <c r="E58" s="824">
        <v>4</v>
      </c>
      <c r="F58" s="825">
        <v>271205</v>
      </c>
      <c r="G58" s="837">
        <v>241420</v>
      </c>
      <c r="H58" s="827">
        <v>25164</v>
      </c>
      <c r="I58" s="827">
        <v>303864</v>
      </c>
      <c r="J58" s="837">
        <v>260494</v>
      </c>
      <c r="K58" s="827">
        <v>32915</v>
      </c>
      <c r="L58" s="827">
        <v>289377</v>
      </c>
      <c r="M58" s="826">
        <v>259836</v>
      </c>
      <c r="N58" s="827">
        <v>29035</v>
      </c>
      <c r="O58" s="827">
        <v>220575</v>
      </c>
      <c r="P58" s="826">
        <v>175778</v>
      </c>
      <c r="Q58" s="838">
        <v>24268</v>
      </c>
      <c r="R58" s="829">
        <v>324953</v>
      </c>
      <c r="S58" s="830">
        <v>285120</v>
      </c>
      <c r="T58" s="830">
        <v>25747</v>
      </c>
      <c r="U58" s="830">
        <v>420573</v>
      </c>
      <c r="V58" s="830">
        <v>365287</v>
      </c>
      <c r="W58" s="830">
        <v>37093</v>
      </c>
      <c r="X58" s="830">
        <v>348146</v>
      </c>
      <c r="Y58" s="830">
        <v>300045</v>
      </c>
      <c r="Z58" s="830">
        <v>35455</v>
      </c>
      <c r="AA58" s="830">
        <v>298076</v>
      </c>
      <c r="AB58" s="830">
        <v>265011</v>
      </c>
      <c r="AC58" s="830">
        <v>16159</v>
      </c>
      <c r="AD58" s="823"/>
      <c r="AE58" s="823"/>
      <c r="AF58" s="823"/>
      <c r="AG58" s="823"/>
    </row>
    <row r="59" spans="1:33" ht="18" customHeight="1">
      <c r="A59" s="823"/>
      <c r="B59" s="823"/>
      <c r="C59" s="823"/>
      <c r="D59" s="823"/>
      <c r="E59" s="824">
        <v>5</v>
      </c>
      <c r="F59" s="825">
        <v>268603</v>
      </c>
      <c r="G59" s="837">
        <v>239746</v>
      </c>
      <c r="H59" s="827">
        <v>22896</v>
      </c>
      <c r="I59" s="827">
        <v>326569</v>
      </c>
      <c r="J59" s="837">
        <v>265350</v>
      </c>
      <c r="K59" s="827">
        <v>24283</v>
      </c>
      <c r="L59" s="827">
        <v>283092</v>
      </c>
      <c r="M59" s="826">
        <v>255870</v>
      </c>
      <c r="N59" s="827">
        <v>25568</v>
      </c>
      <c r="O59" s="827">
        <v>204696</v>
      </c>
      <c r="P59" s="826">
        <v>178411</v>
      </c>
      <c r="Q59" s="838">
        <v>20133</v>
      </c>
      <c r="R59" s="829">
        <v>327254</v>
      </c>
      <c r="S59" s="830">
        <v>283500</v>
      </c>
      <c r="T59" s="830">
        <v>24174</v>
      </c>
      <c r="U59" s="830">
        <v>411553</v>
      </c>
      <c r="V59" s="830">
        <v>357220</v>
      </c>
      <c r="W59" s="830">
        <v>33033</v>
      </c>
      <c r="X59" s="830">
        <v>353154</v>
      </c>
      <c r="Y59" s="830">
        <v>298889</v>
      </c>
      <c r="Z59" s="830">
        <v>32535</v>
      </c>
      <c r="AA59" s="830">
        <v>296909</v>
      </c>
      <c r="AB59" s="830">
        <v>267138</v>
      </c>
      <c r="AC59" s="830">
        <v>15299</v>
      </c>
      <c r="AD59" s="823"/>
      <c r="AE59" s="823"/>
      <c r="AF59" s="823"/>
      <c r="AG59" s="823"/>
    </row>
    <row r="60" spans="1:33" ht="18" customHeight="1">
      <c r="A60" s="823"/>
      <c r="B60" s="823"/>
      <c r="C60" s="823"/>
      <c r="D60" s="823"/>
      <c r="E60" s="824">
        <v>6</v>
      </c>
      <c r="F60" s="825">
        <v>523979</v>
      </c>
      <c r="G60" s="837">
        <v>244687</v>
      </c>
      <c r="H60" s="827">
        <v>24342</v>
      </c>
      <c r="I60" s="827">
        <v>393563</v>
      </c>
      <c r="J60" s="837">
        <v>264889</v>
      </c>
      <c r="K60" s="827">
        <v>35211</v>
      </c>
      <c r="L60" s="827">
        <v>534882</v>
      </c>
      <c r="M60" s="826">
        <v>259298</v>
      </c>
      <c r="N60" s="827">
        <v>27513</v>
      </c>
      <c r="O60" s="827">
        <v>267884</v>
      </c>
      <c r="P60" s="826">
        <v>176886</v>
      </c>
      <c r="Q60" s="838">
        <v>19194</v>
      </c>
      <c r="R60" s="829">
        <v>580898</v>
      </c>
      <c r="S60" s="830">
        <v>285211</v>
      </c>
      <c r="T60" s="830">
        <v>24284</v>
      </c>
      <c r="U60" s="830">
        <v>845784</v>
      </c>
      <c r="V60" s="830">
        <v>357645</v>
      </c>
      <c r="W60" s="830">
        <v>33219</v>
      </c>
      <c r="X60" s="830">
        <v>602223</v>
      </c>
      <c r="Y60" s="830">
        <v>302325</v>
      </c>
      <c r="Z60" s="830">
        <v>33987</v>
      </c>
      <c r="AA60" s="830">
        <v>480069</v>
      </c>
      <c r="AB60" s="830">
        <v>267364</v>
      </c>
      <c r="AC60" s="830">
        <v>14602</v>
      </c>
      <c r="AD60" s="823"/>
      <c r="AE60" s="823"/>
      <c r="AF60" s="823"/>
      <c r="AG60" s="823"/>
    </row>
    <row r="61" spans="1:33" ht="18" customHeight="1">
      <c r="A61" s="823"/>
      <c r="B61" s="823"/>
      <c r="C61" s="823"/>
      <c r="D61" s="823"/>
      <c r="E61" s="824">
        <v>7</v>
      </c>
      <c r="F61" s="825">
        <v>337152</v>
      </c>
      <c r="G61" s="837">
        <v>241148</v>
      </c>
      <c r="H61" s="827">
        <v>22940</v>
      </c>
      <c r="I61" s="827">
        <v>380686</v>
      </c>
      <c r="J61" s="837">
        <v>272722</v>
      </c>
      <c r="K61" s="827">
        <v>25694</v>
      </c>
      <c r="L61" s="827">
        <v>423002</v>
      </c>
      <c r="M61" s="826">
        <v>258807</v>
      </c>
      <c r="N61" s="827">
        <v>28313</v>
      </c>
      <c r="O61" s="827">
        <v>320910</v>
      </c>
      <c r="P61" s="826">
        <v>174790</v>
      </c>
      <c r="Q61" s="838">
        <v>19035</v>
      </c>
      <c r="R61" s="829">
        <v>446498</v>
      </c>
      <c r="S61" s="830">
        <v>285023</v>
      </c>
      <c r="T61" s="830">
        <v>24814</v>
      </c>
      <c r="U61" s="830">
        <v>595210</v>
      </c>
      <c r="V61" s="830">
        <v>360430</v>
      </c>
      <c r="W61" s="830">
        <v>34773</v>
      </c>
      <c r="X61" s="830">
        <v>604746</v>
      </c>
      <c r="Y61" s="830">
        <v>302037</v>
      </c>
      <c r="Z61" s="830">
        <v>35003</v>
      </c>
      <c r="AA61" s="830">
        <v>448834</v>
      </c>
      <c r="AB61" s="830">
        <v>266418</v>
      </c>
      <c r="AC61" s="830">
        <v>15013</v>
      </c>
      <c r="AD61" s="823"/>
      <c r="AE61" s="823"/>
      <c r="AF61" s="823"/>
      <c r="AG61" s="823"/>
    </row>
    <row r="62" spans="1:33" ht="18" customHeight="1">
      <c r="A62" s="823"/>
      <c r="B62" s="823"/>
      <c r="C62" s="823"/>
      <c r="D62" s="823"/>
      <c r="E62" s="824">
        <v>8</v>
      </c>
      <c r="F62" s="825">
        <v>269865</v>
      </c>
      <c r="G62" s="837">
        <v>238232</v>
      </c>
      <c r="H62" s="827">
        <v>22143</v>
      </c>
      <c r="I62" s="827">
        <v>389074</v>
      </c>
      <c r="J62" s="837">
        <v>274708</v>
      </c>
      <c r="K62" s="827">
        <v>19838</v>
      </c>
      <c r="L62" s="827">
        <v>293443</v>
      </c>
      <c r="M62" s="826">
        <v>255374</v>
      </c>
      <c r="N62" s="827">
        <v>26238</v>
      </c>
      <c r="O62" s="827">
        <v>197351</v>
      </c>
      <c r="P62" s="826">
        <v>178491</v>
      </c>
      <c r="Q62" s="838">
        <v>17684</v>
      </c>
      <c r="R62" s="829">
        <v>318026</v>
      </c>
      <c r="S62" s="830">
        <v>283167</v>
      </c>
      <c r="T62" s="830">
        <v>24158</v>
      </c>
      <c r="U62" s="830">
        <v>416109</v>
      </c>
      <c r="V62" s="830">
        <v>355693</v>
      </c>
      <c r="W62" s="830">
        <v>31365</v>
      </c>
      <c r="X62" s="830">
        <v>348090</v>
      </c>
      <c r="Y62" s="830">
        <v>300356</v>
      </c>
      <c r="Z62" s="830">
        <v>32978</v>
      </c>
      <c r="AA62" s="830">
        <v>294075</v>
      </c>
      <c r="AB62" s="830">
        <v>268520</v>
      </c>
      <c r="AC62" s="830">
        <v>14849</v>
      </c>
      <c r="AD62" s="823"/>
      <c r="AE62" s="823"/>
      <c r="AF62" s="823"/>
      <c r="AG62" s="823"/>
    </row>
    <row r="63" spans="1:33" ht="18" customHeight="1">
      <c r="A63" s="823"/>
      <c r="B63" s="823"/>
      <c r="C63" s="823"/>
      <c r="D63" s="823"/>
      <c r="E63" s="824">
        <v>9</v>
      </c>
      <c r="F63" s="825">
        <v>267739</v>
      </c>
      <c r="G63" s="837">
        <v>240461</v>
      </c>
      <c r="H63" s="827">
        <v>23558</v>
      </c>
      <c r="I63" s="827">
        <v>360689</v>
      </c>
      <c r="J63" s="837">
        <v>265643</v>
      </c>
      <c r="K63" s="827">
        <v>39791</v>
      </c>
      <c r="L63" s="827">
        <v>281375</v>
      </c>
      <c r="M63" s="826">
        <v>253793</v>
      </c>
      <c r="N63" s="827">
        <v>26873</v>
      </c>
      <c r="O63" s="827">
        <v>198738</v>
      </c>
      <c r="P63" s="826">
        <v>179281</v>
      </c>
      <c r="Q63" s="838">
        <v>19356</v>
      </c>
      <c r="R63" s="829">
        <v>317453</v>
      </c>
      <c r="S63" s="830">
        <v>284204</v>
      </c>
      <c r="T63" s="830">
        <v>24396</v>
      </c>
      <c r="U63" s="830">
        <v>409527</v>
      </c>
      <c r="V63" s="830">
        <v>361476</v>
      </c>
      <c r="W63" s="830">
        <v>34169</v>
      </c>
      <c r="X63" s="830">
        <v>345177</v>
      </c>
      <c r="Y63" s="830">
        <v>302266</v>
      </c>
      <c r="Z63" s="830">
        <v>34189</v>
      </c>
      <c r="AA63" s="830">
        <v>295971</v>
      </c>
      <c r="AB63" s="830">
        <v>268480</v>
      </c>
      <c r="AC63" s="830">
        <v>14804</v>
      </c>
      <c r="AD63" s="823"/>
      <c r="AE63" s="823"/>
      <c r="AF63" s="823"/>
      <c r="AG63" s="823"/>
    </row>
    <row r="64" spans="1:33" ht="18" customHeight="1">
      <c r="A64" s="823"/>
      <c r="B64" s="823"/>
      <c r="C64" s="823"/>
      <c r="D64" s="823"/>
      <c r="E64" s="824">
        <v>10</v>
      </c>
      <c r="F64" s="825">
        <v>264354</v>
      </c>
      <c r="G64" s="837">
        <v>240323</v>
      </c>
      <c r="H64" s="827">
        <v>23748</v>
      </c>
      <c r="I64" s="827">
        <v>322204</v>
      </c>
      <c r="J64" s="837">
        <v>280509</v>
      </c>
      <c r="K64" s="827">
        <v>41260</v>
      </c>
      <c r="L64" s="827">
        <v>285674</v>
      </c>
      <c r="M64" s="826">
        <v>256806</v>
      </c>
      <c r="N64" s="827">
        <v>28444</v>
      </c>
      <c r="O64" s="827">
        <v>193620</v>
      </c>
      <c r="P64" s="826">
        <v>176061</v>
      </c>
      <c r="Q64" s="838">
        <v>17502</v>
      </c>
      <c r="R64" s="829">
        <v>319761</v>
      </c>
      <c r="S64" s="830">
        <v>285596</v>
      </c>
      <c r="T64" s="830">
        <v>25415</v>
      </c>
      <c r="U64" s="830">
        <v>408278</v>
      </c>
      <c r="V64" s="830">
        <v>363183</v>
      </c>
      <c r="W64" s="830">
        <v>36315</v>
      </c>
      <c r="X64" s="830">
        <v>344791</v>
      </c>
      <c r="Y64" s="830">
        <v>302869</v>
      </c>
      <c r="Z64" s="830">
        <v>35910</v>
      </c>
      <c r="AA64" s="830">
        <v>291481</v>
      </c>
      <c r="AB64" s="830">
        <v>266690</v>
      </c>
      <c r="AC64" s="830">
        <v>15568</v>
      </c>
      <c r="AD64" s="823"/>
      <c r="AE64" s="823"/>
      <c r="AF64" s="823"/>
      <c r="AG64" s="823"/>
    </row>
    <row r="65" spans="1:33" ht="18" customHeight="1">
      <c r="A65" s="823"/>
      <c r="B65" s="823"/>
      <c r="C65" s="823"/>
      <c r="D65" s="823"/>
      <c r="E65" s="824">
        <v>11</v>
      </c>
      <c r="F65" s="825">
        <v>279453</v>
      </c>
      <c r="G65" s="837">
        <v>240358</v>
      </c>
      <c r="H65" s="827">
        <v>24826</v>
      </c>
      <c r="I65" s="827">
        <v>315132</v>
      </c>
      <c r="J65" s="837">
        <v>263309</v>
      </c>
      <c r="K65" s="827">
        <v>36069</v>
      </c>
      <c r="L65" s="827">
        <v>309082</v>
      </c>
      <c r="M65" s="826">
        <v>257568</v>
      </c>
      <c r="N65" s="827">
        <v>29787</v>
      </c>
      <c r="O65" s="827">
        <v>195582</v>
      </c>
      <c r="P65" s="826">
        <v>177118</v>
      </c>
      <c r="Q65" s="838">
        <v>18403</v>
      </c>
      <c r="R65" s="829">
        <v>330677</v>
      </c>
      <c r="S65" s="830">
        <v>285231</v>
      </c>
      <c r="T65" s="830">
        <v>25705</v>
      </c>
      <c r="U65" s="830">
        <v>423988</v>
      </c>
      <c r="V65" s="830">
        <v>363519</v>
      </c>
      <c r="W65" s="830">
        <v>35927</v>
      </c>
      <c r="X65" s="830">
        <v>371290</v>
      </c>
      <c r="Y65" s="830">
        <v>304050</v>
      </c>
      <c r="Z65" s="830">
        <v>36430</v>
      </c>
      <c r="AA65" s="830">
        <v>303721</v>
      </c>
      <c r="AB65" s="830">
        <v>267712</v>
      </c>
      <c r="AC65" s="830">
        <v>16057</v>
      </c>
      <c r="AD65" s="823"/>
      <c r="AE65" s="823"/>
      <c r="AF65" s="823"/>
      <c r="AG65" s="823"/>
    </row>
    <row r="66" spans="1:33" ht="7.5" customHeight="1">
      <c r="E66" s="839"/>
      <c r="F66" s="840"/>
      <c r="G66" s="1366"/>
      <c r="H66" s="1367"/>
      <c r="I66" s="1366"/>
      <c r="J66" s="1367"/>
      <c r="K66" s="1366"/>
      <c r="L66" s="1366"/>
      <c r="M66" s="1366"/>
      <c r="N66" s="1366"/>
      <c r="O66" s="1366"/>
      <c r="P66" s="1366"/>
      <c r="Q66" s="841"/>
      <c r="R66" s="842"/>
      <c r="S66" s="1368"/>
      <c r="T66" s="1368"/>
      <c r="U66" s="1368"/>
      <c r="V66" s="1368"/>
      <c r="W66" s="1368"/>
      <c r="X66" s="1368"/>
      <c r="Y66" s="1368"/>
      <c r="Z66" s="1368"/>
      <c r="AA66" s="1368"/>
      <c r="AB66" s="1368"/>
      <c r="AC66" s="1368"/>
      <c r="AD66" s="833"/>
      <c r="AE66" s="833"/>
    </row>
    <row r="67" spans="1:33" ht="14">
      <c r="E67" s="843" t="s">
        <v>812</v>
      </c>
      <c r="F67" s="844" t="s">
        <v>813</v>
      </c>
      <c r="G67" s="845"/>
      <c r="H67" s="846"/>
      <c r="I67" s="845"/>
      <c r="J67" s="846"/>
      <c r="K67" s="845"/>
      <c r="L67" s="845"/>
      <c r="M67" s="845"/>
      <c r="N67" s="845"/>
      <c r="O67" s="845"/>
      <c r="P67" s="845"/>
      <c r="Q67" s="845"/>
      <c r="R67" s="847"/>
      <c r="S67" s="847"/>
      <c r="T67" s="847"/>
      <c r="U67" s="847"/>
      <c r="V67" s="847"/>
      <c r="W67" s="847"/>
      <c r="X67" s="847"/>
      <c r="Y67" s="847"/>
      <c r="Z67" s="847"/>
      <c r="AA67" s="847"/>
      <c r="AB67" s="847"/>
      <c r="AC67" s="847"/>
      <c r="AD67" s="833"/>
      <c r="AE67" s="833"/>
    </row>
    <row r="68" spans="1:33">
      <c r="G68" s="844"/>
      <c r="H68" s="844"/>
      <c r="I68" s="844"/>
      <c r="J68" s="844"/>
      <c r="K68" s="844"/>
      <c r="L68" s="844"/>
      <c r="M68" s="844"/>
      <c r="N68" s="844"/>
      <c r="O68" s="844"/>
      <c r="P68" s="821"/>
      <c r="Q68" s="821"/>
      <c r="R68" s="821"/>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784"/>
    <col min="2" max="2" width="9.90625" style="784" customWidth="1"/>
    <col min="3" max="3" width="9.7265625" style="784" customWidth="1"/>
    <col min="4" max="4" width="9.08984375" style="784" customWidth="1"/>
    <col min="5" max="5" width="10.453125" style="881" customWidth="1"/>
    <col min="6" max="6" width="9.6328125" style="881" customWidth="1"/>
    <col min="7" max="8" width="9.08984375" style="784" customWidth="1"/>
    <col min="9" max="9" width="9.90625" style="784" customWidth="1"/>
    <col min="10" max="10" width="9.08984375" style="784" customWidth="1"/>
    <col min="11" max="11" width="9.90625" style="784" customWidth="1"/>
    <col min="12" max="12" width="9.08984375" style="784" customWidth="1"/>
    <col min="13" max="13" width="9.90625" style="784" customWidth="1"/>
    <col min="14" max="14" width="9.08984375" style="784" customWidth="1"/>
    <col min="15" max="16" width="8.7265625" style="784"/>
    <col min="17" max="17" width="9.36328125" style="881" customWidth="1"/>
  </cols>
  <sheetData>
    <row r="1" spans="1:17" ht="19">
      <c r="A1" s="1850" t="s">
        <v>814</v>
      </c>
      <c r="B1" s="1850"/>
      <c r="C1" s="1850"/>
      <c r="D1" s="1850"/>
      <c r="E1" s="1850"/>
      <c r="F1" s="1850"/>
      <c r="G1" s="1850"/>
      <c r="H1" s="1850"/>
      <c r="I1" s="1850"/>
      <c r="J1" s="1850"/>
      <c r="K1" s="1850"/>
      <c r="L1" s="1850"/>
      <c r="M1" s="1850"/>
      <c r="N1" s="1850"/>
      <c r="O1" s="1850"/>
      <c r="P1" s="1850"/>
      <c r="Q1" s="1850"/>
    </row>
    <row r="2" spans="1:17" ht="13.5" thickBot="1">
      <c r="A2" s="788"/>
      <c r="B2" s="788"/>
      <c r="C2" s="788"/>
      <c r="D2" s="848"/>
      <c r="E2" s="849"/>
      <c r="F2" s="849"/>
      <c r="K2" s="1851" t="s">
        <v>815</v>
      </c>
      <c r="L2" s="1852"/>
      <c r="M2" s="1852"/>
      <c r="N2" s="851"/>
      <c r="O2" s="788"/>
      <c r="P2" s="848"/>
      <c r="Q2" s="852" t="s">
        <v>22</v>
      </c>
    </row>
    <row r="3" spans="1:17" ht="14.25" customHeight="1" thickTop="1">
      <c r="A3" s="1836" t="s">
        <v>816</v>
      </c>
      <c r="B3" s="1854" t="s">
        <v>788</v>
      </c>
      <c r="C3" s="1855"/>
      <c r="D3" s="1855"/>
      <c r="E3" s="1855"/>
      <c r="F3" s="1855"/>
      <c r="G3" s="1855"/>
      <c r="H3" s="1855"/>
      <c r="I3" s="1856"/>
      <c r="J3" s="1854" t="s">
        <v>817</v>
      </c>
      <c r="K3" s="1855"/>
      <c r="L3" s="1855"/>
      <c r="M3" s="1855"/>
      <c r="N3" s="1855"/>
      <c r="O3" s="1855"/>
      <c r="P3" s="1855"/>
      <c r="Q3" s="1855"/>
    </row>
    <row r="4" spans="1:17">
      <c r="A4" s="1853"/>
      <c r="B4" s="1843" t="s">
        <v>790</v>
      </c>
      <c r="C4" s="1844" t="s">
        <v>791</v>
      </c>
      <c r="D4" s="1848" t="s">
        <v>792</v>
      </c>
      <c r="E4" s="1841" t="s">
        <v>1093</v>
      </c>
      <c r="F4" s="1857" t="s">
        <v>790</v>
      </c>
      <c r="G4" s="1844" t="s">
        <v>791</v>
      </c>
      <c r="H4" s="1844" t="s">
        <v>792</v>
      </c>
      <c r="I4" s="1841" t="s">
        <v>1093</v>
      </c>
      <c r="J4" s="1846" t="s">
        <v>790</v>
      </c>
      <c r="K4" s="1844" t="s">
        <v>791</v>
      </c>
      <c r="L4" s="1848" t="s">
        <v>792</v>
      </c>
      <c r="M4" s="1841" t="s">
        <v>1093</v>
      </c>
      <c r="N4" s="1843" t="s">
        <v>790</v>
      </c>
      <c r="O4" s="1844" t="s">
        <v>791</v>
      </c>
      <c r="P4" s="1817" t="s">
        <v>792</v>
      </c>
      <c r="Q4" s="1841" t="s">
        <v>1093</v>
      </c>
    </row>
    <row r="5" spans="1:17">
      <c r="A5" s="1822"/>
      <c r="B5" s="1820"/>
      <c r="C5" s="1845"/>
      <c r="D5" s="1849"/>
      <c r="E5" s="1842"/>
      <c r="F5" s="1858"/>
      <c r="G5" s="1845"/>
      <c r="H5" s="1845"/>
      <c r="I5" s="1842"/>
      <c r="J5" s="1847"/>
      <c r="K5" s="1845"/>
      <c r="L5" s="1849"/>
      <c r="M5" s="1842"/>
      <c r="N5" s="1820"/>
      <c r="O5" s="1845"/>
      <c r="P5" s="1820"/>
      <c r="Q5" s="1842"/>
    </row>
    <row r="6" spans="1:17" ht="14">
      <c r="A6" s="855"/>
      <c r="B6" s="1814" t="s">
        <v>818</v>
      </c>
      <c r="C6" s="1815"/>
      <c r="D6" s="1815"/>
      <c r="E6" s="1816"/>
      <c r="F6" s="1814" t="s">
        <v>819</v>
      </c>
      <c r="G6" s="1815"/>
      <c r="H6" s="1815"/>
      <c r="I6" s="1816"/>
      <c r="J6" s="1814" t="s">
        <v>818</v>
      </c>
      <c r="K6" s="1815"/>
      <c r="L6" s="1815"/>
      <c r="M6" s="1816"/>
      <c r="N6" s="1814" t="s">
        <v>819</v>
      </c>
      <c r="O6" s="1815"/>
      <c r="P6" s="1815"/>
      <c r="Q6" s="1815"/>
    </row>
    <row r="7" spans="1:17" ht="14">
      <c r="A7" s="799" t="s">
        <v>674</v>
      </c>
      <c r="B7" s="856">
        <v>100.8</v>
      </c>
      <c r="C7" s="856">
        <v>112.7</v>
      </c>
      <c r="D7" s="856">
        <v>109.2</v>
      </c>
      <c r="E7" s="857">
        <v>100.3</v>
      </c>
      <c r="F7" s="858">
        <v>100</v>
      </c>
      <c r="G7" s="859">
        <v>123.3</v>
      </c>
      <c r="H7" s="859">
        <v>109.1</v>
      </c>
      <c r="I7" s="860">
        <v>87.5</v>
      </c>
      <c r="J7" s="856">
        <v>102.1</v>
      </c>
      <c r="K7" s="856" t="s">
        <v>93</v>
      </c>
      <c r="L7" s="856">
        <v>104.3</v>
      </c>
      <c r="M7" s="860" t="s">
        <v>93</v>
      </c>
      <c r="N7" s="856">
        <v>102.4</v>
      </c>
      <c r="O7" s="856" t="s">
        <v>93</v>
      </c>
      <c r="P7" s="856">
        <v>104.4</v>
      </c>
      <c r="Q7" s="856" t="s">
        <v>93</v>
      </c>
    </row>
    <row r="8" spans="1:17" ht="14">
      <c r="A8" s="799" t="s">
        <v>421</v>
      </c>
      <c r="B8" s="856">
        <v>99.2</v>
      </c>
      <c r="C8" s="856">
        <v>96.2</v>
      </c>
      <c r="D8" s="856">
        <v>101.4</v>
      </c>
      <c r="E8" s="857">
        <v>94.8</v>
      </c>
      <c r="F8" s="858">
        <v>98.7</v>
      </c>
      <c r="G8" s="859">
        <v>102</v>
      </c>
      <c r="H8" s="859">
        <v>99</v>
      </c>
      <c r="I8" s="860">
        <v>80.599999999999994</v>
      </c>
      <c r="J8" s="856">
        <v>101.2</v>
      </c>
      <c r="K8" s="856" t="s">
        <v>93</v>
      </c>
      <c r="L8" s="856">
        <v>103.5</v>
      </c>
      <c r="M8" s="860" t="s">
        <v>93</v>
      </c>
      <c r="N8" s="856">
        <v>101.7</v>
      </c>
      <c r="O8" s="856" t="s">
        <v>93</v>
      </c>
      <c r="P8" s="856">
        <v>104.1</v>
      </c>
      <c r="Q8" s="856" t="s">
        <v>93</v>
      </c>
    </row>
    <row r="9" spans="1:17" ht="14">
      <c r="A9" s="799" t="s">
        <v>820</v>
      </c>
      <c r="B9" s="856">
        <v>100</v>
      </c>
      <c r="C9" s="856">
        <v>100</v>
      </c>
      <c r="D9" s="856">
        <v>100</v>
      </c>
      <c r="E9" s="857">
        <v>100</v>
      </c>
      <c r="F9" s="858">
        <v>100</v>
      </c>
      <c r="G9" s="859">
        <v>100</v>
      </c>
      <c r="H9" s="859">
        <v>100</v>
      </c>
      <c r="I9" s="860">
        <v>100</v>
      </c>
      <c r="J9" s="856">
        <v>100</v>
      </c>
      <c r="K9" s="856" t="s">
        <v>93</v>
      </c>
      <c r="L9" s="856">
        <v>100</v>
      </c>
      <c r="M9" s="860" t="s">
        <v>93</v>
      </c>
      <c r="N9" s="856">
        <v>100</v>
      </c>
      <c r="O9" s="856" t="s">
        <v>93</v>
      </c>
      <c r="P9" s="856">
        <v>100</v>
      </c>
      <c r="Q9" s="856" t="s">
        <v>93</v>
      </c>
    </row>
    <row r="10" spans="1:17" ht="14">
      <c r="A10" s="799" t="s">
        <v>821</v>
      </c>
      <c r="B10" s="856">
        <v>101.2</v>
      </c>
      <c r="C10" s="856">
        <v>101.4</v>
      </c>
      <c r="D10" s="856">
        <v>110.1</v>
      </c>
      <c r="E10" s="857">
        <v>102.8</v>
      </c>
      <c r="F10" s="858">
        <v>102.2</v>
      </c>
      <c r="G10" s="859">
        <v>103.1</v>
      </c>
      <c r="H10" s="859">
        <v>108.9</v>
      </c>
      <c r="I10" s="860">
        <v>100</v>
      </c>
      <c r="J10" s="856">
        <v>100.6</v>
      </c>
      <c r="K10" s="856" t="s">
        <v>93</v>
      </c>
      <c r="L10" s="856">
        <v>102.2</v>
      </c>
      <c r="M10" s="860" t="s">
        <v>93</v>
      </c>
      <c r="N10" s="856">
        <v>101.2</v>
      </c>
      <c r="O10" s="856" t="s">
        <v>93</v>
      </c>
      <c r="P10" s="856">
        <v>102.5</v>
      </c>
      <c r="Q10" s="856" t="s">
        <v>93</v>
      </c>
    </row>
    <row r="11" spans="1:17" ht="14">
      <c r="A11" s="799" t="s">
        <v>822</v>
      </c>
      <c r="B11" s="856">
        <v>97.2</v>
      </c>
      <c r="C11" s="856">
        <v>102.5</v>
      </c>
      <c r="D11" s="856">
        <v>107.1</v>
      </c>
      <c r="E11" s="857">
        <v>95.2</v>
      </c>
      <c r="F11" s="858">
        <v>99.2</v>
      </c>
      <c r="G11" s="859">
        <v>102.8</v>
      </c>
      <c r="H11" s="859">
        <v>106</v>
      </c>
      <c r="I11" s="860">
        <v>98.2</v>
      </c>
      <c r="J11" s="856">
        <v>99.6</v>
      </c>
      <c r="K11" s="856" t="s">
        <v>93</v>
      </c>
      <c r="L11" s="856">
        <v>100.9</v>
      </c>
      <c r="M11" s="860" t="s">
        <v>93</v>
      </c>
      <c r="N11" s="856">
        <v>101.3</v>
      </c>
      <c r="O11" s="856" t="s">
        <v>93</v>
      </c>
      <c r="P11" s="856">
        <v>101</v>
      </c>
      <c r="Q11" s="856" t="s">
        <v>93</v>
      </c>
    </row>
    <row r="12" spans="1:17" ht="14">
      <c r="A12" s="861"/>
      <c r="B12" s="800"/>
      <c r="C12" s="801"/>
      <c r="D12" s="801"/>
      <c r="E12" s="801"/>
      <c r="F12" s="862"/>
      <c r="G12" s="863"/>
      <c r="H12" s="863"/>
      <c r="I12" s="802"/>
      <c r="J12" s="856"/>
      <c r="K12" s="801"/>
      <c r="L12" s="801"/>
      <c r="M12" s="802"/>
      <c r="N12" s="801"/>
      <c r="O12" s="801"/>
      <c r="P12" s="801"/>
      <c r="Q12" s="801"/>
    </row>
    <row r="13" spans="1:17" ht="14">
      <c r="A13" s="861" t="s">
        <v>309</v>
      </c>
      <c r="B13" s="801">
        <v>84.8</v>
      </c>
      <c r="C13" s="801">
        <v>95.9</v>
      </c>
      <c r="D13" s="801">
        <v>92.7</v>
      </c>
      <c r="E13" s="801">
        <v>86.2</v>
      </c>
      <c r="F13" s="862">
        <v>83.8</v>
      </c>
      <c r="G13" s="863">
        <v>97.7</v>
      </c>
      <c r="H13" s="863">
        <v>90</v>
      </c>
      <c r="I13" s="802">
        <v>87.2</v>
      </c>
      <c r="J13" s="864">
        <v>86.5</v>
      </c>
      <c r="K13" s="865" t="s">
        <v>93</v>
      </c>
      <c r="L13" s="864">
        <v>88</v>
      </c>
      <c r="M13" s="866" t="s">
        <v>93</v>
      </c>
      <c r="N13" s="864">
        <v>86</v>
      </c>
      <c r="O13" s="865" t="s">
        <v>93</v>
      </c>
      <c r="P13" s="864">
        <v>87.1</v>
      </c>
      <c r="Q13" s="867" t="s">
        <v>93</v>
      </c>
    </row>
    <row r="14" spans="1:17" ht="14">
      <c r="A14" s="861">
        <v>12</v>
      </c>
      <c r="B14" s="801">
        <v>167.4</v>
      </c>
      <c r="C14" s="801">
        <v>155.30000000000001</v>
      </c>
      <c r="D14" s="801">
        <v>189.2</v>
      </c>
      <c r="E14" s="801">
        <v>142</v>
      </c>
      <c r="F14" s="862">
        <v>181.1</v>
      </c>
      <c r="G14" s="863">
        <v>159</v>
      </c>
      <c r="H14" s="863">
        <v>199</v>
      </c>
      <c r="I14" s="802">
        <v>151.69999999999999</v>
      </c>
      <c r="J14" s="864">
        <v>170.1</v>
      </c>
      <c r="K14" s="865" t="s">
        <v>93</v>
      </c>
      <c r="L14" s="864">
        <v>184.4</v>
      </c>
      <c r="M14" s="866" t="s">
        <v>93</v>
      </c>
      <c r="N14" s="864">
        <v>183.3</v>
      </c>
      <c r="O14" s="865" t="s">
        <v>93</v>
      </c>
      <c r="P14" s="864">
        <v>192.3</v>
      </c>
      <c r="Q14" s="867" t="s">
        <v>93</v>
      </c>
    </row>
    <row r="15" spans="1:17" ht="14">
      <c r="A15" s="861" t="s">
        <v>223</v>
      </c>
      <c r="B15" s="801">
        <v>79.400000000000006</v>
      </c>
      <c r="C15" s="801">
        <v>86.2</v>
      </c>
      <c r="D15" s="801">
        <v>83.3</v>
      </c>
      <c r="E15" s="801">
        <v>81.900000000000006</v>
      </c>
      <c r="F15" s="862">
        <v>79.3</v>
      </c>
      <c r="G15" s="863">
        <v>77.8</v>
      </c>
      <c r="H15" s="863">
        <v>82</v>
      </c>
      <c r="I15" s="802">
        <v>78.599999999999994</v>
      </c>
      <c r="J15" s="864">
        <v>82.5</v>
      </c>
      <c r="K15" s="865" t="s">
        <v>93</v>
      </c>
      <c r="L15" s="864">
        <v>80.099999999999994</v>
      </c>
      <c r="M15" s="866" t="s">
        <v>93</v>
      </c>
      <c r="N15" s="864">
        <v>82.2</v>
      </c>
      <c r="O15" s="865" t="s">
        <v>93</v>
      </c>
      <c r="P15" s="864">
        <v>78.900000000000006</v>
      </c>
      <c r="Q15" s="867" t="s">
        <v>93</v>
      </c>
    </row>
    <row r="16" spans="1:17" ht="14">
      <c r="A16" s="861">
        <v>2</v>
      </c>
      <c r="B16" s="801">
        <v>81.5</v>
      </c>
      <c r="C16" s="801">
        <v>91.3</v>
      </c>
      <c r="D16" s="801">
        <v>85.6</v>
      </c>
      <c r="E16" s="801">
        <v>84.1</v>
      </c>
      <c r="F16" s="862">
        <v>80.099999999999994</v>
      </c>
      <c r="G16" s="863">
        <v>80.599999999999994</v>
      </c>
      <c r="H16" s="863">
        <v>82.7</v>
      </c>
      <c r="I16" s="802">
        <v>79.5</v>
      </c>
      <c r="J16" s="864">
        <v>81.400000000000006</v>
      </c>
      <c r="K16" s="865" t="s">
        <v>93</v>
      </c>
      <c r="L16" s="864">
        <v>79.400000000000006</v>
      </c>
      <c r="M16" s="866" t="s">
        <v>93</v>
      </c>
      <c r="N16" s="864">
        <v>81</v>
      </c>
      <c r="O16" s="865" t="s">
        <v>93</v>
      </c>
      <c r="P16" s="864">
        <v>77.8</v>
      </c>
      <c r="Q16" s="867" t="s">
        <v>93</v>
      </c>
    </row>
    <row r="17" spans="1:17" ht="14">
      <c r="A17" s="861">
        <v>3</v>
      </c>
      <c r="B17" s="801">
        <v>85.4</v>
      </c>
      <c r="C17" s="801">
        <v>89</v>
      </c>
      <c r="D17" s="801">
        <v>89.7</v>
      </c>
      <c r="E17" s="801">
        <v>92.7</v>
      </c>
      <c r="F17" s="862">
        <v>84.7</v>
      </c>
      <c r="G17" s="863">
        <v>81.900000000000006</v>
      </c>
      <c r="H17" s="863">
        <v>83.5</v>
      </c>
      <c r="I17" s="802">
        <v>95.2</v>
      </c>
      <c r="J17" s="864">
        <v>87.4</v>
      </c>
      <c r="K17" s="865" t="s">
        <v>93</v>
      </c>
      <c r="L17" s="864">
        <v>84.6</v>
      </c>
      <c r="M17" s="866" t="s">
        <v>93</v>
      </c>
      <c r="N17" s="864">
        <v>87.4</v>
      </c>
      <c r="O17" s="865" t="s">
        <v>93</v>
      </c>
      <c r="P17" s="864">
        <v>83.7</v>
      </c>
      <c r="Q17" s="867" t="s">
        <v>93</v>
      </c>
    </row>
    <row r="18" spans="1:17" ht="14">
      <c r="A18" s="861">
        <v>4</v>
      </c>
      <c r="B18" s="801">
        <v>81.599999999999994</v>
      </c>
      <c r="C18" s="801">
        <v>87.1</v>
      </c>
      <c r="D18" s="801">
        <v>85.3</v>
      </c>
      <c r="E18" s="801">
        <v>90.3</v>
      </c>
      <c r="F18" s="862">
        <v>80.5</v>
      </c>
      <c r="G18" s="863">
        <v>80.900000000000006</v>
      </c>
      <c r="H18" s="863">
        <v>82.5</v>
      </c>
      <c r="I18" s="802">
        <v>91</v>
      </c>
      <c r="J18" s="864">
        <v>84.3</v>
      </c>
      <c r="K18" s="865" t="s">
        <v>93</v>
      </c>
      <c r="L18" s="864">
        <v>81.7</v>
      </c>
      <c r="M18" s="866" t="s">
        <v>93</v>
      </c>
      <c r="N18" s="864">
        <v>84</v>
      </c>
      <c r="O18" s="865" t="s">
        <v>93</v>
      </c>
      <c r="P18" s="864">
        <v>80.599999999999994</v>
      </c>
      <c r="Q18" s="867" t="s">
        <v>93</v>
      </c>
    </row>
    <row r="19" spans="1:17" ht="14">
      <c r="A19" s="861">
        <v>5</v>
      </c>
      <c r="B19" s="801">
        <v>81.900000000000006</v>
      </c>
      <c r="C19" s="801">
        <v>92.5</v>
      </c>
      <c r="D19" s="801">
        <v>83.4</v>
      </c>
      <c r="E19" s="801">
        <v>88.8</v>
      </c>
      <c r="F19" s="862">
        <v>79.8</v>
      </c>
      <c r="G19" s="863">
        <v>87.1</v>
      </c>
      <c r="H19" s="863">
        <v>80.900000000000006</v>
      </c>
      <c r="I19" s="802">
        <v>84.6</v>
      </c>
      <c r="J19" s="864">
        <v>84.4</v>
      </c>
      <c r="K19" s="865" t="s">
        <v>93</v>
      </c>
      <c r="L19" s="864">
        <v>82.3</v>
      </c>
      <c r="M19" s="866" t="s">
        <v>93</v>
      </c>
      <c r="N19" s="864">
        <v>84.5</v>
      </c>
      <c r="O19" s="865" t="s">
        <v>93</v>
      </c>
      <c r="P19" s="864">
        <v>81.7</v>
      </c>
      <c r="Q19" s="867" t="s">
        <v>93</v>
      </c>
    </row>
    <row r="20" spans="1:17" ht="14">
      <c r="A20" s="861">
        <v>6</v>
      </c>
      <c r="B20" s="801">
        <v>140.5</v>
      </c>
      <c r="C20" s="801">
        <v>133.1</v>
      </c>
      <c r="D20" s="801">
        <v>145.80000000000001</v>
      </c>
      <c r="E20" s="801">
        <v>99.4</v>
      </c>
      <c r="F20" s="862">
        <v>155.6</v>
      </c>
      <c r="G20" s="863">
        <v>105</v>
      </c>
      <c r="H20" s="863">
        <v>152.80000000000001</v>
      </c>
      <c r="I20" s="802">
        <v>110.6</v>
      </c>
      <c r="J20" s="864">
        <v>136.80000000000001</v>
      </c>
      <c r="K20" s="865" t="s">
        <v>93</v>
      </c>
      <c r="L20" s="864">
        <v>131.80000000000001</v>
      </c>
      <c r="M20" s="866" t="s">
        <v>93</v>
      </c>
      <c r="N20" s="864">
        <v>150</v>
      </c>
      <c r="O20" s="865" t="s">
        <v>93</v>
      </c>
      <c r="P20" s="864">
        <v>139.19999999999999</v>
      </c>
      <c r="Q20" s="867" t="s">
        <v>93</v>
      </c>
    </row>
    <row r="21" spans="1:17" ht="14">
      <c r="A21" s="861">
        <v>7</v>
      </c>
      <c r="B21" s="801">
        <v>109</v>
      </c>
      <c r="C21" s="801">
        <v>147.80000000000001</v>
      </c>
      <c r="D21" s="801">
        <v>120.7</v>
      </c>
      <c r="E21" s="801">
        <v>153.80000000000001</v>
      </c>
      <c r="F21" s="862">
        <v>99.7</v>
      </c>
      <c r="G21" s="863">
        <v>101.1</v>
      </c>
      <c r="H21" s="863">
        <v>120.2</v>
      </c>
      <c r="I21" s="802">
        <v>132</v>
      </c>
      <c r="J21" s="864">
        <v>111.9</v>
      </c>
      <c r="K21" s="865" t="s">
        <v>93</v>
      </c>
      <c r="L21" s="864">
        <v>135.6</v>
      </c>
      <c r="M21" s="866" t="s">
        <v>93</v>
      </c>
      <c r="N21" s="864">
        <v>114.6</v>
      </c>
      <c r="O21" s="865" t="s">
        <v>93</v>
      </c>
      <c r="P21" s="864">
        <v>139</v>
      </c>
      <c r="Q21" s="867" t="s">
        <v>93</v>
      </c>
    </row>
    <row r="22" spans="1:17" ht="14">
      <c r="A22" s="861">
        <v>8</v>
      </c>
      <c r="B22" s="801">
        <v>85.8</v>
      </c>
      <c r="C22" s="801">
        <v>112.1</v>
      </c>
      <c r="D22" s="801">
        <v>88.8</v>
      </c>
      <c r="E22" s="801">
        <v>88.7</v>
      </c>
      <c r="F22" s="862">
        <v>80.5</v>
      </c>
      <c r="G22" s="863">
        <v>104.2</v>
      </c>
      <c r="H22" s="863">
        <v>84.1</v>
      </c>
      <c r="I22" s="802">
        <v>81.900000000000006</v>
      </c>
      <c r="J22" s="864">
        <v>82.7</v>
      </c>
      <c r="K22" s="865" t="s">
        <v>93</v>
      </c>
      <c r="L22" s="864">
        <v>82</v>
      </c>
      <c r="M22" s="866" t="s">
        <v>93</v>
      </c>
      <c r="N22" s="864">
        <v>81.400000000000006</v>
      </c>
      <c r="O22" s="865" t="s">
        <v>93</v>
      </c>
      <c r="P22" s="864">
        <v>79.7</v>
      </c>
      <c r="Q22" s="867" t="s">
        <v>93</v>
      </c>
    </row>
    <row r="23" spans="1:17" ht="14">
      <c r="A23" s="861">
        <v>9</v>
      </c>
      <c r="B23" s="801">
        <v>81.599999999999994</v>
      </c>
      <c r="C23" s="801">
        <v>89.6</v>
      </c>
      <c r="D23" s="801">
        <v>82.9</v>
      </c>
      <c r="E23" s="801">
        <v>85</v>
      </c>
      <c r="F23" s="862">
        <v>79.8</v>
      </c>
      <c r="G23" s="863">
        <v>96.5</v>
      </c>
      <c r="H23" s="863">
        <v>80.599999999999994</v>
      </c>
      <c r="I23" s="802">
        <v>82.3</v>
      </c>
      <c r="J23" s="864">
        <v>81.3</v>
      </c>
      <c r="K23" s="865" t="s">
        <v>93</v>
      </c>
      <c r="L23" s="864">
        <v>80.2</v>
      </c>
      <c r="M23" s="866" t="s">
        <v>93</v>
      </c>
      <c r="N23" s="864">
        <v>81.099999999999994</v>
      </c>
      <c r="O23" s="865" t="s">
        <v>93</v>
      </c>
      <c r="P23" s="864">
        <v>78.8</v>
      </c>
      <c r="Q23" s="867" t="s">
        <v>93</v>
      </c>
    </row>
    <row r="24" spans="1:17" ht="14.5" customHeight="1">
      <c r="A24" s="861">
        <v>10</v>
      </c>
      <c r="B24" s="801">
        <v>79.099999999999994</v>
      </c>
      <c r="C24" s="801">
        <v>84.9</v>
      </c>
      <c r="D24" s="801">
        <v>82.5</v>
      </c>
      <c r="E24" s="801">
        <v>81.2</v>
      </c>
      <c r="F24" s="862">
        <v>77.400000000000006</v>
      </c>
      <c r="G24" s="863">
        <v>84.7</v>
      </c>
      <c r="H24" s="863">
        <v>80.400000000000006</v>
      </c>
      <c r="I24" s="802">
        <v>78.8</v>
      </c>
      <c r="J24" s="864">
        <v>80.900000000000006</v>
      </c>
      <c r="K24" s="865" t="s">
        <v>93</v>
      </c>
      <c r="L24" s="864">
        <v>79.2</v>
      </c>
      <c r="M24" s="866" t="s">
        <v>93</v>
      </c>
      <c r="N24" s="864">
        <v>80.8</v>
      </c>
      <c r="O24" s="865" t="s">
        <v>93</v>
      </c>
      <c r="P24" s="864">
        <v>78</v>
      </c>
      <c r="Q24" s="867" t="s">
        <v>93</v>
      </c>
    </row>
    <row r="25" spans="1:17" ht="14.5" customHeight="1">
      <c r="A25" s="861">
        <v>11</v>
      </c>
      <c r="B25" s="801">
        <v>82.9</v>
      </c>
      <c r="C25" s="801">
        <v>89</v>
      </c>
      <c r="D25" s="801">
        <v>90.1</v>
      </c>
      <c r="E25" s="801">
        <v>84.7</v>
      </c>
      <c r="F25" s="862">
        <v>81.900000000000006</v>
      </c>
      <c r="G25" s="863">
        <v>82.9</v>
      </c>
      <c r="H25" s="863">
        <v>87.1</v>
      </c>
      <c r="I25" s="802">
        <v>79.7</v>
      </c>
      <c r="J25" s="864">
        <v>84.3</v>
      </c>
      <c r="K25" s="865" t="s">
        <v>93</v>
      </c>
      <c r="L25" s="864">
        <v>85</v>
      </c>
      <c r="M25" s="866" t="s">
        <v>93</v>
      </c>
      <c r="N25" s="864">
        <v>83.8</v>
      </c>
      <c r="O25" s="865" t="s">
        <v>93</v>
      </c>
      <c r="P25" s="864">
        <v>84.2</v>
      </c>
      <c r="Q25" s="867" t="s">
        <v>93</v>
      </c>
    </row>
    <row r="26" spans="1:17" ht="8.25" customHeight="1">
      <c r="A26" s="868"/>
      <c r="B26" s="1364"/>
      <c r="C26" s="1364"/>
      <c r="D26" s="1364"/>
      <c r="E26" s="869"/>
      <c r="F26" s="870"/>
      <c r="G26" s="1369"/>
      <c r="H26" s="1369"/>
      <c r="I26" s="869"/>
      <c r="J26" s="1362"/>
      <c r="K26" s="1362"/>
      <c r="L26" s="1362"/>
      <c r="M26" s="871"/>
      <c r="N26" s="1362"/>
      <c r="O26" s="1362"/>
      <c r="P26" s="1362"/>
      <c r="Q26" s="1362"/>
    </row>
    <row r="27" spans="1:17">
      <c r="A27" s="872"/>
      <c r="B27" s="873"/>
      <c r="C27" s="873"/>
      <c r="D27" s="874"/>
      <c r="E27" s="875"/>
      <c r="F27" s="875"/>
      <c r="G27" s="821"/>
      <c r="H27" s="821"/>
      <c r="I27" s="821"/>
      <c r="J27" s="873"/>
      <c r="K27" s="872"/>
      <c r="L27" s="821"/>
      <c r="M27" s="821"/>
      <c r="N27" s="821"/>
      <c r="O27" s="821"/>
      <c r="P27" s="821"/>
      <c r="Q27" s="821"/>
    </row>
    <row r="28" spans="1:17">
      <c r="A28" s="876" t="s">
        <v>823</v>
      </c>
      <c r="B28" s="877" t="s">
        <v>824</v>
      </c>
      <c r="C28" s="878"/>
      <c r="D28" s="878"/>
      <c r="E28" s="878"/>
      <c r="F28" s="878"/>
      <c r="G28" s="878"/>
      <c r="H28" s="878"/>
      <c r="I28" s="878"/>
      <c r="J28" s="878"/>
      <c r="K28" s="879"/>
      <c r="L28" s="879"/>
      <c r="M28" s="879"/>
      <c r="N28" s="820"/>
      <c r="O28" s="820"/>
      <c r="P28" s="879"/>
      <c r="Q28" s="784"/>
    </row>
    <row r="29" spans="1:17">
      <c r="E29" s="784"/>
      <c r="F29" s="784"/>
      <c r="J29" s="879"/>
      <c r="K29" s="879"/>
      <c r="M29" s="879"/>
      <c r="N29" s="879"/>
      <c r="O29" s="879"/>
      <c r="Q29" s="784"/>
    </row>
    <row r="30" spans="1:17">
      <c r="E30" s="784"/>
      <c r="F30" s="784"/>
      <c r="J30" s="820"/>
      <c r="K30" s="820"/>
      <c r="L30" s="879"/>
      <c r="M30" s="879"/>
      <c r="N30" s="879"/>
      <c r="O30" s="879"/>
      <c r="P30" s="877"/>
      <c r="Q30" s="880"/>
    </row>
    <row r="31" spans="1:17">
      <c r="D31" s="879"/>
      <c r="E31" s="879"/>
      <c r="F31" s="877"/>
      <c r="G31" s="879"/>
      <c r="H31" s="879"/>
      <c r="I31" s="880"/>
      <c r="J31" s="879"/>
      <c r="K31" s="879"/>
      <c r="L31" s="877"/>
      <c r="M31" s="877"/>
      <c r="N31" s="877"/>
      <c r="O31" s="844"/>
      <c r="P31" s="877"/>
      <c r="Q31" s="877"/>
    </row>
    <row r="32" spans="1:17">
      <c r="E32" s="784"/>
      <c r="F32" s="784"/>
      <c r="N32" s="881"/>
      <c r="O32" s="881"/>
    </row>
    <row r="33" spans="5:15">
      <c r="E33" s="784"/>
      <c r="F33" s="784"/>
      <c r="N33" s="881"/>
      <c r="O33" s="881"/>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881" customWidth="1"/>
    <col min="2" max="2" width="9.6328125" style="881" customWidth="1"/>
    <col min="3" max="4" width="9.08984375" style="784" customWidth="1"/>
    <col min="5" max="5" width="9.90625" style="784" customWidth="1"/>
    <col min="6" max="6" width="9.08984375" style="784" customWidth="1"/>
    <col min="7" max="7" width="9.90625" style="784" customWidth="1"/>
    <col min="8" max="8" width="9.08984375" style="784" customWidth="1"/>
    <col min="9" max="9" width="9.90625" style="784" customWidth="1"/>
    <col min="10" max="10" width="9.08984375" style="784" customWidth="1"/>
    <col min="11" max="12" width="8.7265625" style="784"/>
    <col min="13" max="13" width="9.36328125" style="881" customWidth="1"/>
    <col min="14" max="14" width="9" style="918" customWidth="1"/>
    <col min="15" max="15" width="8.7265625" style="918"/>
    <col min="16" max="16" width="8.7265625" style="919"/>
    <col min="17" max="18" width="8.7265625" style="918"/>
    <col min="19" max="19" width="10.36328125" style="919" customWidth="1"/>
    <col min="20" max="21" width="8.7265625" style="784"/>
    <col min="22" max="22" width="8.7265625" style="919"/>
    <col min="23" max="23" width="10.26953125" style="784" customWidth="1"/>
    <col min="24" max="24" width="8.7265625" style="784"/>
    <col min="25" max="25" width="8.7265625" style="920"/>
  </cols>
  <sheetData>
    <row r="1" spans="1:25" ht="19">
      <c r="A1" s="1878" t="s">
        <v>825</v>
      </c>
      <c r="B1" s="1878"/>
      <c r="C1" s="1878"/>
      <c r="D1" s="1878"/>
      <c r="E1" s="1878"/>
      <c r="F1" s="1878"/>
      <c r="G1" s="1878"/>
      <c r="H1" s="1878"/>
      <c r="I1" s="1878"/>
      <c r="J1" s="1878"/>
      <c r="K1" s="1878"/>
      <c r="L1" s="1878"/>
      <c r="M1" s="1878"/>
      <c r="N1" s="1878"/>
      <c r="O1" s="1878"/>
      <c r="P1" s="1878"/>
      <c r="Q1" s="1878"/>
      <c r="R1" s="1878"/>
      <c r="S1" s="1878"/>
      <c r="T1" s="1878"/>
      <c r="U1" s="1878"/>
      <c r="V1" s="1878"/>
      <c r="W1" s="1878"/>
      <c r="X1" s="1878"/>
      <c r="Y1" s="1878"/>
    </row>
    <row r="2" spans="1:25" ht="13.5" customHeight="1">
      <c r="A2" s="882"/>
      <c r="B2" s="882"/>
      <c r="C2" s="882"/>
      <c r="D2" s="882"/>
      <c r="E2" s="882"/>
      <c r="F2" s="882"/>
      <c r="G2" s="882"/>
      <c r="H2" s="882"/>
      <c r="I2" s="882"/>
      <c r="J2" s="882"/>
      <c r="K2" s="882"/>
      <c r="L2" s="882"/>
      <c r="M2" s="882"/>
      <c r="N2" s="882"/>
      <c r="O2" s="882"/>
      <c r="P2" s="882"/>
      <c r="Q2" s="882"/>
      <c r="R2" s="882"/>
      <c r="S2" s="882"/>
      <c r="T2" s="882"/>
      <c r="U2" s="882"/>
      <c r="V2" s="882"/>
      <c r="W2" s="882"/>
      <c r="X2" s="882"/>
      <c r="Y2" s="882"/>
    </row>
    <row r="3" spans="1:25" ht="17" thickBot="1">
      <c r="A3" s="787"/>
      <c r="B3" s="787"/>
      <c r="C3" s="787"/>
      <c r="D3" s="787"/>
      <c r="E3" s="883"/>
      <c r="F3" s="883"/>
      <c r="G3" s="787"/>
      <c r="H3" s="787"/>
      <c r="I3" s="787"/>
      <c r="J3" s="787"/>
      <c r="K3" s="787"/>
      <c r="L3" s="787"/>
      <c r="M3" s="884" t="s">
        <v>826</v>
      </c>
      <c r="N3" s="885"/>
      <c r="O3" s="885"/>
      <c r="P3" s="886"/>
      <c r="Q3" s="887"/>
      <c r="R3" s="887"/>
      <c r="S3" s="886"/>
      <c r="T3" s="787"/>
      <c r="U3" s="787"/>
      <c r="V3" s="888"/>
      <c r="W3" s="889"/>
      <c r="X3" s="1879" t="s">
        <v>827</v>
      </c>
      <c r="Y3" s="1879"/>
    </row>
    <row r="4" spans="1:25" ht="13.5" thickTop="1">
      <c r="A4" s="1827" t="s">
        <v>828</v>
      </c>
      <c r="B4" s="1854" t="s">
        <v>829</v>
      </c>
      <c r="C4" s="1855"/>
      <c r="D4" s="1855"/>
      <c r="E4" s="1855"/>
      <c r="F4" s="1855"/>
      <c r="G4" s="1855"/>
      <c r="H4" s="1855"/>
      <c r="I4" s="1855"/>
      <c r="J4" s="1855"/>
      <c r="K4" s="1855"/>
      <c r="L4" s="1855"/>
      <c r="M4" s="1856"/>
      <c r="N4" s="1854" t="s">
        <v>830</v>
      </c>
      <c r="O4" s="1855"/>
      <c r="P4" s="1855"/>
      <c r="Q4" s="1855"/>
      <c r="R4" s="1855"/>
      <c r="S4" s="1855"/>
      <c r="T4" s="1855"/>
      <c r="U4" s="1855"/>
      <c r="V4" s="1855"/>
      <c r="W4" s="1855"/>
      <c r="X4" s="1855"/>
      <c r="Y4" s="1855"/>
    </row>
    <row r="5" spans="1:25">
      <c r="A5" s="1827"/>
      <c r="B5" s="1817" t="s">
        <v>790</v>
      </c>
      <c r="C5" s="1818"/>
      <c r="D5" s="1819"/>
      <c r="E5" s="1817" t="s">
        <v>791</v>
      </c>
      <c r="F5" s="1818"/>
      <c r="G5" s="1819"/>
      <c r="H5" s="1817" t="s">
        <v>792</v>
      </c>
      <c r="I5" s="1818"/>
      <c r="J5" s="1819"/>
      <c r="K5" s="1817" t="s">
        <v>1094</v>
      </c>
      <c r="L5" s="1818"/>
      <c r="M5" s="1818"/>
      <c r="N5" s="1817" t="s">
        <v>790</v>
      </c>
      <c r="O5" s="1818"/>
      <c r="P5" s="1819"/>
      <c r="Q5" s="1817" t="s">
        <v>791</v>
      </c>
      <c r="R5" s="1818"/>
      <c r="S5" s="1819"/>
      <c r="T5" s="1817" t="s">
        <v>792</v>
      </c>
      <c r="U5" s="1818"/>
      <c r="V5" s="1819"/>
      <c r="W5" s="1817" t="s">
        <v>1094</v>
      </c>
      <c r="X5" s="1818"/>
      <c r="Y5" s="1818"/>
    </row>
    <row r="6" spans="1:25">
      <c r="A6" s="1827"/>
      <c r="B6" s="1820"/>
      <c r="C6" s="1821"/>
      <c r="D6" s="1822"/>
      <c r="E6" s="1820"/>
      <c r="F6" s="1821"/>
      <c r="G6" s="1822"/>
      <c r="H6" s="1820"/>
      <c r="I6" s="1821"/>
      <c r="J6" s="1822"/>
      <c r="K6" s="1820"/>
      <c r="L6" s="1821"/>
      <c r="M6" s="1821"/>
      <c r="N6" s="1820"/>
      <c r="O6" s="1821"/>
      <c r="P6" s="1822"/>
      <c r="Q6" s="1820"/>
      <c r="R6" s="1821"/>
      <c r="S6" s="1822"/>
      <c r="T6" s="1820"/>
      <c r="U6" s="1821"/>
      <c r="V6" s="1822"/>
      <c r="W6" s="1820"/>
      <c r="X6" s="1821"/>
      <c r="Y6" s="1821"/>
    </row>
    <row r="7" spans="1:25">
      <c r="A7" s="1827"/>
      <c r="B7" s="1867" t="s">
        <v>831</v>
      </c>
      <c r="C7" s="891"/>
      <c r="D7" s="892"/>
      <c r="E7" s="1874" t="s">
        <v>832</v>
      </c>
      <c r="F7" s="893"/>
      <c r="G7" s="892"/>
      <c r="H7" s="1867" t="s">
        <v>831</v>
      </c>
      <c r="I7" s="891"/>
      <c r="J7" s="892"/>
      <c r="K7" s="1867" t="s">
        <v>831</v>
      </c>
      <c r="L7" s="891"/>
      <c r="M7" s="892"/>
      <c r="N7" s="1876" t="s">
        <v>832</v>
      </c>
      <c r="O7" s="894"/>
      <c r="P7" s="895"/>
      <c r="Q7" s="1876" t="s">
        <v>832</v>
      </c>
      <c r="R7" s="894"/>
      <c r="S7" s="895"/>
      <c r="T7" s="1867" t="s">
        <v>832</v>
      </c>
      <c r="U7" s="891"/>
      <c r="V7" s="895"/>
      <c r="W7" s="1867" t="s">
        <v>832</v>
      </c>
      <c r="X7" s="891"/>
      <c r="Y7" s="896"/>
    </row>
    <row r="8" spans="1:25">
      <c r="A8" s="1827"/>
      <c r="B8" s="1868"/>
      <c r="C8" s="1865" t="s">
        <v>833</v>
      </c>
      <c r="D8" s="1869" t="s">
        <v>834</v>
      </c>
      <c r="E8" s="1875"/>
      <c r="F8" s="1871" t="s">
        <v>833</v>
      </c>
      <c r="G8" s="1869" t="s">
        <v>834</v>
      </c>
      <c r="H8" s="1868"/>
      <c r="I8" s="1865" t="s">
        <v>833</v>
      </c>
      <c r="J8" s="1869" t="s">
        <v>834</v>
      </c>
      <c r="K8" s="1868"/>
      <c r="L8" s="1865" t="s">
        <v>833</v>
      </c>
      <c r="M8" s="1848" t="s">
        <v>834</v>
      </c>
      <c r="N8" s="1877"/>
      <c r="O8" s="1863" t="s">
        <v>833</v>
      </c>
      <c r="P8" s="1861" t="s">
        <v>834</v>
      </c>
      <c r="Q8" s="1877"/>
      <c r="R8" s="1863" t="s">
        <v>833</v>
      </c>
      <c r="S8" s="1861" t="s">
        <v>834</v>
      </c>
      <c r="T8" s="1868"/>
      <c r="U8" s="1865" t="s">
        <v>833</v>
      </c>
      <c r="V8" s="1861" t="s">
        <v>834</v>
      </c>
      <c r="W8" s="1868"/>
      <c r="X8" s="1865" t="s">
        <v>833</v>
      </c>
      <c r="Y8" s="1859" t="s">
        <v>834</v>
      </c>
    </row>
    <row r="9" spans="1:25">
      <c r="A9" s="1828"/>
      <c r="B9" s="853" t="s">
        <v>835</v>
      </c>
      <c r="C9" s="1866"/>
      <c r="D9" s="1870"/>
      <c r="E9" s="897" t="s">
        <v>835</v>
      </c>
      <c r="F9" s="1872"/>
      <c r="G9" s="1870"/>
      <c r="H9" s="853" t="s">
        <v>835</v>
      </c>
      <c r="I9" s="1866"/>
      <c r="J9" s="1870"/>
      <c r="K9" s="853" t="s">
        <v>835</v>
      </c>
      <c r="L9" s="1866"/>
      <c r="M9" s="1873"/>
      <c r="N9" s="926" t="s">
        <v>835</v>
      </c>
      <c r="O9" s="1864"/>
      <c r="P9" s="1862"/>
      <c r="Q9" s="926" t="s">
        <v>835</v>
      </c>
      <c r="R9" s="1864"/>
      <c r="S9" s="1862"/>
      <c r="T9" s="853" t="s">
        <v>835</v>
      </c>
      <c r="U9" s="1866"/>
      <c r="V9" s="1862"/>
      <c r="W9" s="853" t="s">
        <v>835</v>
      </c>
      <c r="X9" s="1866"/>
      <c r="Y9" s="1860"/>
    </row>
    <row r="10" spans="1:25" ht="14">
      <c r="A10" s="898"/>
      <c r="B10" s="1814" t="s">
        <v>798</v>
      </c>
      <c r="C10" s="1815"/>
      <c r="D10" s="1815"/>
      <c r="E10" s="1815"/>
      <c r="F10" s="1815"/>
      <c r="G10" s="1815"/>
      <c r="H10" s="1815"/>
      <c r="I10" s="1815"/>
      <c r="J10" s="1815"/>
      <c r="K10" s="1815"/>
      <c r="L10" s="1815"/>
      <c r="M10" s="1816"/>
      <c r="N10" s="1814" t="s">
        <v>798</v>
      </c>
      <c r="O10" s="1815"/>
      <c r="P10" s="1815"/>
      <c r="Q10" s="1815"/>
      <c r="R10" s="1815"/>
      <c r="S10" s="1815"/>
      <c r="T10" s="1815"/>
      <c r="U10" s="1815"/>
      <c r="V10" s="1815"/>
      <c r="W10" s="1815"/>
      <c r="X10" s="1815"/>
      <c r="Y10" s="1815"/>
    </row>
    <row r="11" spans="1:25" s="784" customFormat="1" ht="14">
      <c r="A11" s="861" t="s">
        <v>309</v>
      </c>
      <c r="B11" s="899">
        <v>241311</v>
      </c>
      <c r="C11" s="899">
        <v>63066</v>
      </c>
      <c r="D11" s="900">
        <v>26.1</v>
      </c>
      <c r="E11" s="899">
        <v>20185</v>
      </c>
      <c r="F11" s="899">
        <v>412</v>
      </c>
      <c r="G11" s="900">
        <v>2</v>
      </c>
      <c r="H11" s="899">
        <v>40515</v>
      </c>
      <c r="I11" s="899">
        <v>4168</v>
      </c>
      <c r="J11" s="900">
        <v>10.3</v>
      </c>
      <c r="K11" s="901">
        <v>37368</v>
      </c>
      <c r="L11" s="901">
        <v>15529</v>
      </c>
      <c r="M11" s="902">
        <v>41.6</v>
      </c>
      <c r="N11" s="903">
        <v>51723</v>
      </c>
      <c r="O11" s="901">
        <v>16531</v>
      </c>
      <c r="P11" s="902">
        <v>32</v>
      </c>
      <c r="Q11" s="901">
        <v>2743</v>
      </c>
      <c r="R11" s="901">
        <v>162</v>
      </c>
      <c r="S11" s="902">
        <v>5.9</v>
      </c>
      <c r="T11" s="901">
        <v>7689</v>
      </c>
      <c r="U11" s="901">
        <v>1043</v>
      </c>
      <c r="V11" s="902">
        <v>13.6</v>
      </c>
      <c r="W11" s="904">
        <v>9562</v>
      </c>
      <c r="X11" s="904">
        <v>4037</v>
      </c>
      <c r="Y11" s="905">
        <v>42.2</v>
      </c>
    </row>
    <row r="12" spans="1:25" s="784" customFormat="1" ht="14">
      <c r="A12" s="861">
        <v>12</v>
      </c>
      <c r="B12" s="899">
        <v>240753</v>
      </c>
      <c r="C12" s="899">
        <v>64767</v>
      </c>
      <c r="D12" s="900">
        <v>26.9</v>
      </c>
      <c r="E12" s="899">
        <v>20197</v>
      </c>
      <c r="F12" s="899">
        <v>410</v>
      </c>
      <c r="G12" s="900">
        <v>2</v>
      </c>
      <c r="H12" s="899">
        <v>40228</v>
      </c>
      <c r="I12" s="899">
        <v>4332</v>
      </c>
      <c r="J12" s="900">
        <v>10.8</v>
      </c>
      <c r="K12" s="901">
        <v>37066</v>
      </c>
      <c r="L12" s="901">
        <v>15974</v>
      </c>
      <c r="M12" s="902">
        <v>43.1</v>
      </c>
      <c r="N12" s="903">
        <v>51813</v>
      </c>
      <c r="O12" s="901">
        <v>16697</v>
      </c>
      <c r="P12" s="902">
        <v>32.200000000000003</v>
      </c>
      <c r="Q12" s="901">
        <v>2744</v>
      </c>
      <c r="R12" s="901">
        <v>166</v>
      </c>
      <c r="S12" s="902">
        <v>6</v>
      </c>
      <c r="T12" s="901">
        <v>7686</v>
      </c>
      <c r="U12" s="901">
        <v>1049</v>
      </c>
      <c r="V12" s="902">
        <v>13.6</v>
      </c>
      <c r="W12" s="904">
        <v>9581</v>
      </c>
      <c r="X12" s="904">
        <v>4118</v>
      </c>
      <c r="Y12" s="905">
        <v>43</v>
      </c>
    </row>
    <row r="13" spans="1:25" s="784" customFormat="1" ht="14">
      <c r="A13" s="861" t="s">
        <v>223</v>
      </c>
      <c r="B13" s="899">
        <v>241460</v>
      </c>
      <c r="C13" s="899">
        <v>67674</v>
      </c>
      <c r="D13" s="900">
        <v>28</v>
      </c>
      <c r="E13" s="899">
        <v>20067</v>
      </c>
      <c r="F13" s="899">
        <v>782</v>
      </c>
      <c r="G13" s="900">
        <v>3.9</v>
      </c>
      <c r="H13" s="899">
        <v>40069</v>
      </c>
      <c r="I13" s="899">
        <v>3740</v>
      </c>
      <c r="J13" s="900">
        <v>9.3000000000000007</v>
      </c>
      <c r="K13" s="901">
        <v>37078</v>
      </c>
      <c r="L13" s="901">
        <v>15864</v>
      </c>
      <c r="M13" s="902">
        <v>42.8</v>
      </c>
      <c r="N13" s="906">
        <v>51704</v>
      </c>
      <c r="O13" s="904">
        <v>16587</v>
      </c>
      <c r="P13" s="905">
        <v>32.1</v>
      </c>
      <c r="Q13" s="904">
        <v>2739</v>
      </c>
      <c r="R13" s="904">
        <v>153</v>
      </c>
      <c r="S13" s="905">
        <v>5.6</v>
      </c>
      <c r="T13" s="904">
        <v>7672</v>
      </c>
      <c r="U13" s="904">
        <v>1043</v>
      </c>
      <c r="V13" s="905">
        <v>13.6</v>
      </c>
      <c r="W13" s="904">
        <v>9557</v>
      </c>
      <c r="X13" s="904">
        <v>4132</v>
      </c>
      <c r="Y13" s="905">
        <v>43.2</v>
      </c>
    </row>
    <row r="14" spans="1:25" s="784" customFormat="1" ht="14">
      <c r="A14" s="861">
        <v>2</v>
      </c>
      <c r="B14" s="899">
        <v>240126</v>
      </c>
      <c r="C14" s="899">
        <v>65763</v>
      </c>
      <c r="D14" s="900">
        <v>27.4</v>
      </c>
      <c r="E14" s="899">
        <v>20250</v>
      </c>
      <c r="F14" s="899">
        <v>798</v>
      </c>
      <c r="G14" s="900">
        <v>3.9</v>
      </c>
      <c r="H14" s="899">
        <v>39859</v>
      </c>
      <c r="I14" s="899">
        <v>3625</v>
      </c>
      <c r="J14" s="900">
        <v>9.1</v>
      </c>
      <c r="K14" s="901">
        <v>36645</v>
      </c>
      <c r="L14" s="901">
        <v>14635</v>
      </c>
      <c r="M14" s="902">
        <v>39.9</v>
      </c>
      <c r="N14" s="906">
        <v>51636</v>
      </c>
      <c r="O14" s="904">
        <v>16637</v>
      </c>
      <c r="P14" s="905">
        <v>32.200000000000003</v>
      </c>
      <c r="Q14" s="904">
        <v>2735</v>
      </c>
      <c r="R14" s="904">
        <v>155</v>
      </c>
      <c r="S14" s="905">
        <v>5.7</v>
      </c>
      <c r="T14" s="904">
        <v>7664</v>
      </c>
      <c r="U14" s="904">
        <v>1050</v>
      </c>
      <c r="V14" s="905">
        <v>13.7</v>
      </c>
      <c r="W14" s="904">
        <v>9548</v>
      </c>
      <c r="X14" s="904">
        <v>4170</v>
      </c>
      <c r="Y14" s="905">
        <v>43.7</v>
      </c>
    </row>
    <row r="15" spans="1:25" s="784" customFormat="1" ht="14">
      <c r="A15" s="861">
        <v>3</v>
      </c>
      <c r="B15" s="899">
        <v>238585</v>
      </c>
      <c r="C15" s="899">
        <v>65618</v>
      </c>
      <c r="D15" s="900">
        <v>27.5</v>
      </c>
      <c r="E15" s="899">
        <v>20161</v>
      </c>
      <c r="F15" s="899">
        <v>644</v>
      </c>
      <c r="G15" s="900">
        <v>3.2</v>
      </c>
      <c r="H15" s="899">
        <v>39593</v>
      </c>
      <c r="I15" s="899">
        <v>3632</v>
      </c>
      <c r="J15" s="900">
        <v>9.1999999999999993</v>
      </c>
      <c r="K15" s="901">
        <v>36263</v>
      </c>
      <c r="L15" s="901">
        <v>14241</v>
      </c>
      <c r="M15" s="902">
        <v>39.299999999999997</v>
      </c>
      <c r="N15" s="906">
        <v>51404</v>
      </c>
      <c r="O15" s="904">
        <v>16553</v>
      </c>
      <c r="P15" s="905">
        <v>32.200000000000003</v>
      </c>
      <c r="Q15" s="904">
        <v>2730</v>
      </c>
      <c r="R15" s="904">
        <v>161</v>
      </c>
      <c r="S15" s="905">
        <v>5.9</v>
      </c>
      <c r="T15" s="904">
        <v>7658</v>
      </c>
      <c r="U15" s="904">
        <v>1054</v>
      </c>
      <c r="V15" s="905">
        <v>13.8</v>
      </c>
      <c r="W15" s="904">
        <v>9519</v>
      </c>
      <c r="X15" s="904">
        <v>4172</v>
      </c>
      <c r="Y15" s="905">
        <v>43.8</v>
      </c>
    </row>
    <row r="16" spans="1:25" s="784" customFormat="1" ht="14">
      <c r="A16" s="861">
        <v>4</v>
      </c>
      <c r="B16" s="899">
        <v>240491</v>
      </c>
      <c r="C16" s="899">
        <v>66340</v>
      </c>
      <c r="D16" s="900">
        <v>27.6</v>
      </c>
      <c r="E16" s="899">
        <v>20506</v>
      </c>
      <c r="F16" s="899">
        <v>674</v>
      </c>
      <c r="G16" s="900">
        <v>3.3</v>
      </c>
      <c r="H16" s="899">
        <v>39783</v>
      </c>
      <c r="I16" s="899">
        <v>3451</v>
      </c>
      <c r="J16" s="900">
        <v>8.6999999999999993</v>
      </c>
      <c r="K16" s="901">
        <v>36127</v>
      </c>
      <c r="L16" s="901">
        <v>14808</v>
      </c>
      <c r="M16" s="902">
        <v>41</v>
      </c>
      <c r="N16" s="906">
        <v>52017</v>
      </c>
      <c r="O16" s="904">
        <v>16473</v>
      </c>
      <c r="P16" s="905">
        <v>31.7</v>
      </c>
      <c r="Q16" s="904">
        <v>2768</v>
      </c>
      <c r="R16" s="904">
        <v>159</v>
      </c>
      <c r="S16" s="905">
        <v>5.7</v>
      </c>
      <c r="T16" s="904">
        <v>7750</v>
      </c>
      <c r="U16" s="904">
        <v>1050</v>
      </c>
      <c r="V16" s="905">
        <v>13.6</v>
      </c>
      <c r="W16" s="904">
        <v>9548</v>
      </c>
      <c r="X16" s="904">
        <v>4094</v>
      </c>
      <c r="Y16" s="905">
        <v>42.9</v>
      </c>
    </row>
    <row r="17" spans="1:25" s="784" customFormat="1" ht="14">
      <c r="A17" s="861">
        <v>5</v>
      </c>
      <c r="B17" s="899">
        <v>241137</v>
      </c>
      <c r="C17" s="899">
        <v>65198</v>
      </c>
      <c r="D17" s="900">
        <v>27</v>
      </c>
      <c r="E17" s="899">
        <v>20711</v>
      </c>
      <c r="F17" s="899">
        <v>715</v>
      </c>
      <c r="G17" s="900">
        <v>3.5</v>
      </c>
      <c r="H17" s="899">
        <v>39742</v>
      </c>
      <c r="I17" s="899">
        <v>3429</v>
      </c>
      <c r="J17" s="900">
        <v>8.6</v>
      </c>
      <c r="K17" s="901">
        <v>36325</v>
      </c>
      <c r="L17" s="901">
        <v>14597</v>
      </c>
      <c r="M17" s="902">
        <v>40.200000000000003</v>
      </c>
      <c r="N17" s="906">
        <v>52211</v>
      </c>
      <c r="O17" s="904">
        <v>16608</v>
      </c>
      <c r="P17" s="905">
        <v>31.8</v>
      </c>
      <c r="Q17" s="904">
        <v>2782</v>
      </c>
      <c r="R17" s="904">
        <v>153</v>
      </c>
      <c r="S17" s="905">
        <v>5.5</v>
      </c>
      <c r="T17" s="904">
        <v>7746</v>
      </c>
      <c r="U17" s="904">
        <v>1049</v>
      </c>
      <c r="V17" s="905">
        <v>13.5</v>
      </c>
      <c r="W17" s="904">
        <v>9545</v>
      </c>
      <c r="X17" s="904">
        <v>4097</v>
      </c>
      <c r="Y17" s="905">
        <v>42.9</v>
      </c>
    </row>
    <row r="18" spans="1:25" s="784" customFormat="1" ht="14">
      <c r="A18" s="861">
        <v>6</v>
      </c>
      <c r="B18" s="899">
        <v>242184</v>
      </c>
      <c r="C18" s="899">
        <v>65506</v>
      </c>
      <c r="D18" s="900">
        <v>27</v>
      </c>
      <c r="E18" s="899">
        <v>20808</v>
      </c>
      <c r="F18" s="899">
        <v>722</v>
      </c>
      <c r="G18" s="900">
        <v>3.5</v>
      </c>
      <c r="H18" s="899">
        <v>39830</v>
      </c>
      <c r="I18" s="899">
        <v>3372</v>
      </c>
      <c r="J18" s="900">
        <v>8.5</v>
      </c>
      <c r="K18" s="901">
        <v>36864</v>
      </c>
      <c r="L18" s="901">
        <v>15228</v>
      </c>
      <c r="M18" s="902">
        <v>41.3</v>
      </c>
      <c r="N18" s="906">
        <v>52413</v>
      </c>
      <c r="O18" s="904">
        <v>16779</v>
      </c>
      <c r="P18" s="905">
        <v>32</v>
      </c>
      <c r="Q18" s="904">
        <v>2791</v>
      </c>
      <c r="R18" s="904">
        <v>174</v>
      </c>
      <c r="S18" s="905">
        <v>6.3</v>
      </c>
      <c r="T18" s="904">
        <v>7746</v>
      </c>
      <c r="U18" s="904">
        <v>1041</v>
      </c>
      <c r="V18" s="905">
        <v>13.4</v>
      </c>
      <c r="W18" s="904">
        <v>9575</v>
      </c>
      <c r="X18" s="904">
        <v>4107</v>
      </c>
      <c r="Y18" s="905">
        <v>42.9</v>
      </c>
    </row>
    <row r="19" spans="1:25" s="784" customFormat="1" ht="14">
      <c r="A19" s="861">
        <v>7</v>
      </c>
      <c r="B19" s="899">
        <v>243073</v>
      </c>
      <c r="C19" s="899">
        <v>66877</v>
      </c>
      <c r="D19" s="900">
        <v>27.5</v>
      </c>
      <c r="E19" s="899">
        <v>20872</v>
      </c>
      <c r="F19" s="899">
        <v>1270</v>
      </c>
      <c r="G19" s="900">
        <v>6.1</v>
      </c>
      <c r="H19" s="899">
        <v>39954</v>
      </c>
      <c r="I19" s="899">
        <v>3297</v>
      </c>
      <c r="J19" s="900">
        <v>8.3000000000000007</v>
      </c>
      <c r="K19" s="901">
        <v>36893</v>
      </c>
      <c r="L19" s="901">
        <v>14838</v>
      </c>
      <c r="M19" s="902">
        <v>40.200000000000003</v>
      </c>
      <c r="N19" s="906">
        <v>52557</v>
      </c>
      <c r="O19" s="904">
        <v>16928</v>
      </c>
      <c r="P19" s="905">
        <v>32.200000000000003</v>
      </c>
      <c r="Q19" s="904">
        <v>2790</v>
      </c>
      <c r="R19" s="904">
        <v>149</v>
      </c>
      <c r="S19" s="905">
        <v>5.3</v>
      </c>
      <c r="T19" s="904">
        <v>7741</v>
      </c>
      <c r="U19" s="904">
        <v>1051</v>
      </c>
      <c r="V19" s="905">
        <v>13.6</v>
      </c>
      <c r="W19" s="904">
        <v>9593</v>
      </c>
      <c r="X19" s="904">
        <v>4148</v>
      </c>
      <c r="Y19" s="905">
        <v>43.2</v>
      </c>
    </row>
    <row r="20" spans="1:25" s="784" customFormat="1" ht="14">
      <c r="A20" s="861">
        <v>8</v>
      </c>
      <c r="B20" s="899">
        <v>242102</v>
      </c>
      <c r="C20" s="899">
        <v>66744</v>
      </c>
      <c r="D20" s="900">
        <v>27.6</v>
      </c>
      <c r="E20" s="899">
        <v>20889</v>
      </c>
      <c r="F20" s="899">
        <v>1288</v>
      </c>
      <c r="G20" s="900">
        <v>6.2</v>
      </c>
      <c r="H20" s="899">
        <v>40048</v>
      </c>
      <c r="I20" s="899">
        <v>3227</v>
      </c>
      <c r="J20" s="900">
        <v>8.1</v>
      </c>
      <c r="K20" s="901">
        <v>36820</v>
      </c>
      <c r="L20" s="901">
        <v>15299</v>
      </c>
      <c r="M20" s="902">
        <v>41.6</v>
      </c>
      <c r="N20" s="906">
        <v>52509</v>
      </c>
      <c r="O20" s="904">
        <v>16930</v>
      </c>
      <c r="P20" s="905">
        <v>32.200000000000003</v>
      </c>
      <c r="Q20" s="904">
        <v>2784</v>
      </c>
      <c r="R20" s="904">
        <v>172</v>
      </c>
      <c r="S20" s="905">
        <v>6.2</v>
      </c>
      <c r="T20" s="904">
        <v>7725</v>
      </c>
      <c r="U20" s="904">
        <v>1028</v>
      </c>
      <c r="V20" s="905">
        <v>13.3</v>
      </c>
      <c r="W20" s="904">
        <v>9587</v>
      </c>
      <c r="X20" s="904">
        <v>4133</v>
      </c>
      <c r="Y20" s="905">
        <v>43.1</v>
      </c>
    </row>
    <row r="21" spans="1:25" s="784" customFormat="1" ht="14">
      <c r="A21" s="861">
        <v>9</v>
      </c>
      <c r="B21" s="899">
        <v>242186</v>
      </c>
      <c r="C21" s="899">
        <v>67406</v>
      </c>
      <c r="D21" s="900">
        <v>27.8</v>
      </c>
      <c r="E21" s="899">
        <v>20508</v>
      </c>
      <c r="F21" s="899">
        <v>1282</v>
      </c>
      <c r="G21" s="900">
        <v>6.3</v>
      </c>
      <c r="H21" s="899">
        <v>39792</v>
      </c>
      <c r="I21" s="899">
        <v>3161</v>
      </c>
      <c r="J21" s="900">
        <v>7.9</v>
      </c>
      <c r="K21" s="901">
        <v>36867</v>
      </c>
      <c r="L21" s="901">
        <v>15779</v>
      </c>
      <c r="M21" s="902">
        <v>42.8</v>
      </c>
      <c r="N21" s="906">
        <v>52549</v>
      </c>
      <c r="O21" s="904">
        <v>17042</v>
      </c>
      <c r="P21" s="905">
        <v>32.4</v>
      </c>
      <c r="Q21" s="904">
        <v>2779</v>
      </c>
      <c r="R21" s="904">
        <v>152</v>
      </c>
      <c r="S21" s="905">
        <v>5.5</v>
      </c>
      <c r="T21" s="904">
        <v>7714</v>
      </c>
      <c r="U21" s="904">
        <v>1022</v>
      </c>
      <c r="V21" s="905">
        <v>13.3</v>
      </c>
      <c r="W21" s="904">
        <v>9592</v>
      </c>
      <c r="X21" s="904">
        <v>4140</v>
      </c>
      <c r="Y21" s="905">
        <v>43.2</v>
      </c>
    </row>
    <row r="22" spans="1:25" s="784" customFormat="1" ht="14">
      <c r="A22" s="861">
        <v>10</v>
      </c>
      <c r="B22" s="899">
        <v>242970</v>
      </c>
      <c r="C22" s="899">
        <v>67828</v>
      </c>
      <c r="D22" s="900">
        <v>27.9</v>
      </c>
      <c r="E22" s="899">
        <v>20716</v>
      </c>
      <c r="F22" s="899">
        <v>1295</v>
      </c>
      <c r="G22" s="900">
        <v>6.3</v>
      </c>
      <c r="H22" s="899">
        <v>40001</v>
      </c>
      <c r="I22" s="899">
        <v>3264</v>
      </c>
      <c r="J22" s="900">
        <v>8.1999999999999993</v>
      </c>
      <c r="K22" s="901">
        <v>36925</v>
      </c>
      <c r="L22" s="901">
        <v>15925</v>
      </c>
      <c r="M22" s="902">
        <v>43.1</v>
      </c>
      <c r="N22" s="906">
        <v>52654</v>
      </c>
      <c r="O22" s="904">
        <v>17112</v>
      </c>
      <c r="P22" s="905">
        <v>32.5</v>
      </c>
      <c r="Q22" s="904">
        <v>2782</v>
      </c>
      <c r="R22" s="904">
        <v>156</v>
      </c>
      <c r="S22" s="905">
        <v>5.6</v>
      </c>
      <c r="T22" s="904">
        <v>7715</v>
      </c>
      <c r="U22" s="904">
        <v>1026</v>
      </c>
      <c r="V22" s="905">
        <v>13.3</v>
      </c>
      <c r="W22" s="904">
        <v>9607</v>
      </c>
      <c r="X22" s="904">
        <v>4187</v>
      </c>
      <c r="Y22" s="905">
        <v>43.6</v>
      </c>
    </row>
    <row r="23" spans="1:25" s="784" customFormat="1" ht="14">
      <c r="A23" s="861">
        <v>11</v>
      </c>
      <c r="B23" s="899">
        <v>244493</v>
      </c>
      <c r="C23" s="899">
        <v>67801</v>
      </c>
      <c r="D23" s="900">
        <v>27.7</v>
      </c>
      <c r="E23" s="899">
        <v>20843</v>
      </c>
      <c r="F23" s="899">
        <v>1324</v>
      </c>
      <c r="G23" s="900">
        <v>6.4</v>
      </c>
      <c r="H23" s="899">
        <v>40047</v>
      </c>
      <c r="I23" s="899">
        <v>3381</v>
      </c>
      <c r="J23" s="900">
        <v>8.4</v>
      </c>
      <c r="K23" s="901">
        <v>36818</v>
      </c>
      <c r="L23" s="901">
        <v>14966</v>
      </c>
      <c r="M23" s="902">
        <v>40.6</v>
      </c>
      <c r="N23" s="906">
        <v>52824</v>
      </c>
      <c r="O23" s="904">
        <v>17265</v>
      </c>
      <c r="P23" s="905">
        <v>32.700000000000003</v>
      </c>
      <c r="Q23" s="904">
        <v>2780</v>
      </c>
      <c r="R23" s="904">
        <v>150</v>
      </c>
      <c r="S23" s="905">
        <v>5.4</v>
      </c>
      <c r="T23" s="904">
        <v>7715</v>
      </c>
      <c r="U23" s="904">
        <v>1021</v>
      </c>
      <c r="V23" s="905">
        <v>13.2</v>
      </c>
      <c r="W23" s="904">
        <v>9636</v>
      </c>
      <c r="X23" s="904">
        <v>4194</v>
      </c>
      <c r="Y23" s="905">
        <v>43.5</v>
      </c>
    </row>
    <row r="24" spans="1:25" s="784" customFormat="1" ht="6.75" customHeight="1">
      <c r="A24" s="907"/>
      <c r="B24" s="908"/>
      <c r="C24" s="908"/>
      <c r="D24" s="908"/>
      <c r="E24" s="875"/>
      <c r="F24" s="875"/>
      <c r="G24" s="908"/>
      <c r="H24" s="908"/>
      <c r="I24" s="908"/>
      <c r="J24" s="908"/>
      <c r="K24" s="908"/>
      <c r="L24" s="908"/>
      <c r="M24" s="909"/>
      <c r="N24" s="910"/>
      <c r="O24" s="833"/>
      <c r="P24" s="873"/>
      <c r="Q24" s="833"/>
      <c r="R24" s="833"/>
      <c r="S24" s="873"/>
      <c r="T24" s="908"/>
      <c r="U24" s="908"/>
      <c r="V24" s="873"/>
      <c r="W24" s="908"/>
      <c r="X24" s="908"/>
      <c r="Y24" s="911"/>
    </row>
    <row r="25" spans="1:25" s="784" customFormat="1" ht="14">
      <c r="A25" s="898"/>
      <c r="B25" s="1814" t="s">
        <v>799</v>
      </c>
      <c r="C25" s="1815"/>
      <c r="D25" s="1815"/>
      <c r="E25" s="1815"/>
      <c r="F25" s="1815"/>
      <c r="G25" s="1815"/>
      <c r="H25" s="1815"/>
      <c r="I25" s="1815"/>
      <c r="J25" s="1815"/>
      <c r="K25" s="1815"/>
      <c r="L25" s="1815"/>
      <c r="M25" s="1816"/>
      <c r="N25" s="1814" t="s">
        <v>799</v>
      </c>
      <c r="O25" s="1815"/>
      <c r="P25" s="1815"/>
      <c r="Q25" s="1815"/>
      <c r="R25" s="1815"/>
      <c r="S25" s="1815"/>
      <c r="T25" s="1815"/>
      <c r="U25" s="1815"/>
      <c r="V25" s="1815"/>
      <c r="W25" s="1815"/>
      <c r="X25" s="1815"/>
      <c r="Y25" s="1815"/>
    </row>
    <row r="26" spans="1:25" s="784" customFormat="1" ht="14">
      <c r="A26" s="861" t="s">
        <v>309</v>
      </c>
      <c r="B26" s="901">
        <v>125285</v>
      </c>
      <c r="C26" s="901">
        <v>28015</v>
      </c>
      <c r="D26" s="902">
        <v>22.4</v>
      </c>
      <c r="E26" s="901">
        <v>5615</v>
      </c>
      <c r="F26" s="901">
        <v>67</v>
      </c>
      <c r="G26" s="902">
        <v>1.2</v>
      </c>
      <c r="H26" s="901">
        <v>30433</v>
      </c>
      <c r="I26" s="901">
        <v>2081</v>
      </c>
      <c r="J26" s="902">
        <v>6.8</v>
      </c>
      <c r="K26" s="901">
        <v>10792</v>
      </c>
      <c r="L26" s="901">
        <v>5696</v>
      </c>
      <c r="M26" s="912">
        <v>52.8</v>
      </c>
      <c r="N26" s="913">
        <v>29391</v>
      </c>
      <c r="O26" s="913">
        <v>7259</v>
      </c>
      <c r="P26" s="914">
        <v>24.7</v>
      </c>
      <c r="Q26" s="913">
        <v>1035</v>
      </c>
      <c r="R26" s="913">
        <v>37</v>
      </c>
      <c r="S26" s="914">
        <v>3.6</v>
      </c>
      <c r="T26" s="915">
        <v>5765</v>
      </c>
      <c r="U26" s="915">
        <v>617</v>
      </c>
      <c r="V26" s="914">
        <v>10.7</v>
      </c>
      <c r="W26" s="915">
        <v>4128</v>
      </c>
      <c r="X26" s="915">
        <v>1531</v>
      </c>
      <c r="Y26" s="856">
        <v>37.1</v>
      </c>
    </row>
    <row r="27" spans="1:25" s="784" customFormat="1" ht="14">
      <c r="A27" s="861">
        <v>12</v>
      </c>
      <c r="B27" s="901">
        <v>124553</v>
      </c>
      <c r="C27" s="901">
        <v>27869</v>
      </c>
      <c r="D27" s="902">
        <v>22.4</v>
      </c>
      <c r="E27" s="901">
        <v>5635</v>
      </c>
      <c r="F27" s="901">
        <v>65</v>
      </c>
      <c r="G27" s="902">
        <v>1.2</v>
      </c>
      <c r="H27" s="901">
        <v>30305</v>
      </c>
      <c r="I27" s="901">
        <v>2209</v>
      </c>
      <c r="J27" s="902">
        <v>7.3</v>
      </c>
      <c r="K27" s="901">
        <v>10569</v>
      </c>
      <c r="L27" s="901">
        <v>5622</v>
      </c>
      <c r="M27" s="912">
        <v>53.2</v>
      </c>
      <c r="N27" s="913">
        <v>29405</v>
      </c>
      <c r="O27" s="913">
        <v>7301</v>
      </c>
      <c r="P27" s="914">
        <v>24.8</v>
      </c>
      <c r="Q27" s="913">
        <v>1030</v>
      </c>
      <c r="R27" s="913">
        <v>38</v>
      </c>
      <c r="S27" s="914">
        <v>3.7</v>
      </c>
      <c r="T27" s="915">
        <v>5764</v>
      </c>
      <c r="U27" s="915">
        <v>624</v>
      </c>
      <c r="V27" s="914">
        <v>10.8</v>
      </c>
      <c r="W27" s="915">
        <v>4127</v>
      </c>
      <c r="X27" s="915">
        <v>1568</v>
      </c>
      <c r="Y27" s="856">
        <v>38</v>
      </c>
    </row>
    <row r="28" spans="1:25" s="784" customFormat="1" ht="14">
      <c r="A28" s="861" t="s">
        <v>223</v>
      </c>
      <c r="B28" s="901">
        <v>125915</v>
      </c>
      <c r="C28" s="901">
        <v>28460</v>
      </c>
      <c r="D28" s="902">
        <v>22.6</v>
      </c>
      <c r="E28" s="901">
        <v>5610</v>
      </c>
      <c r="F28" s="901">
        <v>95</v>
      </c>
      <c r="G28" s="902">
        <v>1.7</v>
      </c>
      <c r="H28" s="901">
        <v>30193</v>
      </c>
      <c r="I28" s="901">
        <v>1958</v>
      </c>
      <c r="J28" s="902">
        <v>6.5</v>
      </c>
      <c r="K28" s="901">
        <v>10554</v>
      </c>
      <c r="L28" s="901">
        <v>5441</v>
      </c>
      <c r="M28" s="912">
        <v>51.6</v>
      </c>
      <c r="N28" s="913">
        <v>29337</v>
      </c>
      <c r="O28" s="913">
        <v>7198</v>
      </c>
      <c r="P28" s="914">
        <v>24.5</v>
      </c>
      <c r="Q28" s="913">
        <v>1032</v>
      </c>
      <c r="R28" s="913">
        <v>35</v>
      </c>
      <c r="S28" s="914">
        <v>3.4</v>
      </c>
      <c r="T28" s="915">
        <v>5759</v>
      </c>
      <c r="U28" s="915">
        <v>615</v>
      </c>
      <c r="V28" s="914">
        <v>10.7</v>
      </c>
      <c r="W28" s="915">
        <v>4124</v>
      </c>
      <c r="X28" s="915">
        <v>1595</v>
      </c>
      <c r="Y28" s="856">
        <v>38.700000000000003</v>
      </c>
    </row>
    <row r="29" spans="1:25" s="784" customFormat="1" ht="14">
      <c r="A29" s="861">
        <v>2</v>
      </c>
      <c r="B29" s="901">
        <v>125718</v>
      </c>
      <c r="C29" s="901">
        <v>27938</v>
      </c>
      <c r="D29" s="902">
        <v>22.2</v>
      </c>
      <c r="E29" s="901">
        <v>5618</v>
      </c>
      <c r="F29" s="901">
        <v>92</v>
      </c>
      <c r="G29" s="902">
        <v>1.6</v>
      </c>
      <c r="H29" s="901">
        <v>30062</v>
      </c>
      <c r="I29" s="901">
        <v>1848</v>
      </c>
      <c r="J29" s="902">
        <v>6.1</v>
      </c>
      <c r="K29" s="901">
        <v>10588</v>
      </c>
      <c r="L29" s="901">
        <v>5101</v>
      </c>
      <c r="M29" s="912">
        <v>48.2</v>
      </c>
      <c r="N29" s="913">
        <v>29275</v>
      </c>
      <c r="O29" s="913">
        <v>7235</v>
      </c>
      <c r="P29" s="914">
        <v>24.7</v>
      </c>
      <c r="Q29" s="913">
        <v>1028</v>
      </c>
      <c r="R29" s="913">
        <v>35</v>
      </c>
      <c r="S29" s="914">
        <v>3.4</v>
      </c>
      <c r="T29" s="915">
        <v>5749</v>
      </c>
      <c r="U29" s="915">
        <v>628</v>
      </c>
      <c r="V29" s="914">
        <v>10.9</v>
      </c>
      <c r="W29" s="915">
        <v>4112</v>
      </c>
      <c r="X29" s="915">
        <v>1586</v>
      </c>
      <c r="Y29" s="856">
        <v>38.6</v>
      </c>
    </row>
    <row r="30" spans="1:25" s="784" customFormat="1" ht="14">
      <c r="A30" s="861">
        <v>3</v>
      </c>
      <c r="B30" s="901">
        <v>124408</v>
      </c>
      <c r="C30" s="901">
        <v>27669</v>
      </c>
      <c r="D30" s="902">
        <v>22.2</v>
      </c>
      <c r="E30" s="901">
        <v>5591</v>
      </c>
      <c r="F30" s="901">
        <v>49</v>
      </c>
      <c r="G30" s="902">
        <v>0.9</v>
      </c>
      <c r="H30" s="901">
        <v>29875</v>
      </c>
      <c r="I30" s="901">
        <v>1868</v>
      </c>
      <c r="J30" s="902">
        <v>6.3</v>
      </c>
      <c r="K30" s="901">
        <v>10474</v>
      </c>
      <c r="L30" s="901">
        <v>4992</v>
      </c>
      <c r="M30" s="912">
        <v>47.7</v>
      </c>
      <c r="N30" s="913">
        <v>29095</v>
      </c>
      <c r="O30" s="913">
        <v>7171</v>
      </c>
      <c r="P30" s="914">
        <v>24.6</v>
      </c>
      <c r="Q30" s="913">
        <v>1019</v>
      </c>
      <c r="R30" s="913">
        <v>36</v>
      </c>
      <c r="S30" s="914">
        <v>3.5</v>
      </c>
      <c r="T30" s="915">
        <v>5741</v>
      </c>
      <c r="U30" s="915">
        <v>624</v>
      </c>
      <c r="V30" s="914">
        <v>10.9</v>
      </c>
      <c r="W30" s="915">
        <v>4094</v>
      </c>
      <c r="X30" s="915">
        <v>1577</v>
      </c>
      <c r="Y30" s="856">
        <v>38.5</v>
      </c>
    </row>
    <row r="31" spans="1:25" s="784" customFormat="1" ht="14">
      <c r="A31" s="861">
        <v>4</v>
      </c>
      <c r="B31" s="901">
        <v>125649</v>
      </c>
      <c r="C31" s="901">
        <v>27857</v>
      </c>
      <c r="D31" s="902">
        <v>22.2</v>
      </c>
      <c r="E31" s="901">
        <v>5696</v>
      </c>
      <c r="F31" s="901">
        <v>79</v>
      </c>
      <c r="G31" s="902">
        <v>1.4</v>
      </c>
      <c r="H31" s="901">
        <v>30439</v>
      </c>
      <c r="I31" s="901">
        <v>1895</v>
      </c>
      <c r="J31" s="902">
        <v>6.2</v>
      </c>
      <c r="K31" s="901">
        <v>10353</v>
      </c>
      <c r="L31" s="901">
        <v>4869</v>
      </c>
      <c r="M31" s="912">
        <v>47</v>
      </c>
      <c r="N31" s="913">
        <v>29577</v>
      </c>
      <c r="O31" s="913">
        <v>7186</v>
      </c>
      <c r="P31" s="914">
        <v>24.3</v>
      </c>
      <c r="Q31" s="913">
        <v>1045</v>
      </c>
      <c r="R31" s="913">
        <v>37</v>
      </c>
      <c r="S31" s="914">
        <v>3.5</v>
      </c>
      <c r="T31" s="915">
        <v>5820</v>
      </c>
      <c r="U31" s="915">
        <v>619</v>
      </c>
      <c r="V31" s="914">
        <v>10.6</v>
      </c>
      <c r="W31" s="915">
        <v>4119</v>
      </c>
      <c r="X31" s="915">
        <v>1569</v>
      </c>
      <c r="Y31" s="856">
        <v>38.1</v>
      </c>
    </row>
    <row r="32" spans="1:25" s="784" customFormat="1" ht="14">
      <c r="A32" s="861">
        <v>5</v>
      </c>
      <c r="B32" s="901">
        <v>125988</v>
      </c>
      <c r="C32" s="901">
        <v>28227</v>
      </c>
      <c r="D32" s="902">
        <v>22.4</v>
      </c>
      <c r="E32" s="901">
        <v>5689</v>
      </c>
      <c r="F32" s="901">
        <v>70</v>
      </c>
      <c r="G32" s="902">
        <v>1.2</v>
      </c>
      <c r="H32" s="901">
        <v>30409</v>
      </c>
      <c r="I32" s="901">
        <v>1893</v>
      </c>
      <c r="J32" s="902">
        <v>6.2</v>
      </c>
      <c r="K32" s="901">
        <v>10256</v>
      </c>
      <c r="L32" s="901">
        <v>4896</v>
      </c>
      <c r="M32" s="912">
        <v>47.7</v>
      </c>
      <c r="N32" s="913">
        <v>29644</v>
      </c>
      <c r="O32" s="913">
        <v>7235</v>
      </c>
      <c r="P32" s="914">
        <v>24.4</v>
      </c>
      <c r="Q32" s="913">
        <v>1047</v>
      </c>
      <c r="R32" s="913">
        <v>37</v>
      </c>
      <c r="S32" s="914">
        <v>3.6</v>
      </c>
      <c r="T32" s="915">
        <v>5820</v>
      </c>
      <c r="U32" s="915">
        <v>624</v>
      </c>
      <c r="V32" s="914">
        <v>10.7</v>
      </c>
      <c r="W32" s="915">
        <v>4113</v>
      </c>
      <c r="X32" s="915">
        <v>1567</v>
      </c>
      <c r="Y32" s="856">
        <v>38.1</v>
      </c>
    </row>
    <row r="33" spans="1:25" s="784" customFormat="1" ht="14">
      <c r="A33" s="861">
        <v>6</v>
      </c>
      <c r="B33" s="901">
        <v>126945</v>
      </c>
      <c r="C33" s="901">
        <v>28292</v>
      </c>
      <c r="D33" s="902">
        <v>22.3</v>
      </c>
      <c r="E33" s="901">
        <v>5715</v>
      </c>
      <c r="F33" s="901">
        <v>77</v>
      </c>
      <c r="G33" s="902">
        <v>1.3</v>
      </c>
      <c r="H33" s="901">
        <v>30304</v>
      </c>
      <c r="I33" s="901">
        <v>1804</v>
      </c>
      <c r="J33" s="902">
        <v>6</v>
      </c>
      <c r="K33" s="901">
        <v>10284</v>
      </c>
      <c r="L33" s="901">
        <v>4845</v>
      </c>
      <c r="M33" s="912">
        <v>47.1</v>
      </c>
      <c r="N33" s="913">
        <v>29656</v>
      </c>
      <c r="O33" s="913">
        <v>7315</v>
      </c>
      <c r="P33" s="914">
        <v>24.7</v>
      </c>
      <c r="Q33" s="913">
        <v>1044</v>
      </c>
      <c r="R33" s="913">
        <v>58</v>
      </c>
      <c r="S33" s="914">
        <v>5.6</v>
      </c>
      <c r="T33" s="915">
        <v>5819</v>
      </c>
      <c r="U33" s="915">
        <v>618</v>
      </c>
      <c r="V33" s="914">
        <v>10.6</v>
      </c>
      <c r="W33" s="915">
        <v>4108</v>
      </c>
      <c r="X33" s="915">
        <v>1578</v>
      </c>
      <c r="Y33" s="856">
        <v>38.4</v>
      </c>
    </row>
    <row r="34" spans="1:25" s="784" customFormat="1" ht="14">
      <c r="A34" s="861">
        <v>7</v>
      </c>
      <c r="B34" s="901">
        <v>127260</v>
      </c>
      <c r="C34" s="901">
        <v>28509</v>
      </c>
      <c r="D34" s="902">
        <v>22.4</v>
      </c>
      <c r="E34" s="901">
        <v>5731</v>
      </c>
      <c r="F34" s="901">
        <v>102</v>
      </c>
      <c r="G34" s="902">
        <v>1.8</v>
      </c>
      <c r="H34" s="901">
        <v>30325</v>
      </c>
      <c r="I34" s="901">
        <v>1833</v>
      </c>
      <c r="J34" s="902">
        <v>6</v>
      </c>
      <c r="K34" s="901">
        <v>10355</v>
      </c>
      <c r="L34" s="901">
        <v>4888</v>
      </c>
      <c r="M34" s="912">
        <v>47.2</v>
      </c>
      <c r="N34" s="913">
        <v>29681</v>
      </c>
      <c r="O34" s="913">
        <v>7313</v>
      </c>
      <c r="P34" s="914">
        <v>24.6</v>
      </c>
      <c r="Q34" s="913">
        <v>1038</v>
      </c>
      <c r="R34" s="913">
        <v>36</v>
      </c>
      <c r="S34" s="914">
        <v>3.5</v>
      </c>
      <c r="T34" s="915">
        <v>5816</v>
      </c>
      <c r="U34" s="915">
        <v>624</v>
      </c>
      <c r="V34" s="914">
        <v>10.7</v>
      </c>
      <c r="W34" s="915">
        <v>4109</v>
      </c>
      <c r="X34" s="915">
        <v>1584</v>
      </c>
      <c r="Y34" s="856">
        <v>38.6</v>
      </c>
    </row>
    <row r="35" spans="1:25" s="784" customFormat="1" ht="14">
      <c r="A35" s="861">
        <v>8</v>
      </c>
      <c r="B35" s="901">
        <v>126537</v>
      </c>
      <c r="C35" s="901">
        <v>28229</v>
      </c>
      <c r="D35" s="902">
        <v>22.3</v>
      </c>
      <c r="E35" s="901">
        <v>5713</v>
      </c>
      <c r="F35" s="901">
        <v>86</v>
      </c>
      <c r="G35" s="902">
        <v>1.5</v>
      </c>
      <c r="H35" s="901">
        <v>30202</v>
      </c>
      <c r="I35" s="901">
        <v>1763</v>
      </c>
      <c r="J35" s="902">
        <v>5.8</v>
      </c>
      <c r="K35" s="901">
        <v>10303</v>
      </c>
      <c r="L35" s="901">
        <v>4862</v>
      </c>
      <c r="M35" s="912">
        <v>47.2</v>
      </c>
      <c r="N35" s="913">
        <v>29627</v>
      </c>
      <c r="O35" s="913">
        <v>7322</v>
      </c>
      <c r="P35" s="914">
        <v>24.7</v>
      </c>
      <c r="Q35" s="913">
        <v>1036</v>
      </c>
      <c r="R35" s="913">
        <v>59</v>
      </c>
      <c r="S35" s="914">
        <v>5.6</v>
      </c>
      <c r="T35" s="915">
        <v>5801</v>
      </c>
      <c r="U35" s="915">
        <v>617</v>
      </c>
      <c r="V35" s="914">
        <v>10.6</v>
      </c>
      <c r="W35" s="915">
        <v>4103</v>
      </c>
      <c r="X35" s="915">
        <v>1585</v>
      </c>
      <c r="Y35" s="856">
        <v>38.6</v>
      </c>
    </row>
    <row r="36" spans="1:25" s="784" customFormat="1" ht="14">
      <c r="A36" s="861">
        <v>9</v>
      </c>
      <c r="B36" s="901">
        <v>126693</v>
      </c>
      <c r="C36" s="901">
        <v>28438</v>
      </c>
      <c r="D36" s="902">
        <v>22.4</v>
      </c>
      <c r="E36" s="901">
        <v>5707</v>
      </c>
      <c r="F36" s="901">
        <v>80</v>
      </c>
      <c r="G36" s="902">
        <v>1.4</v>
      </c>
      <c r="H36" s="901">
        <v>30130</v>
      </c>
      <c r="I36" s="901">
        <v>1748</v>
      </c>
      <c r="J36" s="902">
        <v>5.8</v>
      </c>
      <c r="K36" s="901">
        <v>10302</v>
      </c>
      <c r="L36" s="901">
        <v>4985</v>
      </c>
      <c r="M36" s="912">
        <v>48.4</v>
      </c>
      <c r="N36" s="913">
        <v>29609</v>
      </c>
      <c r="O36" s="913">
        <v>7338</v>
      </c>
      <c r="P36" s="914">
        <v>24.8</v>
      </c>
      <c r="Q36" s="913">
        <v>1035</v>
      </c>
      <c r="R36" s="913">
        <v>37</v>
      </c>
      <c r="S36" s="914">
        <v>3.6</v>
      </c>
      <c r="T36" s="915">
        <v>5783</v>
      </c>
      <c r="U36" s="915">
        <v>603</v>
      </c>
      <c r="V36" s="914">
        <v>10.4</v>
      </c>
      <c r="W36" s="915">
        <v>4090</v>
      </c>
      <c r="X36" s="915">
        <v>1575</v>
      </c>
      <c r="Y36" s="856">
        <v>38.5</v>
      </c>
    </row>
    <row r="37" spans="1:25" s="784" customFormat="1" ht="14">
      <c r="A37" s="861">
        <v>10</v>
      </c>
      <c r="B37" s="901">
        <v>126705</v>
      </c>
      <c r="C37" s="901">
        <v>28214</v>
      </c>
      <c r="D37" s="902">
        <v>22.3</v>
      </c>
      <c r="E37" s="901">
        <v>5710</v>
      </c>
      <c r="F37" s="901">
        <v>93</v>
      </c>
      <c r="G37" s="902">
        <v>1.6</v>
      </c>
      <c r="H37" s="901">
        <v>30146</v>
      </c>
      <c r="I37" s="901">
        <v>1778</v>
      </c>
      <c r="J37" s="902">
        <v>5.9</v>
      </c>
      <c r="K37" s="901">
        <v>10316</v>
      </c>
      <c r="L37" s="901">
        <v>4836</v>
      </c>
      <c r="M37" s="912">
        <v>46.9</v>
      </c>
      <c r="N37" s="913">
        <v>29619</v>
      </c>
      <c r="O37" s="913">
        <v>7309</v>
      </c>
      <c r="P37" s="914">
        <v>24.7</v>
      </c>
      <c r="Q37" s="913">
        <v>1033</v>
      </c>
      <c r="R37" s="913">
        <v>37</v>
      </c>
      <c r="S37" s="914">
        <v>3.6</v>
      </c>
      <c r="T37" s="915">
        <v>5781</v>
      </c>
      <c r="U37" s="915">
        <v>606</v>
      </c>
      <c r="V37" s="914">
        <v>10.5</v>
      </c>
      <c r="W37" s="915">
        <v>4087</v>
      </c>
      <c r="X37" s="915">
        <v>1584</v>
      </c>
      <c r="Y37" s="856">
        <v>38.799999999999997</v>
      </c>
    </row>
    <row r="38" spans="1:25" s="784" customFormat="1" ht="14">
      <c r="A38" s="861">
        <v>11</v>
      </c>
      <c r="B38" s="901">
        <v>127152</v>
      </c>
      <c r="C38" s="901">
        <v>28565</v>
      </c>
      <c r="D38" s="902">
        <v>22.5</v>
      </c>
      <c r="E38" s="901">
        <v>5720</v>
      </c>
      <c r="F38" s="901">
        <v>88</v>
      </c>
      <c r="G38" s="902">
        <v>1.5</v>
      </c>
      <c r="H38" s="901">
        <v>30155</v>
      </c>
      <c r="I38" s="901">
        <v>1929</v>
      </c>
      <c r="J38" s="902">
        <v>6.4</v>
      </c>
      <c r="K38" s="901">
        <v>10109</v>
      </c>
      <c r="L38" s="901">
        <v>4715</v>
      </c>
      <c r="M38" s="912">
        <v>46.6</v>
      </c>
      <c r="N38" s="913">
        <v>29709</v>
      </c>
      <c r="O38" s="913">
        <v>7418</v>
      </c>
      <c r="P38" s="914">
        <v>25</v>
      </c>
      <c r="Q38" s="913">
        <v>1037</v>
      </c>
      <c r="R38" s="913">
        <v>37</v>
      </c>
      <c r="S38" s="914">
        <v>3.6</v>
      </c>
      <c r="T38" s="915">
        <v>5780</v>
      </c>
      <c r="U38" s="915">
        <v>604</v>
      </c>
      <c r="V38" s="914">
        <v>10.4</v>
      </c>
      <c r="W38" s="915">
        <v>4090</v>
      </c>
      <c r="X38" s="915">
        <v>1591</v>
      </c>
      <c r="Y38" s="856">
        <v>38.9</v>
      </c>
    </row>
    <row r="39" spans="1:25" s="784" customFormat="1" ht="6.75" customHeight="1">
      <c r="A39" s="839"/>
      <c r="B39" s="1370"/>
      <c r="C39" s="1370"/>
      <c r="D39" s="1371"/>
      <c r="E39" s="1372"/>
      <c r="F39" s="1372"/>
      <c r="G39" s="1371"/>
      <c r="H39" s="1370"/>
      <c r="I39" s="1370"/>
      <c r="J39" s="1371"/>
      <c r="K39" s="1370"/>
      <c r="L39" s="1370"/>
      <c r="M39" s="916"/>
      <c r="N39" s="1373"/>
      <c r="O39" s="1373"/>
      <c r="P39" s="1374"/>
      <c r="Q39" s="1373"/>
      <c r="R39" s="1373"/>
      <c r="S39" s="1374"/>
      <c r="T39" s="1372"/>
      <c r="U39" s="1372"/>
      <c r="V39" s="1374"/>
      <c r="W39" s="1372"/>
      <c r="X39" s="1372"/>
      <c r="Y39" s="1375"/>
    </row>
    <row r="40" spans="1:25" s="784" customFormat="1">
      <c r="A40" s="843" t="s">
        <v>823</v>
      </c>
      <c r="B40" s="877" t="s">
        <v>824</v>
      </c>
      <c r="C40" s="877"/>
      <c r="D40" s="877"/>
      <c r="E40" s="877"/>
      <c r="F40" s="877"/>
      <c r="G40" s="877"/>
      <c r="H40" s="877"/>
      <c r="I40" s="877"/>
      <c r="J40" s="877"/>
      <c r="K40" s="877"/>
      <c r="L40" s="917"/>
      <c r="M40" s="917"/>
      <c r="N40" s="918"/>
      <c r="O40" s="918"/>
      <c r="P40" s="919"/>
      <c r="Q40" s="833"/>
      <c r="R40" s="918"/>
      <c r="S40" s="919"/>
      <c r="V40" s="919"/>
      <c r="Y40" s="920"/>
    </row>
    <row r="41" spans="1:25" s="784" customFormat="1">
      <c r="A41" s="881"/>
      <c r="B41" s="881"/>
      <c r="E41" s="877"/>
      <c r="F41" s="877"/>
      <c r="G41" s="877"/>
      <c r="H41" s="877"/>
      <c r="I41" s="877"/>
      <c r="J41" s="877"/>
      <c r="K41" s="877"/>
      <c r="L41" s="921"/>
      <c r="M41" s="922"/>
      <c r="N41" s="918"/>
      <c r="O41" s="918"/>
      <c r="P41" s="919"/>
      <c r="Q41" s="833"/>
      <c r="R41" s="918"/>
      <c r="S41" s="919"/>
      <c r="V41" s="919"/>
      <c r="Y41" s="920"/>
    </row>
    <row r="42" spans="1:25" s="784" customFormat="1">
      <c r="A42" s="881"/>
      <c r="B42" s="881"/>
      <c r="L42" s="821"/>
      <c r="M42" s="875"/>
      <c r="N42" s="918"/>
      <c r="O42" s="918"/>
      <c r="P42" s="919"/>
      <c r="Q42" s="918"/>
      <c r="R42" s="918"/>
      <c r="S42" s="919"/>
      <c r="V42" s="919"/>
      <c r="Y42" s="920"/>
    </row>
    <row r="43" spans="1:25" s="784" customFormat="1">
      <c r="A43" s="1852"/>
      <c r="B43" s="1852"/>
      <c r="C43" s="1852"/>
      <c r="D43" s="1852"/>
      <c r="E43" s="1852"/>
      <c r="F43" s="1852"/>
      <c r="G43" s="1852"/>
      <c r="H43" s="1852"/>
      <c r="I43" s="1852"/>
      <c r="M43" s="875"/>
      <c r="N43" s="918"/>
      <c r="O43" s="918"/>
      <c r="P43" s="919"/>
      <c r="Q43" s="918"/>
      <c r="R43" s="918"/>
      <c r="S43" s="919"/>
      <c r="V43" s="919"/>
      <c r="Y43" s="920"/>
    </row>
    <row r="44" spans="1:25" s="784" customFormat="1">
      <c r="J44" s="881"/>
      <c r="K44" s="881"/>
      <c r="M44" s="881"/>
      <c r="N44" s="918"/>
      <c r="O44" s="918"/>
      <c r="P44" s="919"/>
      <c r="Q44" s="918"/>
      <c r="R44" s="918"/>
      <c r="S44" s="919"/>
      <c r="V44" s="919"/>
      <c r="Y44" s="920"/>
    </row>
    <row r="45" spans="1:25" s="784" customFormat="1">
      <c r="J45" s="881"/>
      <c r="K45" s="881"/>
      <c r="M45" s="881"/>
      <c r="N45" s="918"/>
      <c r="O45" s="918"/>
      <c r="P45" s="919"/>
      <c r="Q45" s="918"/>
      <c r="R45" s="918"/>
      <c r="S45" s="919"/>
      <c r="V45" s="919"/>
      <c r="Y45" s="920"/>
    </row>
    <row r="46" spans="1:25" s="784" customFormat="1">
      <c r="J46" s="881"/>
      <c r="K46" s="881"/>
      <c r="M46" s="881"/>
      <c r="N46" s="918"/>
      <c r="O46" s="918"/>
      <c r="P46" s="919"/>
      <c r="Q46" s="918"/>
      <c r="R46" s="918"/>
      <c r="S46" s="919"/>
      <c r="V46" s="919"/>
      <c r="Y46" s="920"/>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918"/>
    <col min="2" max="2" width="8.7265625" style="919"/>
    <col min="3" max="4" width="8.7265625" style="918"/>
    <col min="5" max="5" width="10.36328125" style="919" customWidth="1"/>
    <col min="6" max="7" width="8.7265625" style="784"/>
    <col min="8" max="8" width="8.7265625" style="919"/>
    <col min="9" max="9" width="10.26953125" style="784" customWidth="1"/>
    <col min="10" max="10" width="8.7265625" style="784"/>
    <col min="11" max="11" width="8.7265625" style="920"/>
    <col min="12" max="12" width="8.7265625" style="784"/>
    <col min="13" max="13" width="10" style="784" customWidth="1"/>
    <col min="14" max="16" width="8.7265625" style="784"/>
    <col min="17" max="17" width="9.7265625" style="784" customWidth="1"/>
  </cols>
  <sheetData>
    <row r="1" spans="1:17" ht="19">
      <c r="A1" s="1885" t="s">
        <v>836</v>
      </c>
      <c r="B1" s="1885"/>
      <c r="C1" s="1885"/>
      <c r="D1" s="1885"/>
      <c r="E1" s="1885"/>
      <c r="F1" s="1885"/>
      <c r="G1" s="1885"/>
      <c r="H1" s="1885"/>
      <c r="I1" s="1885"/>
      <c r="J1" s="1885"/>
      <c r="K1" s="1885"/>
      <c r="L1" s="1885"/>
      <c r="M1" s="1885"/>
      <c r="N1" s="1885"/>
      <c r="O1" s="1885"/>
      <c r="P1" s="1885"/>
      <c r="Q1" s="1885"/>
    </row>
    <row r="2" spans="1:17" ht="13.5" thickBot="1">
      <c r="A2" s="923"/>
      <c r="B2" s="924"/>
      <c r="F2" s="821"/>
      <c r="G2" s="1851" t="s">
        <v>837</v>
      </c>
      <c r="H2" s="1852"/>
      <c r="I2" s="1852"/>
      <c r="Q2" s="925" t="s">
        <v>838</v>
      </c>
    </row>
    <row r="3" spans="1:17" ht="14.25" customHeight="1" thickTop="1">
      <c r="A3" s="1886" t="s">
        <v>816</v>
      </c>
      <c r="B3" s="1854" t="s">
        <v>788</v>
      </c>
      <c r="C3" s="1855"/>
      <c r="D3" s="1855"/>
      <c r="E3" s="1855"/>
      <c r="F3" s="1855"/>
      <c r="G3" s="1855"/>
      <c r="H3" s="1855"/>
      <c r="I3" s="1856"/>
      <c r="J3" s="1854" t="s">
        <v>789</v>
      </c>
      <c r="K3" s="1855"/>
      <c r="L3" s="1855"/>
      <c r="M3" s="1855"/>
      <c r="N3" s="1855"/>
      <c r="O3" s="1855"/>
      <c r="P3" s="1855"/>
      <c r="Q3" s="1855"/>
    </row>
    <row r="4" spans="1:17">
      <c r="A4" s="1887"/>
      <c r="B4" s="1861" t="s">
        <v>790</v>
      </c>
      <c r="C4" s="1890" t="s">
        <v>791</v>
      </c>
      <c r="D4" s="1890" t="s">
        <v>792</v>
      </c>
      <c r="E4" s="1892" t="s">
        <v>1093</v>
      </c>
      <c r="F4" s="1869" t="s">
        <v>790</v>
      </c>
      <c r="G4" s="1848" t="s">
        <v>791</v>
      </c>
      <c r="H4" s="1880" t="s">
        <v>792</v>
      </c>
      <c r="I4" s="1841" t="s">
        <v>1093</v>
      </c>
      <c r="J4" s="1869" t="s">
        <v>790</v>
      </c>
      <c r="K4" s="1882" t="s">
        <v>791</v>
      </c>
      <c r="L4" s="1848" t="s">
        <v>792</v>
      </c>
      <c r="M4" s="1841" t="s">
        <v>1093</v>
      </c>
      <c r="N4" s="1869" t="s">
        <v>790</v>
      </c>
      <c r="O4" s="1848" t="s">
        <v>791</v>
      </c>
      <c r="P4" s="1817" t="s">
        <v>792</v>
      </c>
      <c r="Q4" s="1841" t="s">
        <v>1093</v>
      </c>
    </row>
    <row r="5" spans="1:17">
      <c r="A5" s="1888"/>
      <c r="B5" s="1889"/>
      <c r="C5" s="1891"/>
      <c r="D5" s="1891"/>
      <c r="E5" s="1893"/>
      <c r="F5" s="1849"/>
      <c r="G5" s="1849"/>
      <c r="H5" s="1881"/>
      <c r="I5" s="1842"/>
      <c r="J5" s="1849"/>
      <c r="K5" s="1883"/>
      <c r="L5" s="1884"/>
      <c r="M5" s="1842"/>
      <c r="N5" s="1849"/>
      <c r="O5" s="1849"/>
      <c r="P5" s="1820"/>
      <c r="Q5" s="1842"/>
    </row>
    <row r="6" spans="1:17" ht="14">
      <c r="A6" s="927"/>
      <c r="B6" s="1814" t="s">
        <v>818</v>
      </c>
      <c r="C6" s="1815"/>
      <c r="D6" s="1815"/>
      <c r="E6" s="1816"/>
      <c r="F6" s="1814" t="s">
        <v>819</v>
      </c>
      <c r="G6" s="1815"/>
      <c r="H6" s="1815"/>
      <c r="I6" s="1816"/>
      <c r="J6" s="1814" t="s">
        <v>818</v>
      </c>
      <c r="K6" s="1815"/>
      <c r="L6" s="1815"/>
      <c r="M6" s="1816"/>
      <c r="N6" s="1814" t="s">
        <v>819</v>
      </c>
      <c r="O6" s="1815"/>
      <c r="P6" s="1815"/>
      <c r="Q6" s="1815"/>
    </row>
    <row r="7" spans="1:17" ht="14">
      <c r="A7" s="928" t="s">
        <v>120</v>
      </c>
      <c r="B7" s="800">
        <v>100.7</v>
      </c>
      <c r="C7" s="801">
        <v>98.7</v>
      </c>
      <c r="D7" s="801">
        <v>99.5</v>
      </c>
      <c r="E7" s="802">
        <v>103.4</v>
      </c>
      <c r="F7" s="801">
        <v>98.3</v>
      </c>
      <c r="G7" s="801">
        <v>97.9</v>
      </c>
      <c r="H7" s="801">
        <v>96.4</v>
      </c>
      <c r="I7" s="801">
        <v>103.1</v>
      </c>
      <c r="J7" s="929">
        <v>97.1</v>
      </c>
      <c r="K7" s="856">
        <v>95.5</v>
      </c>
      <c r="L7" s="856">
        <v>98.8</v>
      </c>
      <c r="M7" s="856">
        <v>98.3</v>
      </c>
      <c r="N7" s="929">
        <v>98.5</v>
      </c>
      <c r="O7" s="856">
        <v>94.8</v>
      </c>
      <c r="P7" s="856">
        <v>99.3</v>
      </c>
      <c r="Q7" s="856">
        <v>100.4</v>
      </c>
    </row>
    <row r="8" spans="1:17" ht="14">
      <c r="A8" s="799" t="s">
        <v>421</v>
      </c>
      <c r="B8" s="800">
        <v>101.8</v>
      </c>
      <c r="C8" s="801">
        <v>99.4</v>
      </c>
      <c r="D8" s="801">
        <v>101.6</v>
      </c>
      <c r="E8" s="802">
        <v>103.1</v>
      </c>
      <c r="F8" s="801">
        <v>100.2</v>
      </c>
      <c r="G8" s="801">
        <v>101.7</v>
      </c>
      <c r="H8" s="801">
        <v>98</v>
      </c>
      <c r="I8" s="801">
        <v>102.3</v>
      </c>
      <c r="J8" s="929">
        <v>99</v>
      </c>
      <c r="K8" s="856">
        <v>98.1</v>
      </c>
      <c r="L8" s="856">
        <v>99.8</v>
      </c>
      <c r="M8" s="856">
        <v>99.5</v>
      </c>
      <c r="N8" s="929">
        <v>99.7</v>
      </c>
      <c r="O8" s="856">
        <v>97.8</v>
      </c>
      <c r="P8" s="856">
        <v>100.1</v>
      </c>
      <c r="Q8" s="856">
        <v>100.5</v>
      </c>
    </row>
    <row r="9" spans="1:17" ht="14">
      <c r="A9" s="799" t="s">
        <v>839</v>
      </c>
      <c r="B9" s="800">
        <v>100</v>
      </c>
      <c r="C9" s="801">
        <v>100</v>
      </c>
      <c r="D9" s="801">
        <v>100</v>
      </c>
      <c r="E9" s="802">
        <v>100</v>
      </c>
      <c r="F9" s="801">
        <v>100</v>
      </c>
      <c r="G9" s="801">
        <v>100</v>
      </c>
      <c r="H9" s="801">
        <v>100</v>
      </c>
      <c r="I9" s="801">
        <v>100</v>
      </c>
      <c r="J9" s="929">
        <v>100</v>
      </c>
      <c r="K9" s="856">
        <v>100</v>
      </c>
      <c r="L9" s="856">
        <v>100</v>
      </c>
      <c r="M9" s="856">
        <v>100</v>
      </c>
      <c r="N9" s="929">
        <v>100</v>
      </c>
      <c r="O9" s="856">
        <v>100</v>
      </c>
      <c r="P9" s="856">
        <v>100</v>
      </c>
      <c r="Q9" s="856">
        <v>100</v>
      </c>
    </row>
    <row r="10" spans="1:17" ht="14">
      <c r="A10" s="799" t="s">
        <v>821</v>
      </c>
      <c r="B10" s="800">
        <v>100.8</v>
      </c>
      <c r="C10" s="801">
        <v>106.7</v>
      </c>
      <c r="D10" s="801">
        <v>100.6</v>
      </c>
      <c r="E10" s="802">
        <v>101.3</v>
      </c>
      <c r="F10" s="801">
        <v>100.4</v>
      </c>
      <c r="G10" s="801">
        <v>99.2</v>
      </c>
      <c r="H10" s="801">
        <v>99.1</v>
      </c>
      <c r="I10" s="801">
        <v>97</v>
      </c>
      <c r="J10" s="929">
        <v>101.1</v>
      </c>
      <c r="K10" s="856">
        <v>102</v>
      </c>
      <c r="L10" s="856">
        <v>98.9</v>
      </c>
      <c r="M10" s="856">
        <v>101.1</v>
      </c>
      <c r="N10" s="929">
        <v>99.8</v>
      </c>
      <c r="O10" s="856">
        <v>101.2</v>
      </c>
      <c r="P10" s="856">
        <v>98.4</v>
      </c>
      <c r="Q10" s="856">
        <v>99.6</v>
      </c>
    </row>
    <row r="11" spans="1:17" ht="14">
      <c r="A11" s="799" t="s">
        <v>822</v>
      </c>
      <c r="B11" s="800">
        <v>101.8</v>
      </c>
      <c r="C11" s="801">
        <v>107.9</v>
      </c>
      <c r="D11" s="801">
        <v>100.7</v>
      </c>
      <c r="E11" s="802">
        <v>103.6</v>
      </c>
      <c r="F11" s="801">
        <v>99.1</v>
      </c>
      <c r="G11" s="801">
        <v>95.8</v>
      </c>
      <c r="H11" s="801">
        <v>98.9</v>
      </c>
      <c r="I11" s="801">
        <v>96.7</v>
      </c>
      <c r="J11" s="929">
        <v>102</v>
      </c>
      <c r="K11" s="856">
        <v>104.1</v>
      </c>
      <c r="L11" s="856">
        <v>98.1</v>
      </c>
      <c r="M11" s="856">
        <v>100.4</v>
      </c>
      <c r="N11" s="929">
        <v>99</v>
      </c>
      <c r="O11" s="856">
        <v>102.6</v>
      </c>
      <c r="P11" s="856">
        <v>97</v>
      </c>
      <c r="Q11" s="856">
        <v>97.5</v>
      </c>
    </row>
    <row r="12" spans="1:17" ht="14">
      <c r="A12" s="928"/>
      <c r="B12" s="800"/>
      <c r="C12" s="801"/>
      <c r="D12" s="801"/>
      <c r="E12" s="802"/>
      <c r="F12" s="801"/>
      <c r="G12" s="801"/>
      <c r="H12" s="801"/>
      <c r="I12" s="801"/>
      <c r="J12" s="800"/>
      <c r="K12" s="801"/>
      <c r="L12" s="801"/>
      <c r="M12" s="801"/>
      <c r="N12" s="800"/>
      <c r="O12" s="801"/>
      <c r="P12" s="801"/>
      <c r="Q12" s="920"/>
    </row>
    <row r="13" spans="1:17" ht="14">
      <c r="A13" s="928" t="s">
        <v>309</v>
      </c>
      <c r="B13" s="801">
        <v>102.5</v>
      </c>
      <c r="C13" s="801">
        <v>108.2</v>
      </c>
      <c r="D13" s="801">
        <v>101.9</v>
      </c>
      <c r="E13" s="802">
        <v>104.6</v>
      </c>
      <c r="F13" s="801">
        <v>100</v>
      </c>
      <c r="G13" s="801">
        <v>95.6</v>
      </c>
      <c r="H13" s="801">
        <v>99</v>
      </c>
      <c r="I13" s="801">
        <v>99.2</v>
      </c>
      <c r="J13" s="930">
        <v>102.8</v>
      </c>
      <c r="K13" s="914">
        <v>104.4</v>
      </c>
      <c r="L13" s="914">
        <v>98</v>
      </c>
      <c r="M13" s="931">
        <v>100.5</v>
      </c>
      <c r="N13" s="914">
        <v>99.3</v>
      </c>
      <c r="O13" s="914">
        <v>101.9</v>
      </c>
      <c r="P13" s="914">
        <v>96.8</v>
      </c>
      <c r="Q13" s="914">
        <v>97.1</v>
      </c>
    </row>
    <row r="14" spans="1:17" ht="14">
      <c r="A14" s="928">
        <v>12</v>
      </c>
      <c r="B14" s="801">
        <v>102.3</v>
      </c>
      <c r="C14" s="801">
        <v>108.3</v>
      </c>
      <c r="D14" s="801">
        <v>101.2</v>
      </c>
      <c r="E14" s="802">
        <v>103.7</v>
      </c>
      <c r="F14" s="801">
        <v>99.4</v>
      </c>
      <c r="G14" s="801">
        <v>95.9</v>
      </c>
      <c r="H14" s="801">
        <v>98.6</v>
      </c>
      <c r="I14" s="801">
        <v>97.2</v>
      </c>
      <c r="J14" s="930">
        <v>103</v>
      </c>
      <c r="K14" s="914">
        <v>104.5</v>
      </c>
      <c r="L14" s="914">
        <v>97.9</v>
      </c>
      <c r="M14" s="931">
        <v>100.7</v>
      </c>
      <c r="N14" s="914">
        <v>99.3</v>
      </c>
      <c r="O14" s="914">
        <v>101.4</v>
      </c>
      <c r="P14" s="914">
        <v>96.8</v>
      </c>
      <c r="Q14" s="914">
        <v>97.1</v>
      </c>
    </row>
    <row r="15" spans="1:17" ht="14">
      <c r="A15" s="928" t="s">
        <v>223</v>
      </c>
      <c r="B15" s="801">
        <v>102.6</v>
      </c>
      <c r="C15" s="801">
        <v>107.6</v>
      </c>
      <c r="D15" s="801">
        <v>100.8</v>
      </c>
      <c r="E15" s="802">
        <v>103.7</v>
      </c>
      <c r="F15" s="801">
        <v>100.5</v>
      </c>
      <c r="G15" s="801">
        <v>95.5</v>
      </c>
      <c r="H15" s="801">
        <v>98.2</v>
      </c>
      <c r="I15" s="801">
        <v>97</v>
      </c>
      <c r="J15" s="930">
        <v>102.7</v>
      </c>
      <c r="K15" s="914">
        <v>104.3</v>
      </c>
      <c r="L15" s="914">
        <v>97.7</v>
      </c>
      <c r="M15" s="931">
        <v>100.4</v>
      </c>
      <c r="N15" s="914">
        <v>99.1</v>
      </c>
      <c r="O15" s="914">
        <v>101.6</v>
      </c>
      <c r="P15" s="914">
        <v>96.7</v>
      </c>
      <c r="Q15" s="914">
        <v>97</v>
      </c>
    </row>
    <row r="16" spans="1:17" ht="14">
      <c r="A16" s="928">
        <v>2</v>
      </c>
      <c r="B16" s="801">
        <v>102</v>
      </c>
      <c r="C16" s="801">
        <v>108.6</v>
      </c>
      <c r="D16" s="801">
        <v>100.2</v>
      </c>
      <c r="E16" s="802">
        <v>102.5</v>
      </c>
      <c r="F16" s="801">
        <v>100.3</v>
      </c>
      <c r="G16" s="801">
        <v>95.6</v>
      </c>
      <c r="H16" s="801">
        <v>97.8</v>
      </c>
      <c r="I16" s="801">
        <v>97.4</v>
      </c>
      <c r="J16" s="930">
        <v>102.6</v>
      </c>
      <c r="K16" s="914">
        <v>104.1</v>
      </c>
      <c r="L16" s="914">
        <v>97.6</v>
      </c>
      <c r="M16" s="931">
        <v>100.3</v>
      </c>
      <c r="N16" s="914">
        <v>98.9</v>
      </c>
      <c r="O16" s="914">
        <v>101.2</v>
      </c>
      <c r="P16" s="914">
        <v>96.5</v>
      </c>
      <c r="Q16" s="914">
        <v>96.7</v>
      </c>
    </row>
    <row r="17" spans="1:35" ht="14">
      <c r="A17" s="928">
        <v>3</v>
      </c>
      <c r="B17" s="801">
        <v>101.4</v>
      </c>
      <c r="C17" s="801">
        <v>108.1</v>
      </c>
      <c r="D17" s="801">
        <v>99.6</v>
      </c>
      <c r="E17" s="802">
        <v>101.5</v>
      </c>
      <c r="F17" s="801">
        <v>99.3</v>
      </c>
      <c r="G17" s="801">
        <v>95.2</v>
      </c>
      <c r="H17" s="801">
        <v>97.2</v>
      </c>
      <c r="I17" s="801">
        <v>96.3</v>
      </c>
      <c r="J17" s="930">
        <v>102.1</v>
      </c>
      <c r="K17" s="914">
        <v>103.9</v>
      </c>
      <c r="L17" s="914">
        <v>97.6</v>
      </c>
      <c r="M17" s="931">
        <v>100</v>
      </c>
      <c r="N17" s="914">
        <v>98.2</v>
      </c>
      <c r="O17" s="914">
        <v>100.4</v>
      </c>
      <c r="P17" s="914">
        <v>96.4</v>
      </c>
      <c r="Q17" s="914">
        <v>96.3</v>
      </c>
    </row>
    <row r="18" spans="1:35" ht="14">
      <c r="A18" s="928">
        <v>4</v>
      </c>
      <c r="B18" s="801">
        <v>102.2</v>
      </c>
      <c r="C18" s="801">
        <v>110</v>
      </c>
      <c r="D18" s="801">
        <v>100.1</v>
      </c>
      <c r="E18" s="802">
        <v>101.1</v>
      </c>
      <c r="F18" s="801">
        <v>100.3</v>
      </c>
      <c r="G18" s="801">
        <v>97</v>
      </c>
      <c r="H18" s="801">
        <v>99</v>
      </c>
      <c r="I18" s="801">
        <v>95.2</v>
      </c>
      <c r="J18" s="930">
        <v>103.4</v>
      </c>
      <c r="K18" s="914">
        <v>105.4</v>
      </c>
      <c r="L18" s="914">
        <v>98.7</v>
      </c>
      <c r="M18" s="931">
        <v>100.3</v>
      </c>
      <c r="N18" s="914">
        <v>99.9</v>
      </c>
      <c r="O18" s="914">
        <v>102.9</v>
      </c>
      <c r="P18" s="914">
        <v>97.7</v>
      </c>
      <c r="Q18" s="914">
        <v>96.9</v>
      </c>
    </row>
    <row r="19" spans="1:35" ht="14">
      <c r="A19" s="928">
        <v>5</v>
      </c>
      <c r="B19" s="801">
        <v>102.5</v>
      </c>
      <c r="C19" s="801">
        <v>111.1</v>
      </c>
      <c r="D19" s="801">
        <v>100</v>
      </c>
      <c r="E19" s="802">
        <v>101.6</v>
      </c>
      <c r="F19" s="801">
        <v>100.5</v>
      </c>
      <c r="G19" s="801">
        <v>96.9</v>
      </c>
      <c r="H19" s="801">
        <v>98.9</v>
      </c>
      <c r="I19" s="801">
        <v>94.3</v>
      </c>
      <c r="J19" s="930">
        <v>103.7</v>
      </c>
      <c r="K19" s="914">
        <v>105.9</v>
      </c>
      <c r="L19" s="914">
        <v>98.7</v>
      </c>
      <c r="M19" s="931">
        <v>100.3</v>
      </c>
      <c r="N19" s="914">
        <v>100.1</v>
      </c>
      <c r="O19" s="914">
        <v>103.1</v>
      </c>
      <c r="P19" s="914">
        <v>97.7</v>
      </c>
      <c r="Q19" s="914">
        <v>96.7</v>
      </c>
    </row>
    <row r="20" spans="1:35" ht="14">
      <c r="A20" s="928">
        <v>6</v>
      </c>
      <c r="B20" s="801">
        <v>102.9</v>
      </c>
      <c r="C20" s="801">
        <v>111.6</v>
      </c>
      <c r="D20" s="801">
        <v>100.2</v>
      </c>
      <c r="E20" s="802">
        <v>103.1</v>
      </c>
      <c r="F20" s="801">
        <v>101.3</v>
      </c>
      <c r="G20" s="801">
        <v>97.3</v>
      </c>
      <c r="H20" s="801">
        <v>98.6</v>
      </c>
      <c r="I20" s="801">
        <v>94.6</v>
      </c>
      <c r="J20" s="930">
        <v>104.2</v>
      </c>
      <c r="K20" s="914">
        <v>106.3</v>
      </c>
      <c r="L20" s="914">
        <v>98.7</v>
      </c>
      <c r="M20" s="931">
        <v>100.6</v>
      </c>
      <c r="N20" s="914">
        <v>100.1</v>
      </c>
      <c r="O20" s="914">
        <v>102.8</v>
      </c>
      <c r="P20" s="914">
        <v>97.7</v>
      </c>
      <c r="Q20" s="914">
        <v>96.6</v>
      </c>
    </row>
    <row r="21" spans="1:35" ht="14">
      <c r="A21" s="928">
        <v>7</v>
      </c>
      <c r="B21" s="801">
        <v>103.3</v>
      </c>
      <c r="C21" s="801">
        <v>111.9</v>
      </c>
      <c r="D21" s="801">
        <v>100.5</v>
      </c>
      <c r="E21" s="802">
        <v>103.2</v>
      </c>
      <c r="F21" s="801">
        <v>101.6</v>
      </c>
      <c r="G21" s="801">
        <v>97.6</v>
      </c>
      <c r="H21" s="801">
        <v>98.7</v>
      </c>
      <c r="I21" s="801">
        <v>95.2</v>
      </c>
      <c r="J21" s="930">
        <v>104.4</v>
      </c>
      <c r="K21" s="914">
        <v>106.2</v>
      </c>
      <c r="L21" s="914">
        <v>98.6</v>
      </c>
      <c r="M21" s="931">
        <v>100.8</v>
      </c>
      <c r="N21" s="914">
        <v>100.2</v>
      </c>
      <c r="O21" s="914">
        <v>102.2</v>
      </c>
      <c r="P21" s="914">
        <v>97.7</v>
      </c>
      <c r="Q21" s="914">
        <v>96.7</v>
      </c>
    </row>
    <row r="22" spans="1:35" ht="14">
      <c r="A22" s="928">
        <v>8</v>
      </c>
      <c r="B22" s="801">
        <v>102.9</v>
      </c>
      <c r="C22" s="801">
        <v>112</v>
      </c>
      <c r="D22" s="801">
        <v>100.7</v>
      </c>
      <c r="E22" s="802">
        <v>103</v>
      </c>
      <c r="F22" s="801">
        <v>101</v>
      </c>
      <c r="G22" s="801">
        <v>97.3</v>
      </c>
      <c r="H22" s="801">
        <v>98.3</v>
      </c>
      <c r="I22" s="801">
        <v>94.7</v>
      </c>
      <c r="J22" s="930">
        <v>104.3</v>
      </c>
      <c r="K22" s="914">
        <v>106</v>
      </c>
      <c r="L22" s="914">
        <v>98.4</v>
      </c>
      <c r="M22" s="931">
        <v>100.7</v>
      </c>
      <c r="N22" s="914">
        <v>100</v>
      </c>
      <c r="O22" s="914">
        <v>102</v>
      </c>
      <c r="P22" s="914">
        <v>97.4</v>
      </c>
      <c r="Q22" s="914">
        <v>96.5</v>
      </c>
    </row>
    <row r="23" spans="1:35" ht="14">
      <c r="A23" s="928">
        <v>9</v>
      </c>
      <c r="B23" s="801">
        <v>102.9</v>
      </c>
      <c r="C23" s="801">
        <v>110</v>
      </c>
      <c r="D23" s="801">
        <v>100.1</v>
      </c>
      <c r="E23" s="802">
        <v>103.2</v>
      </c>
      <c r="F23" s="801">
        <v>101.1</v>
      </c>
      <c r="G23" s="801">
        <v>97.2</v>
      </c>
      <c r="H23" s="801">
        <v>98</v>
      </c>
      <c r="I23" s="801">
        <v>94.7</v>
      </c>
      <c r="J23" s="930">
        <v>104.4</v>
      </c>
      <c r="K23" s="914">
        <v>105.8</v>
      </c>
      <c r="L23" s="914">
        <v>98.3</v>
      </c>
      <c r="M23" s="931">
        <v>100.8</v>
      </c>
      <c r="N23" s="914">
        <v>100</v>
      </c>
      <c r="O23" s="914">
        <v>101.9</v>
      </c>
      <c r="P23" s="914">
        <v>97.1</v>
      </c>
      <c r="Q23" s="914">
        <v>96.2</v>
      </c>
    </row>
    <row r="24" spans="1:35" ht="14">
      <c r="A24" s="928">
        <v>10</v>
      </c>
      <c r="B24" s="801">
        <v>103.2</v>
      </c>
      <c r="C24" s="801">
        <v>111.1</v>
      </c>
      <c r="D24" s="801">
        <v>100.6</v>
      </c>
      <c r="E24" s="802">
        <v>103.3</v>
      </c>
      <c r="F24" s="801">
        <v>101.1</v>
      </c>
      <c r="G24" s="801">
        <v>97.2</v>
      </c>
      <c r="H24" s="801">
        <v>98.1</v>
      </c>
      <c r="I24" s="801">
        <v>94.9</v>
      </c>
      <c r="J24" s="930">
        <v>104.6</v>
      </c>
      <c r="K24" s="914">
        <v>105.9</v>
      </c>
      <c r="L24" s="914">
        <v>98.3</v>
      </c>
      <c r="M24" s="931">
        <v>100.9</v>
      </c>
      <c r="N24" s="914">
        <v>100</v>
      </c>
      <c r="O24" s="914">
        <v>101.7</v>
      </c>
      <c r="P24" s="914">
        <v>97.1</v>
      </c>
      <c r="Q24" s="914">
        <v>96.1</v>
      </c>
    </row>
    <row r="25" spans="1:35" ht="14">
      <c r="A25" s="928">
        <v>11</v>
      </c>
      <c r="B25" s="801">
        <v>103.9</v>
      </c>
      <c r="C25" s="801">
        <v>111.8</v>
      </c>
      <c r="D25" s="801">
        <v>100.7</v>
      </c>
      <c r="E25" s="802">
        <v>103</v>
      </c>
      <c r="F25" s="801">
        <v>101.5</v>
      </c>
      <c r="G25" s="801">
        <v>97.4</v>
      </c>
      <c r="H25" s="801">
        <v>98.1</v>
      </c>
      <c r="I25" s="801">
        <v>92.9</v>
      </c>
      <c r="J25" s="930">
        <v>105</v>
      </c>
      <c r="K25" s="914">
        <v>105.8</v>
      </c>
      <c r="L25" s="914">
        <v>98.3</v>
      </c>
      <c r="M25" s="931">
        <v>101.2</v>
      </c>
      <c r="N25" s="914">
        <v>100.3</v>
      </c>
      <c r="O25" s="914">
        <v>102.1</v>
      </c>
      <c r="P25" s="914">
        <v>97</v>
      </c>
      <c r="Q25" s="914">
        <v>96.2</v>
      </c>
    </row>
    <row r="26" spans="1:35" ht="8.25" customHeight="1">
      <c r="A26" s="932"/>
      <c r="B26" s="1364"/>
      <c r="C26" s="1376"/>
      <c r="D26" s="1376"/>
      <c r="E26" s="869"/>
      <c r="F26" s="1362"/>
      <c r="G26" s="1362"/>
      <c r="H26" s="1374"/>
      <c r="I26" s="1374"/>
      <c r="J26" s="933"/>
      <c r="K26" s="1361"/>
      <c r="L26" s="1362"/>
      <c r="M26" s="871"/>
      <c r="N26" s="1362"/>
      <c r="O26" s="1362"/>
      <c r="P26" s="1362"/>
      <c r="Q26" s="1362"/>
    </row>
    <row r="27" spans="1:35" ht="14">
      <c r="A27" s="833"/>
      <c r="B27" s="873"/>
      <c r="C27" s="934"/>
      <c r="D27" s="833"/>
      <c r="E27" s="873"/>
      <c r="F27" s="821"/>
      <c r="G27" s="821"/>
      <c r="H27" s="873"/>
      <c r="I27" s="821"/>
      <c r="M27" s="935"/>
    </row>
    <row r="28" spans="1:35">
      <c r="A28" s="936" t="s">
        <v>823</v>
      </c>
      <c r="B28" s="937" t="s">
        <v>824</v>
      </c>
      <c r="C28" s="938"/>
      <c r="D28" s="938"/>
      <c r="E28" s="937"/>
      <c r="F28" s="844"/>
      <c r="G28" s="844"/>
      <c r="H28" s="937"/>
      <c r="I28" s="844"/>
      <c r="J28" s="844"/>
      <c r="K28" s="939"/>
      <c r="L28" s="844"/>
      <c r="M28" s="844"/>
      <c r="N28" s="879"/>
      <c r="O28" s="879"/>
      <c r="P28" s="879"/>
      <c r="Q28" s="879"/>
    </row>
    <row r="29" spans="1:35">
      <c r="J29" s="879"/>
      <c r="K29" s="879"/>
      <c r="L29" s="879"/>
      <c r="M29" s="879"/>
      <c r="N29" s="879"/>
      <c r="O29" s="879"/>
      <c r="P29" s="879"/>
      <c r="Q29" s="879"/>
    </row>
    <row r="30" spans="1:35">
      <c r="A30" s="938"/>
      <c r="B30" s="937"/>
      <c r="C30" s="938"/>
      <c r="D30" s="938"/>
      <c r="E30" s="937"/>
      <c r="J30" s="820"/>
      <c r="K30" s="820"/>
      <c r="L30" s="820"/>
      <c r="M30" s="820"/>
      <c r="N30" s="820"/>
      <c r="O30" s="820"/>
      <c r="P30" s="820"/>
      <c r="Q30" s="820"/>
    </row>
    <row r="31" spans="1:35" s="784" customFormat="1">
      <c r="A31" s="918"/>
      <c r="B31" s="919"/>
      <c r="C31" s="833"/>
      <c r="D31" s="918"/>
      <c r="E31" s="919"/>
      <c r="H31" s="919"/>
      <c r="K31" s="920"/>
      <c r="R31"/>
      <c r="S31"/>
      <c r="T31"/>
      <c r="U31"/>
      <c r="V31"/>
      <c r="W31"/>
      <c r="X31"/>
      <c r="Y31"/>
      <c r="Z31"/>
      <c r="AA31"/>
      <c r="AB31"/>
      <c r="AC31"/>
      <c r="AD31"/>
      <c r="AE31"/>
      <c r="AF31"/>
      <c r="AG31"/>
      <c r="AH31"/>
      <c r="AI31"/>
    </row>
    <row r="32" spans="1:35" s="784" customFormat="1">
      <c r="A32" s="918"/>
      <c r="B32" s="919"/>
      <c r="C32" s="918"/>
      <c r="D32" s="918"/>
      <c r="E32" s="919"/>
      <c r="H32" s="919"/>
      <c r="K32" s="920"/>
      <c r="R32"/>
      <c r="S32"/>
      <c r="T32"/>
      <c r="U32"/>
      <c r="V32"/>
      <c r="W32"/>
      <c r="X32"/>
      <c r="Y32"/>
      <c r="Z32"/>
      <c r="AA32"/>
      <c r="AB32"/>
      <c r="AC32"/>
      <c r="AD32"/>
      <c r="AE32"/>
      <c r="AF32"/>
      <c r="AG32"/>
      <c r="AH32"/>
      <c r="AI32"/>
    </row>
    <row r="33" spans="1:35" s="784" customFormat="1">
      <c r="A33" s="918"/>
      <c r="B33" s="919"/>
      <c r="C33" s="918"/>
      <c r="D33" s="918"/>
      <c r="E33" s="919"/>
      <c r="H33" s="919"/>
      <c r="K33" s="920"/>
      <c r="R33"/>
      <c r="S33"/>
      <c r="T33"/>
      <c r="U33"/>
      <c r="V33"/>
      <c r="W33"/>
      <c r="X33"/>
      <c r="Y33"/>
      <c r="Z33"/>
      <c r="AA33"/>
      <c r="AB33"/>
      <c r="AC33"/>
      <c r="AD33"/>
      <c r="AE33"/>
      <c r="AF33"/>
      <c r="AG33"/>
      <c r="AH33"/>
      <c r="AI33"/>
    </row>
    <row r="34" spans="1:35" s="784" customFormat="1">
      <c r="A34" s="918"/>
      <c r="B34" s="919"/>
      <c r="C34" s="918"/>
      <c r="D34" s="918"/>
      <c r="E34" s="919"/>
      <c r="H34" s="919"/>
      <c r="K34" s="920"/>
      <c r="R34"/>
      <c r="S34"/>
      <c r="T34"/>
      <c r="U34"/>
      <c r="V34"/>
      <c r="W34"/>
      <c r="X34"/>
      <c r="Y34"/>
      <c r="Z34"/>
      <c r="AA34"/>
      <c r="AB34"/>
      <c r="AC34"/>
      <c r="AD34"/>
      <c r="AE34"/>
      <c r="AF34"/>
      <c r="AG34"/>
      <c r="AH34"/>
      <c r="AI34"/>
    </row>
    <row r="35" spans="1:35" s="784" customFormat="1">
      <c r="A35" s="918"/>
      <c r="B35" s="919"/>
      <c r="C35" s="918"/>
      <c r="D35" s="918"/>
      <c r="E35" s="919"/>
      <c r="H35" s="919"/>
      <c r="K35" s="920"/>
      <c r="R35"/>
      <c r="S35"/>
      <c r="T35"/>
      <c r="U35"/>
      <c r="V35"/>
      <c r="W35"/>
      <c r="X35"/>
      <c r="Y35"/>
      <c r="Z35"/>
      <c r="AA35"/>
      <c r="AB35"/>
      <c r="AC35"/>
      <c r="AD35"/>
      <c r="AE35"/>
      <c r="AF35"/>
      <c r="AG35"/>
      <c r="AH35"/>
      <c r="AI35"/>
    </row>
    <row r="36" spans="1:35" s="784" customFormat="1">
      <c r="A36" s="918"/>
      <c r="B36" s="919"/>
      <c r="C36" s="918"/>
      <c r="D36" s="918"/>
      <c r="E36" s="919"/>
      <c r="H36" s="919"/>
      <c r="K36" s="920"/>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959" customWidth="1"/>
    <col min="2" max="13" width="9.90625" style="959" customWidth="1"/>
    <col min="14" max="25" width="9.90625" style="784" customWidth="1"/>
  </cols>
  <sheetData>
    <row r="1" spans="1:25" ht="19">
      <c r="A1" s="940"/>
      <c r="B1" s="941"/>
      <c r="C1" s="941"/>
      <c r="D1" s="941" t="s">
        <v>840</v>
      </c>
      <c r="E1" s="941"/>
      <c r="F1" s="941"/>
      <c r="G1" s="941"/>
      <c r="H1" s="941"/>
      <c r="I1" s="941"/>
      <c r="J1" s="941"/>
      <c r="K1" s="941"/>
      <c r="L1" s="941"/>
      <c r="M1" s="941"/>
      <c r="N1" s="941"/>
      <c r="O1" s="941"/>
      <c r="P1" s="941"/>
      <c r="Q1" s="941"/>
      <c r="R1" s="941"/>
      <c r="S1" s="941"/>
      <c r="T1" s="941"/>
      <c r="U1" s="941"/>
      <c r="V1" s="941"/>
      <c r="W1" s="941"/>
      <c r="X1" s="941"/>
      <c r="Y1" s="941"/>
    </row>
    <row r="2" spans="1:25" ht="17" thickBot="1">
      <c r="A2" s="787"/>
      <c r="B2" s="787"/>
      <c r="C2" s="787"/>
      <c r="D2" s="787"/>
      <c r="E2" s="787"/>
      <c r="F2" s="787"/>
      <c r="G2" s="787"/>
      <c r="H2" s="787"/>
      <c r="I2" s="787"/>
      <c r="J2" s="787"/>
      <c r="K2" s="787"/>
      <c r="L2" s="787"/>
      <c r="M2" s="787"/>
      <c r="N2" s="787"/>
      <c r="O2" s="787"/>
      <c r="P2" s="787"/>
      <c r="Q2" s="787"/>
      <c r="R2" s="787"/>
      <c r="S2" s="787"/>
      <c r="T2" s="787"/>
      <c r="U2" s="787"/>
      <c r="V2" s="787"/>
      <c r="W2" s="889"/>
      <c r="X2" s="889"/>
      <c r="Y2" s="942" t="s">
        <v>841</v>
      </c>
    </row>
    <row r="3" spans="1:25" ht="13.5" thickTop="1">
      <c r="A3" s="1899" t="s">
        <v>842</v>
      </c>
      <c r="B3" s="1901" t="s">
        <v>829</v>
      </c>
      <c r="C3" s="1902"/>
      <c r="D3" s="1902"/>
      <c r="E3" s="1902"/>
      <c r="F3" s="1902"/>
      <c r="G3" s="1902"/>
      <c r="H3" s="1902"/>
      <c r="I3" s="1902"/>
      <c r="J3" s="1902"/>
      <c r="K3" s="1902"/>
      <c r="L3" s="1902"/>
      <c r="M3" s="1903"/>
      <c r="N3" s="1854" t="s">
        <v>830</v>
      </c>
      <c r="O3" s="1855"/>
      <c r="P3" s="1855"/>
      <c r="Q3" s="1855"/>
      <c r="R3" s="1855"/>
      <c r="S3" s="1855"/>
      <c r="T3" s="1855"/>
      <c r="U3" s="1855"/>
      <c r="V3" s="1855"/>
      <c r="W3" s="1855"/>
      <c r="X3" s="1855"/>
      <c r="Y3" s="1855"/>
    </row>
    <row r="4" spans="1:25">
      <c r="A4" s="1899"/>
      <c r="B4" s="1904" t="s">
        <v>790</v>
      </c>
      <c r="C4" s="1905"/>
      <c r="D4" s="1906"/>
      <c r="E4" s="1904" t="s">
        <v>791</v>
      </c>
      <c r="F4" s="1905"/>
      <c r="G4" s="1906"/>
      <c r="H4" s="1904" t="s">
        <v>792</v>
      </c>
      <c r="I4" s="1905"/>
      <c r="J4" s="1906"/>
      <c r="K4" s="1904" t="s">
        <v>1094</v>
      </c>
      <c r="L4" s="1905"/>
      <c r="M4" s="1906"/>
      <c r="N4" s="1817" t="s">
        <v>790</v>
      </c>
      <c r="O4" s="1818"/>
      <c r="P4" s="1819"/>
      <c r="Q4" s="1817" t="s">
        <v>791</v>
      </c>
      <c r="R4" s="1818"/>
      <c r="S4" s="1819"/>
      <c r="T4" s="1817" t="s">
        <v>792</v>
      </c>
      <c r="U4" s="1818"/>
      <c r="V4" s="1819"/>
      <c r="W4" s="1817" t="s">
        <v>1094</v>
      </c>
      <c r="X4" s="1818"/>
      <c r="Y4" s="1818"/>
    </row>
    <row r="5" spans="1:25">
      <c r="A5" s="1899"/>
      <c r="B5" s="1907"/>
      <c r="C5" s="1908"/>
      <c r="D5" s="1900"/>
      <c r="E5" s="1907"/>
      <c r="F5" s="1908"/>
      <c r="G5" s="1900"/>
      <c r="H5" s="1907"/>
      <c r="I5" s="1908"/>
      <c r="J5" s="1900"/>
      <c r="K5" s="1907"/>
      <c r="L5" s="1908"/>
      <c r="M5" s="1900"/>
      <c r="N5" s="1820"/>
      <c r="O5" s="1821"/>
      <c r="P5" s="1822"/>
      <c r="Q5" s="1820"/>
      <c r="R5" s="1821"/>
      <c r="S5" s="1822"/>
      <c r="T5" s="1820"/>
      <c r="U5" s="1821"/>
      <c r="V5" s="1822"/>
      <c r="W5" s="1820"/>
      <c r="X5" s="1821"/>
      <c r="Y5" s="1821"/>
    </row>
    <row r="6" spans="1:25">
      <c r="A6" s="1899"/>
      <c r="B6" s="1897" t="s">
        <v>843</v>
      </c>
      <c r="C6" s="943"/>
      <c r="D6" s="944"/>
      <c r="E6" s="1897" t="s">
        <v>843</v>
      </c>
      <c r="F6" s="943"/>
      <c r="G6" s="944"/>
      <c r="H6" s="1897" t="s">
        <v>843</v>
      </c>
      <c r="I6" s="943"/>
      <c r="J6" s="944"/>
      <c r="K6" s="1897" t="s">
        <v>843</v>
      </c>
      <c r="L6" s="943"/>
      <c r="M6" s="944"/>
      <c r="N6" s="1867" t="s">
        <v>843</v>
      </c>
      <c r="O6" s="891"/>
      <c r="P6" s="892"/>
      <c r="Q6" s="1867" t="s">
        <v>843</v>
      </c>
      <c r="R6" s="891"/>
      <c r="S6" s="892"/>
      <c r="T6" s="1867" t="s">
        <v>843</v>
      </c>
      <c r="U6" s="891"/>
      <c r="V6" s="892"/>
      <c r="W6" s="1867" t="s">
        <v>843</v>
      </c>
      <c r="X6" s="891"/>
      <c r="Y6" s="891"/>
    </row>
    <row r="7" spans="1:25">
      <c r="A7" s="1899"/>
      <c r="B7" s="1898"/>
      <c r="C7" s="1895" t="s">
        <v>806</v>
      </c>
      <c r="D7" s="1895" t="s">
        <v>807</v>
      </c>
      <c r="E7" s="1898"/>
      <c r="F7" s="1895" t="s">
        <v>806</v>
      </c>
      <c r="G7" s="1895" t="s">
        <v>807</v>
      </c>
      <c r="H7" s="1898"/>
      <c r="I7" s="1895" t="s">
        <v>806</v>
      </c>
      <c r="J7" s="1895" t="s">
        <v>807</v>
      </c>
      <c r="K7" s="1898"/>
      <c r="L7" s="1895" t="s">
        <v>806</v>
      </c>
      <c r="M7" s="1895" t="s">
        <v>807</v>
      </c>
      <c r="N7" s="1868"/>
      <c r="O7" s="1848" t="s">
        <v>806</v>
      </c>
      <c r="P7" s="1848" t="s">
        <v>807</v>
      </c>
      <c r="Q7" s="1868"/>
      <c r="R7" s="1848" t="s">
        <v>806</v>
      </c>
      <c r="S7" s="1848" t="s">
        <v>807</v>
      </c>
      <c r="T7" s="1868"/>
      <c r="U7" s="1848" t="s">
        <v>806</v>
      </c>
      <c r="V7" s="1848" t="s">
        <v>807</v>
      </c>
      <c r="W7" s="1868"/>
      <c r="X7" s="1848" t="s">
        <v>806</v>
      </c>
      <c r="Y7" s="1817" t="s">
        <v>807</v>
      </c>
    </row>
    <row r="8" spans="1:25">
      <c r="A8" s="1900"/>
      <c r="B8" s="945" t="s">
        <v>844</v>
      </c>
      <c r="C8" s="1896"/>
      <c r="D8" s="1896"/>
      <c r="E8" s="945" t="s">
        <v>844</v>
      </c>
      <c r="F8" s="1896"/>
      <c r="G8" s="1896"/>
      <c r="H8" s="945" t="s">
        <v>844</v>
      </c>
      <c r="I8" s="1896"/>
      <c r="J8" s="1896"/>
      <c r="K8" s="945" t="s">
        <v>844</v>
      </c>
      <c r="L8" s="1896"/>
      <c r="M8" s="1896"/>
      <c r="N8" s="853" t="s">
        <v>844</v>
      </c>
      <c r="O8" s="1873"/>
      <c r="P8" s="1873"/>
      <c r="Q8" s="853" t="s">
        <v>844</v>
      </c>
      <c r="R8" s="1873"/>
      <c r="S8" s="1873"/>
      <c r="T8" s="853" t="s">
        <v>844</v>
      </c>
      <c r="U8" s="1873"/>
      <c r="V8" s="1873"/>
      <c r="W8" s="853" t="s">
        <v>844</v>
      </c>
      <c r="X8" s="1873"/>
      <c r="Y8" s="1894"/>
    </row>
    <row r="9" spans="1:25" ht="14">
      <c r="A9" s="946"/>
      <c r="B9" s="1814" t="s">
        <v>798</v>
      </c>
      <c r="C9" s="1815"/>
      <c r="D9" s="1815"/>
      <c r="E9" s="1815"/>
      <c r="F9" s="1815"/>
      <c r="G9" s="1815"/>
      <c r="H9" s="1815"/>
      <c r="I9" s="1815"/>
      <c r="J9" s="1815"/>
      <c r="K9" s="1815"/>
      <c r="L9" s="1815"/>
      <c r="M9" s="1816"/>
      <c r="N9" s="1814" t="s">
        <v>798</v>
      </c>
      <c r="O9" s="1815"/>
      <c r="P9" s="1815"/>
      <c r="Q9" s="1815"/>
      <c r="R9" s="1815"/>
      <c r="S9" s="1815"/>
      <c r="T9" s="1815"/>
      <c r="U9" s="1815"/>
      <c r="V9" s="1815"/>
      <c r="W9" s="1815"/>
      <c r="X9" s="1815"/>
      <c r="Y9" s="1815"/>
    </row>
    <row r="10" spans="1:25" ht="14">
      <c r="A10" s="947" t="s">
        <v>309</v>
      </c>
      <c r="B10" s="948">
        <v>145.5</v>
      </c>
      <c r="C10" s="949">
        <v>136.1</v>
      </c>
      <c r="D10" s="949">
        <v>9.4</v>
      </c>
      <c r="E10" s="949">
        <v>178.6</v>
      </c>
      <c r="F10" s="949">
        <v>162.1</v>
      </c>
      <c r="G10" s="949">
        <v>16.5</v>
      </c>
      <c r="H10" s="949">
        <v>161.69999999999999</v>
      </c>
      <c r="I10" s="949">
        <v>148.5</v>
      </c>
      <c r="J10" s="949">
        <v>13.2</v>
      </c>
      <c r="K10" s="949">
        <v>140.5</v>
      </c>
      <c r="L10" s="949">
        <v>134.5</v>
      </c>
      <c r="M10" s="949">
        <v>6</v>
      </c>
      <c r="N10" s="930">
        <v>138.69999999999999</v>
      </c>
      <c r="O10" s="914">
        <v>128.19999999999999</v>
      </c>
      <c r="P10" s="914">
        <v>10.5</v>
      </c>
      <c r="Q10" s="914">
        <v>169.7</v>
      </c>
      <c r="R10" s="914">
        <v>154.80000000000001</v>
      </c>
      <c r="S10" s="914">
        <v>14.9</v>
      </c>
      <c r="T10" s="914">
        <v>163</v>
      </c>
      <c r="U10" s="950">
        <v>147.9</v>
      </c>
      <c r="V10" s="950">
        <v>15.1</v>
      </c>
      <c r="W10" s="950">
        <v>132.6</v>
      </c>
      <c r="X10" s="950">
        <v>125.2</v>
      </c>
      <c r="Y10" s="950">
        <v>7.4</v>
      </c>
    </row>
    <row r="11" spans="1:25" ht="14">
      <c r="A11" s="947">
        <v>12</v>
      </c>
      <c r="B11" s="948">
        <v>143.1</v>
      </c>
      <c r="C11" s="949">
        <v>133.4</v>
      </c>
      <c r="D11" s="949">
        <v>9.6999999999999993</v>
      </c>
      <c r="E11" s="949">
        <v>173.3</v>
      </c>
      <c r="F11" s="949">
        <v>158.19999999999999</v>
      </c>
      <c r="G11" s="949">
        <v>15.1</v>
      </c>
      <c r="H11" s="949">
        <v>156.30000000000001</v>
      </c>
      <c r="I11" s="949">
        <v>143.6</v>
      </c>
      <c r="J11" s="949">
        <v>12.7</v>
      </c>
      <c r="K11" s="949">
        <v>141.9</v>
      </c>
      <c r="L11" s="949">
        <v>133.9</v>
      </c>
      <c r="M11" s="949">
        <v>8</v>
      </c>
      <c r="N11" s="930">
        <v>137.19999999999999</v>
      </c>
      <c r="O11" s="914">
        <v>126.7</v>
      </c>
      <c r="P11" s="914">
        <v>10.5</v>
      </c>
      <c r="Q11" s="914">
        <v>166</v>
      </c>
      <c r="R11" s="914">
        <v>152</v>
      </c>
      <c r="S11" s="914">
        <v>14</v>
      </c>
      <c r="T11" s="914">
        <v>160.1</v>
      </c>
      <c r="U11" s="950">
        <v>145.19999999999999</v>
      </c>
      <c r="V11" s="950">
        <v>14.9</v>
      </c>
      <c r="W11" s="950">
        <v>131.5</v>
      </c>
      <c r="X11" s="950">
        <v>123.9</v>
      </c>
      <c r="Y11" s="950">
        <v>7.6</v>
      </c>
    </row>
    <row r="12" spans="1:25" ht="14">
      <c r="A12" s="947" t="s">
        <v>223</v>
      </c>
      <c r="B12" s="948">
        <v>129.30000000000001</v>
      </c>
      <c r="C12" s="949">
        <v>120.3</v>
      </c>
      <c r="D12" s="949">
        <v>9</v>
      </c>
      <c r="E12" s="949">
        <v>145.69999999999999</v>
      </c>
      <c r="F12" s="949">
        <v>131.30000000000001</v>
      </c>
      <c r="G12" s="949">
        <v>14.4</v>
      </c>
      <c r="H12" s="949">
        <v>137.9</v>
      </c>
      <c r="I12" s="949">
        <v>126.4</v>
      </c>
      <c r="J12" s="949">
        <v>11.5</v>
      </c>
      <c r="K12" s="949">
        <v>133.6</v>
      </c>
      <c r="L12" s="949">
        <v>125.3</v>
      </c>
      <c r="M12" s="949">
        <v>8.3000000000000007</v>
      </c>
      <c r="N12" s="930">
        <v>128</v>
      </c>
      <c r="O12" s="914">
        <v>118.3</v>
      </c>
      <c r="P12" s="914">
        <v>9.6999999999999993</v>
      </c>
      <c r="Q12" s="914">
        <v>148</v>
      </c>
      <c r="R12" s="914">
        <v>135.19999999999999</v>
      </c>
      <c r="S12" s="914">
        <v>12.8</v>
      </c>
      <c r="T12" s="914">
        <v>141.19999999999999</v>
      </c>
      <c r="U12" s="914">
        <v>128.19999999999999</v>
      </c>
      <c r="V12" s="914">
        <v>13</v>
      </c>
      <c r="W12" s="914">
        <v>123.5</v>
      </c>
      <c r="X12" s="914">
        <v>116.5</v>
      </c>
      <c r="Y12" s="914">
        <v>7</v>
      </c>
    </row>
    <row r="13" spans="1:25" ht="14">
      <c r="A13" s="947">
        <v>2</v>
      </c>
      <c r="B13" s="948">
        <v>140.69999999999999</v>
      </c>
      <c r="C13" s="949">
        <v>131.30000000000001</v>
      </c>
      <c r="D13" s="949">
        <v>9.4</v>
      </c>
      <c r="E13" s="949">
        <v>174.3</v>
      </c>
      <c r="F13" s="949">
        <v>157.9</v>
      </c>
      <c r="G13" s="949">
        <v>16.399999999999999</v>
      </c>
      <c r="H13" s="949">
        <v>159.69999999999999</v>
      </c>
      <c r="I13" s="949">
        <v>146.1</v>
      </c>
      <c r="J13" s="949">
        <v>13.6</v>
      </c>
      <c r="K13" s="949">
        <v>141.1</v>
      </c>
      <c r="L13" s="949">
        <v>133.19999999999999</v>
      </c>
      <c r="M13" s="949">
        <v>7.9</v>
      </c>
      <c r="N13" s="930">
        <v>133.30000000000001</v>
      </c>
      <c r="O13" s="914">
        <v>123.3</v>
      </c>
      <c r="P13" s="914">
        <v>10</v>
      </c>
      <c r="Q13" s="914">
        <v>164.7</v>
      </c>
      <c r="R13" s="914">
        <v>150.1</v>
      </c>
      <c r="S13" s="914">
        <v>14.6</v>
      </c>
      <c r="T13" s="914">
        <v>157.19999999999999</v>
      </c>
      <c r="U13" s="914">
        <v>143</v>
      </c>
      <c r="V13" s="914">
        <v>14.2</v>
      </c>
      <c r="W13" s="914">
        <v>127.2</v>
      </c>
      <c r="X13" s="914">
        <v>120.4</v>
      </c>
      <c r="Y13" s="914">
        <v>6.8</v>
      </c>
    </row>
    <row r="14" spans="1:25" ht="14">
      <c r="A14" s="947">
        <v>3</v>
      </c>
      <c r="B14" s="948">
        <v>142.1</v>
      </c>
      <c r="C14" s="949">
        <v>132</v>
      </c>
      <c r="D14" s="949">
        <v>10.1</v>
      </c>
      <c r="E14" s="949">
        <v>172.5</v>
      </c>
      <c r="F14" s="949">
        <v>155.4</v>
      </c>
      <c r="G14" s="949">
        <v>17.100000000000001</v>
      </c>
      <c r="H14" s="949">
        <v>155.6</v>
      </c>
      <c r="I14" s="949">
        <v>142.6</v>
      </c>
      <c r="J14" s="949">
        <v>13</v>
      </c>
      <c r="K14" s="949">
        <v>139.80000000000001</v>
      </c>
      <c r="L14" s="949">
        <v>130.6</v>
      </c>
      <c r="M14" s="949">
        <v>9.1999999999999993</v>
      </c>
      <c r="N14" s="930">
        <v>138</v>
      </c>
      <c r="O14" s="914">
        <v>127.5</v>
      </c>
      <c r="P14" s="914">
        <v>10.5</v>
      </c>
      <c r="Q14" s="914">
        <v>167.8</v>
      </c>
      <c r="R14" s="914">
        <v>153.1</v>
      </c>
      <c r="S14" s="914">
        <v>14.7</v>
      </c>
      <c r="T14" s="914">
        <v>159</v>
      </c>
      <c r="U14" s="914">
        <v>144.69999999999999</v>
      </c>
      <c r="V14" s="914">
        <v>14.3</v>
      </c>
      <c r="W14" s="914">
        <v>127.6</v>
      </c>
      <c r="X14" s="914">
        <v>120.3</v>
      </c>
      <c r="Y14" s="914">
        <v>7.3</v>
      </c>
    </row>
    <row r="15" spans="1:25" ht="14">
      <c r="A15" s="947">
        <v>4</v>
      </c>
      <c r="B15" s="948">
        <v>146.19999999999999</v>
      </c>
      <c r="C15" s="949">
        <v>136.9</v>
      </c>
      <c r="D15" s="949">
        <v>9.3000000000000007</v>
      </c>
      <c r="E15" s="949">
        <v>172.4</v>
      </c>
      <c r="F15" s="949">
        <v>159.69999999999999</v>
      </c>
      <c r="G15" s="949">
        <v>12.7</v>
      </c>
      <c r="H15" s="949">
        <v>166.5</v>
      </c>
      <c r="I15" s="949">
        <v>154.1</v>
      </c>
      <c r="J15" s="949">
        <v>12.4</v>
      </c>
      <c r="K15" s="949">
        <v>147</v>
      </c>
      <c r="L15" s="949">
        <v>137.6</v>
      </c>
      <c r="M15" s="949">
        <v>9.4</v>
      </c>
      <c r="N15" s="930">
        <v>140.80000000000001</v>
      </c>
      <c r="O15" s="914">
        <v>130.30000000000001</v>
      </c>
      <c r="P15" s="914">
        <v>10.5</v>
      </c>
      <c r="Q15" s="914">
        <v>168.3</v>
      </c>
      <c r="R15" s="914">
        <v>155</v>
      </c>
      <c r="S15" s="914">
        <v>13.3</v>
      </c>
      <c r="T15" s="914">
        <v>163.5</v>
      </c>
      <c r="U15" s="914">
        <v>149.5</v>
      </c>
      <c r="V15" s="914">
        <v>14</v>
      </c>
      <c r="W15" s="914">
        <v>133.5</v>
      </c>
      <c r="X15" s="914">
        <v>125.9</v>
      </c>
      <c r="Y15" s="914">
        <v>7.6</v>
      </c>
    </row>
    <row r="16" spans="1:25" ht="14">
      <c r="A16" s="947">
        <v>5</v>
      </c>
      <c r="B16" s="948">
        <v>137.1</v>
      </c>
      <c r="C16" s="949">
        <v>128.9</v>
      </c>
      <c r="D16" s="949">
        <v>8.1999999999999993</v>
      </c>
      <c r="E16" s="949">
        <v>151</v>
      </c>
      <c r="F16" s="949">
        <v>140.6</v>
      </c>
      <c r="G16" s="949">
        <v>10.4</v>
      </c>
      <c r="H16" s="949">
        <v>144.80000000000001</v>
      </c>
      <c r="I16" s="949">
        <v>134.6</v>
      </c>
      <c r="J16" s="949">
        <v>10.199999999999999</v>
      </c>
      <c r="K16" s="949">
        <v>137.5</v>
      </c>
      <c r="L16" s="949">
        <v>129.80000000000001</v>
      </c>
      <c r="M16" s="949">
        <v>7.7</v>
      </c>
      <c r="N16" s="930">
        <v>133.6</v>
      </c>
      <c r="O16" s="914">
        <v>123.9</v>
      </c>
      <c r="P16" s="914">
        <v>9.6999999999999993</v>
      </c>
      <c r="Q16" s="914">
        <v>153.80000000000001</v>
      </c>
      <c r="R16" s="914">
        <v>141.9</v>
      </c>
      <c r="S16" s="914">
        <v>11.9</v>
      </c>
      <c r="T16" s="914">
        <v>147</v>
      </c>
      <c r="U16" s="914">
        <v>134.4</v>
      </c>
      <c r="V16" s="914">
        <v>12.6</v>
      </c>
      <c r="W16" s="914">
        <v>127.1</v>
      </c>
      <c r="X16" s="914">
        <v>120.1</v>
      </c>
      <c r="Y16" s="914">
        <v>7</v>
      </c>
    </row>
    <row r="17" spans="1:25" ht="14">
      <c r="A17" s="947">
        <v>6</v>
      </c>
      <c r="B17" s="948">
        <v>147.1</v>
      </c>
      <c r="C17" s="949">
        <v>138.6</v>
      </c>
      <c r="D17" s="949">
        <v>8.5</v>
      </c>
      <c r="E17" s="949">
        <v>175.5</v>
      </c>
      <c r="F17" s="949">
        <v>162.5</v>
      </c>
      <c r="G17" s="949">
        <v>13</v>
      </c>
      <c r="H17" s="949">
        <v>161.6</v>
      </c>
      <c r="I17" s="949">
        <v>149.69999999999999</v>
      </c>
      <c r="J17" s="949">
        <v>11.9</v>
      </c>
      <c r="K17" s="949">
        <v>144.19999999999999</v>
      </c>
      <c r="L17" s="949">
        <v>136.69999999999999</v>
      </c>
      <c r="M17" s="949">
        <v>7.5</v>
      </c>
      <c r="N17" s="930">
        <v>142.4</v>
      </c>
      <c r="O17" s="914">
        <v>132.4</v>
      </c>
      <c r="P17" s="914">
        <v>10</v>
      </c>
      <c r="Q17" s="914">
        <v>171.2</v>
      </c>
      <c r="R17" s="914">
        <v>158.1</v>
      </c>
      <c r="S17" s="914">
        <v>13.1</v>
      </c>
      <c r="T17" s="914">
        <v>164.6</v>
      </c>
      <c r="U17" s="914">
        <v>151.19999999999999</v>
      </c>
      <c r="V17" s="914">
        <v>13.4</v>
      </c>
      <c r="W17" s="914">
        <v>134.6</v>
      </c>
      <c r="X17" s="914">
        <v>127.5</v>
      </c>
      <c r="Y17" s="914">
        <v>7.1</v>
      </c>
    </row>
    <row r="18" spans="1:25" ht="14">
      <c r="A18" s="947">
        <v>7</v>
      </c>
      <c r="B18" s="948">
        <v>143.19999999999999</v>
      </c>
      <c r="C18" s="949">
        <v>135</v>
      </c>
      <c r="D18" s="949">
        <v>8.1999999999999993</v>
      </c>
      <c r="E18" s="949">
        <v>166.2</v>
      </c>
      <c r="F18" s="949">
        <v>157.19999999999999</v>
      </c>
      <c r="G18" s="949">
        <v>9</v>
      </c>
      <c r="H18" s="949">
        <v>161.5</v>
      </c>
      <c r="I18" s="949">
        <v>150.1</v>
      </c>
      <c r="J18" s="949">
        <v>11.4</v>
      </c>
      <c r="K18" s="949">
        <v>140.4</v>
      </c>
      <c r="L18" s="949">
        <v>132.1</v>
      </c>
      <c r="M18" s="949">
        <v>8.3000000000000007</v>
      </c>
      <c r="N18" s="930">
        <v>138.6</v>
      </c>
      <c r="O18" s="914">
        <v>128.6</v>
      </c>
      <c r="P18" s="914">
        <v>10</v>
      </c>
      <c r="Q18" s="914">
        <v>169.1</v>
      </c>
      <c r="R18" s="914">
        <v>155.19999999999999</v>
      </c>
      <c r="S18" s="914">
        <v>13.9</v>
      </c>
      <c r="T18" s="914">
        <v>161.69999999999999</v>
      </c>
      <c r="U18" s="914">
        <v>148.19999999999999</v>
      </c>
      <c r="V18" s="914">
        <v>13.5</v>
      </c>
      <c r="W18" s="914">
        <v>131.4</v>
      </c>
      <c r="X18" s="914">
        <v>124.4</v>
      </c>
      <c r="Y18" s="914">
        <v>7</v>
      </c>
    </row>
    <row r="19" spans="1:25" ht="14">
      <c r="A19" s="947">
        <v>8</v>
      </c>
      <c r="B19" s="948">
        <v>136.6</v>
      </c>
      <c r="C19" s="949">
        <v>128.6</v>
      </c>
      <c r="D19" s="949">
        <v>8</v>
      </c>
      <c r="E19" s="949">
        <v>146.30000000000001</v>
      </c>
      <c r="F19" s="949">
        <v>137.80000000000001</v>
      </c>
      <c r="G19" s="949">
        <v>8.5</v>
      </c>
      <c r="H19" s="949">
        <v>146.1</v>
      </c>
      <c r="I19" s="949">
        <v>135.9</v>
      </c>
      <c r="J19" s="949">
        <v>10.199999999999999</v>
      </c>
      <c r="K19" s="949">
        <v>138.5</v>
      </c>
      <c r="L19" s="949">
        <v>129.6</v>
      </c>
      <c r="M19" s="949">
        <v>8.9</v>
      </c>
      <c r="N19" s="930">
        <v>131.80000000000001</v>
      </c>
      <c r="O19" s="914">
        <v>122.5</v>
      </c>
      <c r="P19" s="914">
        <v>9.3000000000000007</v>
      </c>
      <c r="Q19" s="914">
        <v>155</v>
      </c>
      <c r="R19" s="914">
        <v>142.5</v>
      </c>
      <c r="S19" s="914">
        <v>12.5</v>
      </c>
      <c r="T19" s="914">
        <v>147.4</v>
      </c>
      <c r="U19" s="914">
        <v>134.69999999999999</v>
      </c>
      <c r="V19" s="914">
        <v>12.7</v>
      </c>
      <c r="W19" s="914">
        <v>126.7</v>
      </c>
      <c r="X19" s="914">
        <v>119.9</v>
      </c>
      <c r="Y19" s="914">
        <v>6.8</v>
      </c>
    </row>
    <row r="20" spans="1:25" ht="14">
      <c r="A20" s="947">
        <v>9</v>
      </c>
      <c r="B20" s="948">
        <v>142.1</v>
      </c>
      <c r="C20" s="949">
        <v>133.69999999999999</v>
      </c>
      <c r="D20" s="949">
        <v>8.4</v>
      </c>
      <c r="E20" s="949">
        <v>167.5</v>
      </c>
      <c r="F20" s="949">
        <v>158.30000000000001</v>
      </c>
      <c r="G20" s="949">
        <v>9.1999999999999993</v>
      </c>
      <c r="H20" s="949">
        <v>155.5</v>
      </c>
      <c r="I20" s="949">
        <v>145.30000000000001</v>
      </c>
      <c r="J20" s="949">
        <v>10.199999999999999</v>
      </c>
      <c r="K20" s="949">
        <v>139.9</v>
      </c>
      <c r="L20" s="949">
        <v>130.5</v>
      </c>
      <c r="M20" s="949">
        <v>9.4</v>
      </c>
      <c r="N20" s="930">
        <v>136.5</v>
      </c>
      <c r="O20" s="914">
        <v>126.6</v>
      </c>
      <c r="P20" s="914">
        <v>9.9</v>
      </c>
      <c r="Q20" s="914">
        <v>167.7</v>
      </c>
      <c r="R20" s="914">
        <v>153.69999999999999</v>
      </c>
      <c r="S20" s="914">
        <v>14</v>
      </c>
      <c r="T20" s="914">
        <v>158.69999999999999</v>
      </c>
      <c r="U20" s="914">
        <v>145.1</v>
      </c>
      <c r="V20" s="914">
        <v>13.6</v>
      </c>
      <c r="W20" s="914">
        <v>130.4</v>
      </c>
      <c r="X20" s="914">
        <v>123.4</v>
      </c>
      <c r="Y20" s="914">
        <v>7</v>
      </c>
    </row>
    <row r="21" spans="1:25" ht="14">
      <c r="A21" s="947">
        <v>10</v>
      </c>
      <c r="B21" s="948">
        <v>141.6</v>
      </c>
      <c r="C21" s="949">
        <v>133.30000000000001</v>
      </c>
      <c r="D21" s="949">
        <v>8.3000000000000007</v>
      </c>
      <c r="E21" s="949">
        <v>160.80000000000001</v>
      </c>
      <c r="F21" s="949">
        <v>151.4</v>
      </c>
      <c r="G21" s="949">
        <v>9.4</v>
      </c>
      <c r="H21" s="949">
        <v>155.6</v>
      </c>
      <c r="I21" s="949">
        <v>145.19999999999999</v>
      </c>
      <c r="J21" s="949">
        <v>10.4</v>
      </c>
      <c r="K21" s="949">
        <v>137.30000000000001</v>
      </c>
      <c r="L21" s="949">
        <v>129</v>
      </c>
      <c r="M21" s="949">
        <v>8.3000000000000007</v>
      </c>
      <c r="N21" s="930">
        <v>138.30000000000001</v>
      </c>
      <c r="O21" s="914">
        <v>128</v>
      </c>
      <c r="P21" s="914">
        <v>10.3</v>
      </c>
      <c r="Q21" s="914">
        <v>170</v>
      </c>
      <c r="R21" s="914">
        <v>155.5</v>
      </c>
      <c r="S21" s="914">
        <v>14.5</v>
      </c>
      <c r="T21" s="914">
        <v>160.80000000000001</v>
      </c>
      <c r="U21" s="914">
        <v>146.80000000000001</v>
      </c>
      <c r="V21" s="914">
        <v>14</v>
      </c>
      <c r="W21" s="914">
        <v>130</v>
      </c>
      <c r="X21" s="914">
        <v>122.7</v>
      </c>
      <c r="Y21" s="914">
        <v>7.3</v>
      </c>
    </row>
    <row r="22" spans="1:25" ht="14">
      <c r="A22" s="947">
        <v>11</v>
      </c>
      <c r="B22" s="948">
        <v>143.1</v>
      </c>
      <c r="C22" s="949">
        <v>134</v>
      </c>
      <c r="D22" s="949">
        <v>9.1</v>
      </c>
      <c r="E22" s="949">
        <v>167.1</v>
      </c>
      <c r="F22" s="949">
        <v>153</v>
      </c>
      <c r="G22" s="949">
        <v>14.1</v>
      </c>
      <c r="H22" s="949">
        <v>159.19999999999999</v>
      </c>
      <c r="I22" s="949">
        <v>148.19999999999999</v>
      </c>
      <c r="J22" s="949">
        <v>11</v>
      </c>
      <c r="K22" s="949">
        <v>143</v>
      </c>
      <c r="L22" s="949">
        <v>134</v>
      </c>
      <c r="M22" s="949">
        <v>9</v>
      </c>
      <c r="N22" s="930">
        <v>138.30000000000001</v>
      </c>
      <c r="O22" s="914">
        <v>128</v>
      </c>
      <c r="P22" s="914">
        <v>10.3</v>
      </c>
      <c r="Q22" s="914">
        <v>170.3</v>
      </c>
      <c r="R22" s="914">
        <v>155.5</v>
      </c>
      <c r="S22" s="914">
        <v>14.8</v>
      </c>
      <c r="T22" s="914">
        <v>163.80000000000001</v>
      </c>
      <c r="U22" s="914">
        <v>149.6</v>
      </c>
      <c r="V22" s="914">
        <v>14.2</v>
      </c>
      <c r="W22" s="914">
        <v>131.5</v>
      </c>
      <c r="X22" s="914">
        <v>124.2</v>
      </c>
      <c r="Y22" s="914">
        <v>7.3</v>
      </c>
    </row>
    <row r="23" spans="1:25" ht="8.25" customHeight="1">
      <c r="A23" s="907"/>
      <c r="B23" s="800"/>
      <c r="C23" s="801"/>
      <c r="D23" s="801"/>
      <c r="E23" s="801"/>
      <c r="F23" s="801"/>
      <c r="G23" s="801"/>
      <c r="H23" s="801"/>
      <c r="I23" s="801"/>
      <c r="J23" s="801"/>
      <c r="K23" s="801"/>
      <c r="L23" s="801"/>
      <c r="M23" s="860"/>
      <c r="N23" s="930"/>
      <c r="O23" s="914"/>
      <c r="P23" s="914"/>
      <c r="Q23" s="914"/>
      <c r="R23" s="914"/>
      <c r="S23" s="914"/>
      <c r="T23" s="914"/>
      <c r="U23" s="914"/>
      <c r="V23" s="914"/>
      <c r="W23" s="914"/>
      <c r="X23" s="914"/>
      <c r="Y23" s="914"/>
    </row>
    <row r="24" spans="1:25" ht="14">
      <c r="A24" s="951"/>
      <c r="B24" s="1814" t="s">
        <v>799</v>
      </c>
      <c r="C24" s="1815"/>
      <c r="D24" s="1815"/>
      <c r="E24" s="1815"/>
      <c r="F24" s="1815"/>
      <c r="G24" s="1815"/>
      <c r="H24" s="1815"/>
      <c r="I24" s="1815"/>
      <c r="J24" s="1815"/>
      <c r="K24" s="1815"/>
      <c r="L24" s="1815"/>
      <c r="M24" s="1816"/>
      <c r="N24" s="1814" t="s">
        <v>799</v>
      </c>
      <c r="O24" s="1815"/>
      <c r="P24" s="1815"/>
      <c r="Q24" s="1815"/>
      <c r="R24" s="1815"/>
      <c r="S24" s="1815"/>
      <c r="T24" s="1815"/>
      <c r="U24" s="1815"/>
      <c r="V24" s="1815"/>
      <c r="W24" s="1815"/>
      <c r="X24" s="1815"/>
      <c r="Y24" s="1815"/>
    </row>
    <row r="25" spans="1:25" ht="14">
      <c r="A25" s="947" t="s">
        <v>309</v>
      </c>
      <c r="B25" s="948">
        <v>148.19999999999999</v>
      </c>
      <c r="C25" s="949">
        <v>136.80000000000001</v>
      </c>
      <c r="D25" s="949">
        <v>11.4</v>
      </c>
      <c r="E25" s="949">
        <v>174.4</v>
      </c>
      <c r="F25" s="949">
        <v>154.19999999999999</v>
      </c>
      <c r="G25" s="949">
        <v>20.2</v>
      </c>
      <c r="H25" s="949">
        <v>161.4</v>
      </c>
      <c r="I25" s="949">
        <v>147</v>
      </c>
      <c r="J25" s="949">
        <v>14.4</v>
      </c>
      <c r="K25" s="949">
        <v>130.69999999999999</v>
      </c>
      <c r="L25" s="949">
        <v>125.7</v>
      </c>
      <c r="M25" s="952">
        <v>5</v>
      </c>
      <c r="N25" s="930">
        <v>146</v>
      </c>
      <c r="O25" s="914">
        <v>133.4</v>
      </c>
      <c r="P25" s="914">
        <v>12.6</v>
      </c>
      <c r="Q25" s="914">
        <v>170.5</v>
      </c>
      <c r="R25" s="914">
        <v>150.80000000000001</v>
      </c>
      <c r="S25" s="914">
        <v>19.7</v>
      </c>
      <c r="T25" s="914">
        <v>165.7</v>
      </c>
      <c r="U25" s="914">
        <v>149.1</v>
      </c>
      <c r="V25" s="914">
        <v>16.600000000000001</v>
      </c>
      <c r="W25" s="914">
        <v>137.69999999999999</v>
      </c>
      <c r="X25" s="914">
        <v>129.19999999999999</v>
      </c>
      <c r="Y25" s="914">
        <v>8.5</v>
      </c>
    </row>
    <row r="26" spans="1:25" ht="14">
      <c r="A26" s="947">
        <v>12</v>
      </c>
      <c r="B26" s="948">
        <v>145.69999999999999</v>
      </c>
      <c r="C26" s="949">
        <v>134</v>
      </c>
      <c r="D26" s="949">
        <v>11.7</v>
      </c>
      <c r="E26" s="949">
        <v>169.1</v>
      </c>
      <c r="F26" s="949">
        <v>151.69999999999999</v>
      </c>
      <c r="G26" s="949">
        <v>17.399999999999999</v>
      </c>
      <c r="H26" s="949">
        <v>155.30000000000001</v>
      </c>
      <c r="I26" s="949">
        <v>141.80000000000001</v>
      </c>
      <c r="J26" s="949">
        <v>13.5</v>
      </c>
      <c r="K26" s="949">
        <v>128.30000000000001</v>
      </c>
      <c r="L26" s="949">
        <v>122</v>
      </c>
      <c r="M26" s="952">
        <v>6.3</v>
      </c>
      <c r="N26" s="930">
        <v>144.19999999999999</v>
      </c>
      <c r="O26" s="914">
        <v>131.6</v>
      </c>
      <c r="P26" s="914">
        <v>12.6</v>
      </c>
      <c r="Q26" s="914">
        <v>167.2</v>
      </c>
      <c r="R26" s="914">
        <v>148.4</v>
      </c>
      <c r="S26" s="914">
        <v>18.8</v>
      </c>
      <c r="T26" s="914">
        <v>162.1</v>
      </c>
      <c r="U26" s="914">
        <v>145.6</v>
      </c>
      <c r="V26" s="914">
        <v>16.5</v>
      </c>
      <c r="W26" s="914">
        <v>136.69999999999999</v>
      </c>
      <c r="X26" s="914">
        <v>128.1</v>
      </c>
      <c r="Y26" s="914">
        <v>8.6</v>
      </c>
    </row>
    <row r="27" spans="1:25" ht="14">
      <c r="A27" s="947" t="s">
        <v>223</v>
      </c>
      <c r="B27" s="948">
        <v>134</v>
      </c>
      <c r="C27" s="949">
        <v>123</v>
      </c>
      <c r="D27" s="949">
        <v>11</v>
      </c>
      <c r="E27" s="949">
        <v>143.80000000000001</v>
      </c>
      <c r="F27" s="949">
        <v>128.6</v>
      </c>
      <c r="G27" s="949">
        <v>15.2</v>
      </c>
      <c r="H27" s="949">
        <v>138.1</v>
      </c>
      <c r="I27" s="949">
        <v>125.4</v>
      </c>
      <c r="J27" s="949">
        <v>12.7</v>
      </c>
      <c r="K27" s="949">
        <v>128.80000000000001</v>
      </c>
      <c r="L27" s="949">
        <v>117.9</v>
      </c>
      <c r="M27" s="952">
        <v>10.9</v>
      </c>
      <c r="N27" s="930">
        <v>135.69999999999999</v>
      </c>
      <c r="O27" s="914">
        <v>123.9</v>
      </c>
      <c r="P27" s="914">
        <v>11.8</v>
      </c>
      <c r="Q27" s="914">
        <v>152.9</v>
      </c>
      <c r="R27" s="914">
        <v>135.19999999999999</v>
      </c>
      <c r="S27" s="914">
        <v>17.7</v>
      </c>
      <c r="T27" s="914">
        <v>144.19999999999999</v>
      </c>
      <c r="U27" s="914">
        <v>129.69999999999999</v>
      </c>
      <c r="V27" s="914">
        <v>14.5</v>
      </c>
      <c r="W27" s="914">
        <v>130.4</v>
      </c>
      <c r="X27" s="914">
        <v>122.3</v>
      </c>
      <c r="Y27" s="914">
        <v>8.1</v>
      </c>
    </row>
    <row r="28" spans="1:25" ht="14">
      <c r="A28" s="947">
        <v>2</v>
      </c>
      <c r="B28" s="948">
        <v>143.80000000000001</v>
      </c>
      <c r="C28" s="949">
        <v>132.5</v>
      </c>
      <c r="D28" s="949">
        <v>11.3</v>
      </c>
      <c r="E28" s="949">
        <v>177.4</v>
      </c>
      <c r="F28" s="949">
        <v>158.5</v>
      </c>
      <c r="G28" s="949">
        <v>18.899999999999999</v>
      </c>
      <c r="H28" s="949">
        <v>159.5</v>
      </c>
      <c r="I28" s="949">
        <v>144.69999999999999</v>
      </c>
      <c r="J28" s="949">
        <v>14.8</v>
      </c>
      <c r="K28" s="949">
        <v>134.5</v>
      </c>
      <c r="L28" s="949">
        <v>124.2</v>
      </c>
      <c r="M28" s="952">
        <v>10.3</v>
      </c>
      <c r="N28" s="930">
        <v>139.69999999999999</v>
      </c>
      <c r="O28" s="914">
        <v>127.7</v>
      </c>
      <c r="P28" s="914">
        <v>12</v>
      </c>
      <c r="Q28" s="914">
        <v>165.1</v>
      </c>
      <c r="R28" s="914">
        <v>145.9</v>
      </c>
      <c r="S28" s="914">
        <v>19.2</v>
      </c>
      <c r="T28" s="914">
        <v>158.4</v>
      </c>
      <c r="U28" s="914">
        <v>142.80000000000001</v>
      </c>
      <c r="V28" s="914">
        <v>15.6</v>
      </c>
      <c r="W28" s="914">
        <v>131</v>
      </c>
      <c r="X28" s="914">
        <v>123.2</v>
      </c>
      <c r="Y28" s="914">
        <v>7.8</v>
      </c>
    </row>
    <row r="29" spans="1:25" ht="14">
      <c r="A29" s="947">
        <v>3</v>
      </c>
      <c r="B29" s="948">
        <v>145.69999999999999</v>
      </c>
      <c r="C29" s="949">
        <v>133.5</v>
      </c>
      <c r="D29" s="949">
        <v>12.2</v>
      </c>
      <c r="E29" s="949">
        <v>167.7</v>
      </c>
      <c r="F29" s="949">
        <v>148.5</v>
      </c>
      <c r="G29" s="949">
        <v>19.2</v>
      </c>
      <c r="H29" s="949">
        <v>157.6</v>
      </c>
      <c r="I29" s="949">
        <v>143.19999999999999</v>
      </c>
      <c r="J29" s="949">
        <v>14.4</v>
      </c>
      <c r="K29" s="949">
        <v>131.1</v>
      </c>
      <c r="L29" s="949">
        <v>120</v>
      </c>
      <c r="M29" s="952">
        <v>11.1</v>
      </c>
      <c r="N29" s="930">
        <v>145.80000000000001</v>
      </c>
      <c r="O29" s="914">
        <v>133.30000000000001</v>
      </c>
      <c r="P29" s="914">
        <v>12.5</v>
      </c>
      <c r="Q29" s="914">
        <v>169.9</v>
      </c>
      <c r="R29" s="914">
        <v>150</v>
      </c>
      <c r="S29" s="914">
        <v>19.899999999999999</v>
      </c>
      <c r="T29" s="914">
        <v>161.9</v>
      </c>
      <c r="U29" s="914">
        <v>146.1</v>
      </c>
      <c r="V29" s="914">
        <v>15.8</v>
      </c>
      <c r="W29" s="914">
        <v>132.69999999999999</v>
      </c>
      <c r="X29" s="914">
        <v>124.6</v>
      </c>
      <c r="Y29" s="914">
        <v>8.1</v>
      </c>
    </row>
    <row r="30" spans="1:25" ht="14">
      <c r="A30" s="947">
        <v>4</v>
      </c>
      <c r="B30" s="948">
        <v>150.4</v>
      </c>
      <c r="C30" s="949">
        <v>139.4</v>
      </c>
      <c r="D30" s="949">
        <v>11</v>
      </c>
      <c r="E30" s="949">
        <v>177.7</v>
      </c>
      <c r="F30" s="949">
        <v>162.69999999999999</v>
      </c>
      <c r="G30" s="949">
        <v>15</v>
      </c>
      <c r="H30" s="949">
        <v>165.8</v>
      </c>
      <c r="I30" s="949">
        <v>152.30000000000001</v>
      </c>
      <c r="J30" s="949">
        <v>13.5</v>
      </c>
      <c r="K30" s="949">
        <v>137.6</v>
      </c>
      <c r="L30" s="949">
        <v>126.7</v>
      </c>
      <c r="M30" s="952">
        <v>10.9</v>
      </c>
      <c r="N30" s="930">
        <v>148.30000000000001</v>
      </c>
      <c r="O30" s="914">
        <v>135.69999999999999</v>
      </c>
      <c r="P30" s="914">
        <v>12.6</v>
      </c>
      <c r="Q30" s="914">
        <v>171.9</v>
      </c>
      <c r="R30" s="914">
        <v>153.19999999999999</v>
      </c>
      <c r="S30" s="914">
        <v>18.7</v>
      </c>
      <c r="T30" s="914">
        <v>165.5</v>
      </c>
      <c r="U30" s="914">
        <v>150</v>
      </c>
      <c r="V30" s="914">
        <v>15.5</v>
      </c>
      <c r="W30" s="914">
        <v>137.9</v>
      </c>
      <c r="X30" s="914">
        <v>129.4</v>
      </c>
      <c r="Y30" s="914">
        <v>8.5</v>
      </c>
    </row>
    <row r="31" spans="1:25" ht="14">
      <c r="A31" s="947">
        <v>5</v>
      </c>
      <c r="B31" s="948">
        <v>141.30000000000001</v>
      </c>
      <c r="C31" s="949">
        <v>131.19999999999999</v>
      </c>
      <c r="D31" s="949">
        <v>10.1</v>
      </c>
      <c r="E31" s="949">
        <v>147.19999999999999</v>
      </c>
      <c r="F31" s="949">
        <v>132.9</v>
      </c>
      <c r="G31" s="949">
        <v>14.3</v>
      </c>
      <c r="H31" s="949">
        <v>145.69999999999999</v>
      </c>
      <c r="I31" s="949">
        <v>134.30000000000001</v>
      </c>
      <c r="J31" s="949">
        <v>11.4</v>
      </c>
      <c r="K31" s="949">
        <v>136</v>
      </c>
      <c r="L31" s="949">
        <v>125.3</v>
      </c>
      <c r="M31" s="952">
        <v>10.7</v>
      </c>
      <c r="N31" s="930">
        <v>140.9</v>
      </c>
      <c r="O31" s="914">
        <v>129.19999999999999</v>
      </c>
      <c r="P31" s="914">
        <v>11.7</v>
      </c>
      <c r="Q31" s="914">
        <v>155.5</v>
      </c>
      <c r="R31" s="914">
        <v>139.30000000000001</v>
      </c>
      <c r="S31" s="914">
        <v>16.2</v>
      </c>
      <c r="T31" s="914">
        <v>149.69999999999999</v>
      </c>
      <c r="U31" s="914">
        <v>135.6</v>
      </c>
      <c r="V31" s="914">
        <v>14.1</v>
      </c>
      <c r="W31" s="914">
        <v>132.9</v>
      </c>
      <c r="X31" s="914">
        <v>124.9</v>
      </c>
      <c r="Y31" s="914">
        <v>8</v>
      </c>
    </row>
    <row r="32" spans="1:25" ht="14">
      <c r="A32" s="947">
        <v>6</v>
      </c>
      <c r="B32" s="948">
        <v>149.6</v>
      </c>
      <c r="C32" s="949">
        <v>139.6</v>
      </c>
      <c r="D32" s="949">
        <v>10</v>
      </c>
      <c r="E32" s="949">
        <v>182.5</v>
      </c>
      <c r="F32" s="949">
        <v>165.8</v>
      </c>
      <c r="G32" s="949">
        <v>16.7</v>
      </c>
      <c r="H32" s="949">
        <v>160.69999999999999</v>
      </c>
      <c r="I32" s="949">
        <v>147.80000000000001</v>
      </c>
      <c r="J32" s="949">
        <v>12.9</v>
      </c>
      <c r="K32" s="949">
        <v>141.6</v>
      </c>
      <c r="L32" s="949">
        <v>130.30000000000001</v>
      </c>
      <c r="M32" s="952">
        <v>11.3</v>
      </c>
      <c r="N32" s="930">
        <v>149.69999999999999</v>
      </c>
      <c r="O32" s="914">
        <v>137.80000000000001</v>
      </c>
      <c r="P32" s="914">
        <v>11.9</v>
      </c>
      <c r="Q32" s="914">
        <v>170.9</v>
      </c>
      <c r="R32" s="914">
        <v>153.80000000000001</v>
      </c>
      <c r="S32" s="914">
        <v>17.100000000000001</v>
      </c>
      <c r="T32" s="914">
        <v>166.3</v>
      </c>
      <c r="U32" s="914">
        <v>151.4</v>
      </c>
      <c r="V32" s="914">
        <v>14.9</v>
      </c>
      <c r="W32" s="914">
        <v>138.9</v>
      </c>
      <c r="X32" s="914">
        <v>130.80000000000001</v>
      </c>
      <c r="Y32" s="914">
        <v>8.1</v>
      </c>
    </row>
    <row r="33" spans="1:25" ht="14">
      <c r="A33" s="947">
        <v>7</v>
      </c>
      <c r="B33" s="948">
        <v>147.1</v>
      </c>
      <c r="C33" s="949">
        <v>137</v>
      </c>
      <c r="D33" s="949">
        <v>10.1</v>
      </c>
      <c r="E33" s="949">
        <v>177.8</v>
      </c>
      <c r="F33" s="949">
        <v>160.69999999999999</v>
      </c>
      <c r="G33" s="949">
        <v>17.100000000000001</v>
      </c>
      <c r="H33" s="949">
        <v>162.69999999999999</v>
      </c>
      <c r="I33" s="949">
        <v>150.19999999999999</v>
      </c>
      <c r="J33" s="949">
        <v>12.5</v>
      </c>
      <c r="K33" s="949">
        <v>137.19999999999999</v>
      </c>
      <c r="L33" s="949">
        <v>126.9</v>
      </c>
      <c r="M33" s="952">
        <v>10.3</v>
      </c>
      <c r="N33" s="930">
        <v>146.30000000000001</v>
      </c>
      <c r="O33" s="914">
        <v>134.30000000000001</v>
      </c>
      <c r="P33" s="914">
        <v>12</v>
      </c>
      <c r="Q33" s="914">
        <v>170.5</v>
      </c>
      <c r="R33" s="914">
        <v>152.69999999999999</v>
      </c>
      <c r="S33" s="914">
        <v>17.8</v>
      </c>
      <c r="T33" s="914">
        <v>164.4</v>
      </c>
      <c r="U33" s="914">
        <v>149.19999999999999</v>
      </c>
      <c r="V33" s="914">
        <v>15.2</v>
      </c>
      <c r="W33" s="914">
        <v>136.4</v>
      </c>
      <c r="X33" s="914">
        <v>128.5</v>
      </c>
      <c r="Y33" s="914">
        <v>7.9</v>
      </c>
    </row>
    <row r="34" spans="1:25" ht="14">
      <c r="A34" s="947">
        <v>8</v>
      </c>
      <c r="B34" s="948">
        <v>140.1</v>
      </c>
      <c r="C34" s="949">
        <v>130.19999999999999</v>
      </c>
      <c r="D34" s="949">
        <v>9.9</v>
      </c>
      <c r="E34" s="949">
        <v>153.9</v>
      </c>
      <c r="F34" s="949">
        <v>137.69999999999999</v>
      </c>
      <c r="G34" s="949">
        <v>16.2</v>
      </c>
      <c r="H34" s="949">
        <v>146.9</v>
      </c>
      <c r="I34" s="949">
        <v>135</v>
      </c>
      <c r="J34" s="949">
        <v>11.9</v>
      </c>
      <c r="K34" s="949">
        <v>134.30000000000001</v>
      </c>
      <c r="L34" s="949">
        <v>124.3</v>
      </c>
      <c r="M34" s="952">
        <v>10</v>
      </c>
      <c r="N34" s="930">
        <v>139.30000000000001</v>
      </c>
      <c r="O34" s="914">
        <v>128.1</v>
      </c>
      <c r="P34" s="914">
        <v>11.2</v>
      </c>
      <c r="Q34" s="914">
        <v>154.30000000000001</v>
      </c>
      <c r="R34" s="914">
        <v>138.69999999999999</v>
      </c>
      <c r="S34" s="914">
        <v>15.6</v>
      </c>
      <c r="T34" s="914">
        <v>150</v>
      </c>
      <c r="U34" s="914">
        <v>135.80000000000001</v>
      </c>
      <c r="V34" s="914">
        <v>14.2</v>
      </c>
      <c r="W34" s="914">
        <v>132.6</v>
      </c>
      <c r="X34" s="914">
        <v>124.8</v>
      </c>
      <c r="Y34" s="914">
        <v>7.8</v>
      </c>
    </row>
    <row r="35" spans="1:25" ht="14">
      <c r="A35" s="947">
        <v>9</v>
      </c>
      <c r="B35" s="948">
        <v>144.9</v>
      </c>
      <c r="C35" s="949">
        <v>134.69999999999999</v>
      </c>
      <c r="D35" s="949">
        <v>10.199999999999999</v>
      </c>
      <c r="E35" s="949">
        <v>181.7</v>
      </c>
      <c r="F35" s="949">
        <v>162.69999999999999</v>
      </c>
      <c r="G35" s="949">
        <v>19</v>
      </c>
      <c r="H35" s="949">
        <v>157.1</v>
      </c>
      <c r="I35" s="949">
        <v>144.80000000000001</v>
      </c>
      <c r="J35" s="949">
        <v>12.3</v>
      </c>
      <c r="K35" s="949">
        <v>136.69999999999999</v>
      </c>
      <c r="L35" s="949">
        <v>126.2</v>
      </c>
      <c r="M35" s="952">
        <v>10.5</v>
      </c>
      <c r="N35" s="930">
        <v>143.4</v>
      </c>
      <c r="O35" s="914">
        <v>131.4</v>
      </c>
      <c r="P35" s="914">
        <v>12</v>
      </c>
      <c r="Q35" s="914">
        <v>165.3</v>
      </c>
      <c r="R35" s="914">
        <v>147.9</v>
      </c>
      <c r="S35" s="914">
        <v>17.399999999999999</v>
      </c>
      <c r="T35" s="914">
        <v>160</v>
      </c>
      <c r="U35" s="914">
        <v>144.80000000000001</v>
      </c>
      <c r="V35" s="914">
        <v>15.2</v>
      </c>
      <c r="W35" s="914">
        <v>133.9</v>
      </c>
      <c r="X35" s="914">
        <v>125.9</v>
      </c>
      <c r="Y35" s="914">
        <v>8</v>
      </c>
    </row>
    <row r="36" spans="1:25" ht="14">
      <c r="A36" s="947">
        <v>10</v>
      </c>
      <c r="B36" s="948">
        <v>145.6</v>
      </c>
      <c r="C36" s="949">
        <v>135.1</v>
      </c>
      <c r="D36" s="949">
        <v>10.5</v>
      </c>
      <c r="E36" s="949">
        <v>170.3</v>
      </c>
      <c r="F36" s="949">
        <v>152.19999999999999</v>
      </c>
      <c r="G36" s="949">
        <v>18.100000000000001</v>
      </c>
      <c r="H36" s="949">
        <v>158.4</v>
      </c>
      <c r="I36" s="949">
        <v>145.5</v>
      </c>
      <c r="J36" s="949">
        <v>12.9</v>
      </c>
      <c r="K36" s="949">
        <v>133.1</v>
      </c>
      <c r="L36" s="949">
        <v>123.4</v>
      </c>
      <c r="M36" s="952">
        <v>9.6999999999999993</v>
      </c>
      <c r="N36" s="930">
        <v>146.4</v>
      </c>
      <c r="O36" s="914">
        <v>133.9</v>
      </c>
      <c r="P36" s="914">
        <v>12.5</v>
      </c>
      <c r="Q36" s="914">
        <v>170.3</v>
      </c>
      <c r="R36" s="914">
        <v>151.80000000000001</v>
      </c>
      <c r="S36" s="914">
        <v>18.5</v>
      </c>
      <c r="T36" s="914">
        <v>163.30000000000001</v>
      </c>
      <c r="U36" s="914">
        <v>147.6</v>
      </c>
      <c r="V36" s="914">
        <v>15.7</v>
      </c>
      <c r="W36" s="914">
        <v>135.30000000000001</v>
      </c>
      <c r="X36" s="914">
        <v>127.1</v>
      </c>
      <c r="Y36" s="914">
        <v>8.1999999999999993</v>
      </c>
    </row>
    <row r="37" spans="1:25" ht="14">
      <c r="A37" s="947">
        <v>11</v>
      </c>
      <c r="B37" s="948">
        <v>146.80000000000001</v>
      </c>
      <c r="C37" s="949">
        <v>136</v>
      </c>
      <c r="D37" s="949">
        <v>10.8</v>
      </c>
      <c r="E37" s="949">
        <v>172.6</v>
      </c>
      <c r="F37" s="949">
        <v>157.4</v>
      </c>
      <c r="G37" s="949">
        <v>15.2</v>
      </c>
      <c r="H37" s="949">
        <v>162.4</v>
      </c>
      <c r="I37" s="949">
        <v>149</v>
      </c>
      <c r="J37" s="949">
        <v>13.4</v>
      </c>
      <c r="K37" s="949">
        <v>135.4</v>
      </c>
      <c r="L37" s="949">
        <v>125.2</v>
      </c>
      <c r="M37" s="952">
        <v>10.199999999999999</v>
      </c>
      <c r="N37" s="930">
        <v>146.30000000000001</v>
      </c>
      <c r="O37" s="914">
        <v>134</v>
      </c>
      <c r="P37" s="914">
        <v>12.3</v>
      </c>
      <c r="Q37" s="914">
        <v>169.5</v>
      </c>
      <c r="R37" s="914">
        <v>150.9</v>
      </c>
      <c r="S37" s="914">
        <v>18.600000000000001</v>
      </c>
      <c r="T37" s="914">
        <v>166.8</v>
      </c>
      <c r="U37" s="914">
        <v>150.9</v>
      </c>
      <c r="V37" s="914">
        <v>15.9</v>
      </c>
      <c r="W37" s="914">
        <v>137</v>
      </c>
      <c r="X37" s="914">
        <v>128.6</v>
      </c>
      <c r="Y37" s="914">
        <v>8.4</v>
      </c>
    </row>
    <row r="38" spans="1:25" ht="9" customHeight="1">
      <c r="A38" s="861"/>
      <c r="B38" s="953"/>
      <c r="C38" s="1371"/>
      <c r="D38" s="1371"/>
      <c r="E38" s="1371"/>
      <c r="F38" s="1371"/>
      <c r="G38" s="1371"/>
      <c r="H38" s="1371"/>
      <c r="I38" s="1371"/>
      <c r="J38" s="1371"/>
      <c r="K38" s="1371"/>
      <c r="L38" s="1371"/>
      <c r="M38" s="916"/>
      <c r="N38" s="953"/>
      <c r="O38" s="1371"/>
      <c r="P38" s="1371"/>
      <c r="Q38" s="1371"/>
      <c r="R38" s="1371"/>
      <c r="S38" s="1371"/>
      <c r="T38" s="1371"/>
      <c r="U38" s="1371"/>
      <c r="V38" s="1371"/>
      <c r="W38" s="1371"/>
      <c r="X38" s="1371"/>
      <c r="Y38" s="1371"/>
    </row>
    <row r="39" spans="1:25">
      <c r="A39" s="954"/>
      <c r="B39" s="955"/>
      <c r="C39" s="955"/>
      <c r="D39" s="955"/>
      <c r="E39" s="955"/>
      <c r="F39" s="955"/>
      <c r="G39" s="955"/>
      <c r="H39" s="955"/>
      <c r="I39" s="955"/>
      <c r="J39" s="955"/>
      <c r="K39" s="955"/>
      <c r="L39" s="955"/>
      <c r="M39" s="955"/>
      <c r="N39" s="821"/>
      <c r="O39" s="821"/>
      <c r="P39" s="821"/>
      <c r="Q39" s="821"/>
      <c r="R39" s="821"/>
      <c r="S39" s="821"/>
      <c r="T39" s="821"/>
      <c r="U39" s="935"/>
      <c r="V39" s="821"/>
      <c r="W39" s="821"/>
      <c r="X39" s="821"/>
      <c r="Y39" s="821"/>
    </row>
    <row r="40" spans="1:25">
      <c r="A40" s="956" t="s">
        <v>845</v>
      </c>
      <c r="B40" s="877" t="s">
        <v>846</v>
      </c>
      <c r="C40" s="877"/>
      <c r="D40" s="877"/>
      <c r="E40" s="877"/>
      <c r="F40" s="877"/>
      <c r="G40" s="877"/>
      <c r="H40" s="877"/>
      <c r="I40" s="877"/>
      <c r="J40" s="821"/>
      <c r="K40" s="821"/>
      <c r="L40" s="821"/>
      <c r="M40" s="821"/>
      <c r="N40" s="821"/>
      <c r="O40" s="821"/>
      <c r="P40" s="821"/>
      <c r="Q40" s="821"/>
      <c r="R40" s="821"/>
      <c r="S40" s="821"/>
    </row>
    <row r="41" spans="1:25">
      <c r="A41" s="957" t="s">
        <v>823</v>
      </c>
      <c r="B41" s="958" t="s">
        <v>824</v>
      </c>
      <c r="C41" s="958"/>
      <c r="D41" s="958"/>
      <c r="E41" s="958"/>
      <c r="F41" s="958"/>
      <c r="G41" s="958"/>
      <c r="H41" s="958"/>
      <c r="I41" s="958"/>
      <c r="J41" s="958"/>
      <c r="K41" s="958"/>
      <c r="L41" s="958"/>
      <c r="M41" s="958"/>
      <c r="N41" s="958"/>
      <c r="O41" s="958"/>
      <c r="P41" s="958"/>
      <c r="Q41" s="844"/>
      <c r="R41" s="844"/>
      <c r="S41" s="844"/>
      <c r="T41" s="821"/>
      <c r="U41" s="821"/>
      <c r="V41" s="821"/>
      <c r="W41" s="821"/>
      <c r="X41" s="821"/>
      <c r="Y41" s="821"/>
    </row>
    <row r="42" spans="1:25">
      <c r="N42" s="959"/>
      <c r="O42" s="959"/>
      <c r="P42" s="959"/>
      <c r="Q42" s="877"/>
      <c r="R42" s="877"/>
      <c r="S42" s="877"/>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130" customWidth="1"/>
    <col min="2" max="2" width="8.7265625" style="130" customWidth="1"/>
    <col min="3" max="3" width="8.90625" style="130" customWidth="1"/>
    <col min="4" max="4" width="8.7265625" style="130" bestFit="1" customWidth="1"/>
    <col min="5" max="5" width="9.36328125" style="130" customWidth="1"/>
    <col min="6" max="6" width="7.7265625" style="130" customWidth="1"/>
    <col min="7" max="8" width="10.90625" style="130" bestFit="1" customWidth="1"/>
    <col min="9" max="9" width="10.08984375" style="130" customWidth="1"/>
    <col min="10" max="10" width="8.7265625" style="130" bestFit="1" customWidth="1"/>
    <col min="11" max="11" width="9.90625" style="130" customWidth="1"/>
    <col min="12" max="12" width="7.7265625" style="130" customWidth="1"/>
    <col min="13" max="13" width="8.7265625" style="130" customWidth="1"/>
    <col min="14" max="14" width="8.7265625" style="1" customWidth="1"/>
    <col min="15" max="15" width="10.36328125" style="130" customWidth="1"/>
    <col min="16" max="16" width="7.7265625" style="130" customWidth="1"/>
    <col min="17" max="17" width="10.36328125" style="130" customWidth="1"/>
    <col min="18" max="18" width="7.7265625" style="130" customWidth="1"/>
    <col min="19" max="19" width="8.7265625" style="130"/>
    <col min="20" max="20" width="7.7265625" style="130" customWidth="1"/>
    <col min="21" max="21" width="8.7265625" style="130"/>
    <col min="22" max="22" width="7.7265625" style="130" customWidth="1"/>
  </cols>
  <sheetData>
    <row r="1" spans="1:22" ht="16.5">
      <c r="A1" s="1913" t="s">
        <v>847</v>
      </c>
      <c r="B1" s="1658"/>
      <c r="C1" s="1658"/>
      <c r="D1" s="1658"/>
      <c r="E1" s="1658"/>
      <c r="F1" s="1658"/>
      <c r="G1" s="1658"/>
      <c r="H1" s="1658"/>
      <c r="I1" s="1658"/>
      <c r="J1" s="1658"/>
      <c r="K1" s="1658"/>
      <c r="L1" s="1658"/>
      <c r="M1" s="1658"/>
      <c r="N1" s="1658"/>
      <c r="O1" s="1658"/>
      <c r="P1" s="1658"/>
      <c r="Q1" s="1658"/>
      <c r="R1" s="1658"/>
      <c r="S1" s="1658"/>
      <c r="T1" s="1658"/>
      <c r="U1" s="1658"/>
      <c r="V1" s="1658"/>
    </row>
    <row r="2" spans="1:22" ht="17" thickBot="1">
      <c r="A2" s="960"/>
      <c r="B2" s="488"/>
      <c r="C2" s="488"/>
      <c r="D2" s="488"/>
      <c r="E2" s="488"/>
      <c r="F2" s="488"/>
      <c r="G2" s="488"/>
      <c r="H2" s="488"/>
      <c r="I2" s="488"/>
      <c r="J2" s="488"/>
      <c r="K2" s="488"/>
      <c r="L2" s="488"/>
      <c r="M2" s="488"/>
      <c r="N2" s="182"/>
      <c r="O2" s="488"/>
      <c r="P2" s="488"/>
      <c r="Q2" s="488"/>
      <c r="R2" s="488"/>
      <c r="S2" s="488"/>
      <c r="T2" s="488"/>
      <c r="U2" s="488"/>
      <c r="V2" s="961" t="s">
        <v>848</v>
      </c>
    </row>
    <row r="3" spans="1:22" ht="13.5" thickTop="1">
      <c r="A3" s="1914" t="s">
        <v>515</v>
      </c>
      <c r="B3" s="962" t="s">
        <v>849</v>
      </c>
      <c r="C3" s="963"/>
      <c r="D3" s="963"/>
      <c r="E3" s="963"/>
      <c r="F3" s="963"/>
      <c r="G3" s="963"/>
      <c r="H3" s="962" t="s">
        <v>850</v>
      </c>
      <c r="I3" s="963"/>
      <c r="J3" s="963"/>
      <c r="K3" s="963"/>
      <c r="L3" s="963"/>
      <c r="M3" s="1916" t="s">
        <v>851</v>
      </c>
      <c r="N3" s="1917"/>
      <c r="O3" s="1920" t="s">
        <v>852</v>
      </c>
      <c r="P3" s="1921"/>
      <c r="Q3" s="1921"/>
      <c r="R3" s="1921"/>
      <c r="S3" s="1921"/>
      <c r="T3" s="1921"/>
      <c r="U3" s="1921"/>
      <c r="V3" s="1921"/>
    </row>
    <row r="4" spans="1:22">
      <c r="A4" s="1915"/>
      <c r="B4" s="1922" t="s">
        <v>49</v>
      </c>
      <c r="C4" s="1498"/>
      <c r="D4" s="1377" t="s">
        <v>853</v>
      </c>
      <c r="E4" s="964"/>
      <c r="F4" s="1923" t="s">
        <v>854</v>
      </c>
      <c r="G4" s="1925" t="s">
        <v>855</v>
      </c>
      <c r="H4" s="1377" t="s">
        <v>49</v>
      </c>
      <c r="I4" s="964"/>
      <c r="J4" s="1377" t="s">
        <v>856</v>
      </c>
      <c r="K4" s="964"/>
      <c r="L4" s="1926" t="s">
        <v>857</v>
      </c>
      <c r="M4" s="1918"/>
      <c r="N4" s="1919"/>
      <c r="O4" s="1911" t="s">
        <v>858</v>
      </c>
      <c r="P4" s="965"/>
      <c r="Q4" s="1911" t="s">
        <v>859</v>
      </c>
      <c r="R4" s="966"/>
      <c r="S4" s="1909" t="s">
        <v>860</v>
      </c>
      <c r="T4" s="965"/>
      <c r="U4" s="1911" t="s">
        <v>861</v>
      </c>
      <c r="V4" s="965"/>
    </row>
    <row r="5" spans="1:22" ht="26">
      <c r="A5" s="1688"/>
      <c r="B5" s="1378" t="s">
        <v>862</v>
      </c>
      <c r="C5" s="1379" t="s">
        <v>44</v>
      </c>
      <c r="D5" s="1378" t="s">
        <v>863</v>
      </c>
      <c r="E5" s="1379" t="s">
        <v>44</v>
      </c>
      <c r="F5" s="1924"/>
      <c r="G5" s="1924"/>
      <c r="H5" s="1378" t="s">
        <v>863</v>
      </c>
      <c r="I5" s="1379" t="s">
        <v>44</v>
      </c>
      <c r="J5" s="1378" t="s">
        <v>863</v>
      </c>
      <c r="K5" s="1379" t="s">
        <v>44</v>
      </c>
      <c r="L5" s="1927"/>
      <c r="M5" s="371" t="s">
        <v>864</v>
      </c>
      <c r="N5" s="967" t="s">
        <v>865</v>
      </c>
      <c r="O5" s="1912"/>
      <c r="P5" s="1380" t="s">
        <v>866</v>
      </c>
      <c r="Q5" s="1912"/>
      <c r="R5" s="1380" t="s">
        <v>866</v>
      </c>
      <c r="S5" s="1910"/>
      <c r="T5" s="1380" t="s">
        <v>866</v>
      </c>
      <c r="U5" s="1912"/>
      <c r="V5" s="1380" t="s">
        <v>866</v>
      </c>
    </row>
    <row r="6" spans="1:22" ht="14">
      <c r="A6" s="968"/>
      <c r="B6" s="1381"/>
      <c r="C6" s="969"/>
      <c r="D6" s="969"/>
      <c r="E6" s="969"/>
      <c r="F6" s="969"/>
      <c r="G6" s="970"/>
      <c r="H6" s="969"/>
      <c r="I6" s="969"/>
      <c r="J6" s="969"/>
      <c r="K6" s="969"/>
      <c r="L6" s="969"/>
      <c r="M6" s="971"/>
      <c r="N6" s="972"/>
      <c r="O6" s="969"/>
      <c r="P6" s="969"/>
      <c r="Q6" s="969"/>
      <c r="R6" s="969"/>
      <c r="S6" s="969"/>
      <c r="T6" s="969"/>
      <c r="U6" s="973"/>
      <c r="V6" s="973"/>
    </row>
    <row r="7" spans="1:22" ht="14">
      <c r="A7" s="974" t="s">
        <v>867</v>
      </c>
      <c r="B7" s="975">
        <v>2725</v>
      </c>
      <c r="C7" s="476">
        <v>11002</v>
      </c>
      <c r="D7" s="476">
        <v>6963</v>
      </c>
      <c r="E7" s="476">
        <v>19184</v>
      </c>
      <c r="F7" s="476">
        <v>1222</v>
      </c>
      <c r="G7" s="976">
        <v>44.8</v>
      </c>
      <c r="H7" s="476">
        <v>1002</v>
      </c>
      <c r="I7" s="476">
        <v>4383</v>
      </c>
      <c r="J7" s="476">
        <v>2869</v>
      </c>
      <c r="K7" s="476">
        <v>7735</v>
      </c>
      <c r="L7" s="476">
        <v>516</v>
      </c>
      <c r="M7" s="977">
        <v>1.74</v>
      </c>
      <c r="N7" s="978" t="s">
        <v>358</v>
      </c>
      <c r="O7" s="476">
        <v>1235</v>
      </c>
      <c r="P7" s="476">
        <v>761</v>
      </c>
      <c r="Q7" s="476">
        <v>5227</v>
      </c>
      <c r="R7" s="476">
        <v>3291</v>
      </c>
      <c r="S7" s="476">
        <v>527</v>
      </c>
      <c r="T7" s="476">
        <v>284</v>
      </c>
      <c r="U7" s="976">
        <v>42.6</v>
      </c>
      <c r="V7" s="976">
        <v>37.299999999999997</v>
      </c>
    </row>
    <row r="8" spans="1:22" ht="14">
      <c r="A8" s="974" t="s">
        <v>868</v>
      </c>
      <c r="B8" s="975">
        <v>2646</v>
      </c>
      <c r="C8" s="476">
        <v>10973</v>
      </c>
      <c r="D8" s="476">
        <v>6680</v>
      </c>
      <c r="E8" s="476">
        <v>18475</v>
      </c>
      <c r="F8" s="476">
        <v>1099</v>
      </c>
      <c r="G8" s="976">
        <v>41.5</v>
      </c>
      <c r="H8" s="476">
        <v>1030</v>
      </c>
      <c r="I8" s="476">
        <v>4660</v>
      </c>
      <c r="J8" s="476">
        <v>2729</v>
      </c>
      <c r="K8" s="476">
        <v>7387</v>
      </c>
      <c r="L8" s="476">
        <v>480</v>
      </c>
      <c r="M8" s="977">
        <v>1.68</v>
      </c>
      <c r="N8" s="978" t="s">
        <v>358</v>
      </c>
      <c r="O8" s="476">
        <v>1249</v>
      </c>
      <c r="P8" s="476">
        <v>788</v>
      </c>
      <c r="Q8" s="476">
        <v>5428</v>
      </c>
      <c r="R8" s="476">
        <v>3503</v>
      </c>
      <c r="S8" s="476">
        <v>488</v>
      </c>
      <c r="T8" s="476">
        <v>269</v>
      </c>
      <c r="U8" s="976">
        <v>39.1</v>
      </c>
      <c r="V8" s="976">
        <v>34.200000000000003</v>
      </c>
    </row>
    <row r="9" spans="1:22" ht="14">
      <c r="A9" s="974" t="s">
        <v>869</v>
      </c>
      <c r="B9" s="975">
        <v>2452</v>
      </c>
      <c r="C9" s="476">
        <v>11368</v>
      </c>
      <c r="D9" s="476">
        <v>5853</v>
      </c>
      <c r="E9" s="476">
        <v>15841</v>
      </c>
      <c r="F9" s="476">
        <v>1006</v>
      </c>
      <c r="G9" s="976">
        <v>41</v>
      </c>
      <c r="H9" s="476">
        <v>967</v>
      </c>
      <c r="I9" s="476">
        <v>4894</v>
      </c>
      <c r="J9" s="476">
        <v>2211</v>
      </c>
      <c r="K9" s="476">
        <v>5779</v>
      </c>
      <c r="L9" s="476">
        <v>450</v>
      </c>
      <c r="M9" s="977">
        <v>1.39</v>
      </c>
      <c r="N9" s="978" t="s">
        <v>358</v>
      </c>
      <c r="O9" s="476">
        <v>1216</v>
      </c>
      <c r="P9" s="476">
        <v>780</v>
      </c>
      <c r="Q9" s="476">
        <v>5959</v>
      </c>
      <c r="R9" s="476">
        <v>3796</v>
      </c>
      <c r="S9" s="476">
        <v>464</v>
      </c>
      <c r="T9" s="476">
        <v>255</v>
      </c>
      <c r="U9" s="976">
        <v>38.200000000000003</v>
      </c>
      <c r="V9" s="976">
        <v>32.700000000000003</v>
      </c>
    </row>
    <row r="10" spans="1:22" ht="14">
      <c r="A10" s="974" t="s">
        <v>870</v>
      </c>
      <c r="B10" s="975">
        <v>2432</v>
      </c>
      <c r="C10" s="476">
        <v>11402</v>
      </c>
      <c r="D10" s="476">
        <v>6487</v>
      </c>
      <c r="E10" s="476">
        <v>17691</v>
      </c>
      <c r="F10" s="476">
        <v>1015</v>
      </c>
      <c r="G10" s="976">
        <v>41.7</v>
      </c>
      <c r="H10" s="476">
        <v>955</v>
      </c>
      <c r="I10" s="476">
        <v>4926</v>
      </c>
      <c r="J10" s="476">
        <v>2434</v>
      </c>
      <c r="K10" s="476">
        <v>6462</v>
      </c>
      <c r="L10" s="476">
        <v>445</v>
      </c>
      <c r="M10" s="977">
        <v>1.55</v>
      </c>
      <c r="N10" s="978" t="s">
        <v>358</v>
      </c>
      <c r="O10" s="476">
        <v>1214</v>
      </c>
      <c r="P10" s="476">
        <v>780</v>
      </c>
      <c r="Q10" s="476">
        <v>5933</v>
      </c>
      <c r="R10" s="476">
        <v>3742</v>
      </c>
      <c r="S10" s="476">
        <v>472</v>
      </c>
      <c r="T10" s="476">
        <v>256</v>
      </c>
      <c r="U10" s="976">
        <v>38.9</v>
      </c>
      <c r="V10" s="976">
        <v>32.9</v>
      </c>
    </row>
    <row r="11" spans="1:22" ht="14">
      <c r="A11" s="979" t="s">
        <v>871</v>
      </c>
      <c r="B11" s="773">
        <v>2495</v>
      </c>
      <c r="C11" s="476">
        <v>11431</v>
      </c>
      <c r="D11" s="476">
        <v>7017</v>
      </c>
      <c r="E11" s="476">
        <v>19526</v>
      </c>
      <c r="F11" s="476">
        <v>1013</v>
      </c>
      <c r="G11" s="976">
        <v>40.6</v>
      </c>
      <c r="H11" s="476">
        <v>980</v>
      </c>
      <c r="I11" s="476">
        <v>4969</v>
      </c>
      <c r="J11" s="476">
        <v>2672</v>
      </c>
      <c r="K11" s="476">
        <v>7214</v>
      </c>
      <c r="L11" s="476">
        <v>446</v>
      </c>
      <c r="M11" s="977">
        <v>1.71</v>
      </c>
      <c r="N11" s="978" t="s">
        <v>358</v>
      </c>
      <c r="O11" s="476">
        <v>1280</v>
      </c>
      <c r="P11" s="476">
        <v>815</v>
      </c>
      <c r="Q11" s="476">
        <v>5995</v>
      </c>
      <c r="R11" s="476">
        <v>3765</v>
      </c>
      <c r="S11" s="476">
        <v>484</v>
      </c>
      <c r="T11" s="476">
        <v>267</v>
      </c>
      <c r="U11" s="976">
        <v>37.799999999999997</v>
      </c>
      <c r="V11" s="976">
        <v>32.799999999999997</v>
      </c>
    </row>
    <row r="12" spans="1:22" ht="14">
      <c r="A12" s="979"/>
      <c r="B12" s="773"/>
      <c r="C12" s="476"/>
      <c r="D12" s="476"/>
      <c r="E12" s="476"/>
      <c r="F12" s="476"/>
      <c r="G12" s="976"/>
      <c r="H12" s="476"/>
      <c r="I12" s="476"/>
      <c r="J12" s="476"/>
      <c r="K12" s="476"/>
      <c r="L12" s="476"/>
      <c r="M12" s="977"/>
      <c r="N12" s="980"/>
      <c r="O12" s="476"/>
      <c r="P12" s="476"/>
      <c r="Q12" s="476"/>
      <c r="R12" s="476"/>
      <c r="S12" s="476"/>
      <c r="T12" s="476"/>
      <c r="U12" s="976"/>
      <c r="V12" s="976"/>
    </row>
    <row r="13" spans="1:22" ht="14">
      <c r="A13" s="981" t="s">
        <v>309</v>
      </c>
      <c r="B13" s="773">
        <v>2114</v>
      </c>
      <c r="C13" s="476">
        <v>10801</v>
      </c>
      <c r="D13" s="476">
        <v>7030</v>
      </c>
      <c r="E13" s="476">
        <v>19698</v>
      </c>
      <c r="F13" s="476">
        <v>931</v>
      </c>
      <c r="G13" s="976">
        <v>44</v>
      </c>
      <c r="H13" s="476">
        <v>806</v>
      </c>
      <c r="I13" s="476">
        <v>4660</v>
      </c>
      <c r="J13" s="476">
        <v>2662</v>
      </c>
      <c r="K13" s="476">
        <v>7205</v>
      </c>
      <c r="L13" s="476">
        <v>380</v>
      </c>
      <c r="M13" s="977">
        <v>1.82</v>
      </c>
      <c r="N13" s="980">
        <v>1.72</v>
      </c>
      <c r="O13" s="476">
        <v>1000</v>
      </c>
      <c r="P13" s="476">
        <v>627</v>
      </c>
      <c r="Q13" s="476">
        <v>5585</v>
      </c>
      <c r="R13" s="476">
        <v>3502</v>
      </c>
      <c r="S13" s="476">
        <v>456</v>
      </c>
      <c r="T13" s="476">
        <v>277</v>
      </c>
      <c r="U13" s="976">
        <v>45.6</v>
      </c>
      <c r="V13" s="976">
        <v>44.2</v>
      </c>
    </row>
    <row r="14" spans="1:22" ht="14">
      <c r="A14" s="981">
        <v>12</v>
      </c>
      <c r="B14" s="773">
        <v>1887</v>
      </c>
      <c r="C14" s="476">
        <v>10337</v>
      </c>
      <c r="D14" s="476">
        <v>6968</v>
      </c>
      <c r="E14" s="476">
        <v>19441</v>
      </c>
      <c r="F14" s="476">
        <v>783</v>
      </c>
      <c r="G14" s="976">
        <v>41.5</v>
      </c>
      <c r="H14" s="476">
        <v>677</v>
      </c>
      <c r="I14" s="476">
        <v>4449</v>
      </c>
      <c r="J14" s="476">
        <v>2627</v>
      </c>
      <c r="K14" s="476">
        <v>7271</v>
      </c>
      <c r="L14" s="476">
        <v>336</v>
      </c>
      <c r="M14" s="977">
        <v>1.88</v>
      </c>
      <c r="N14" s="980">
        <v>1.67</v>
      </c>
      <c r="O14" s="476">
        <v>931</v>
      </c>
      <c r="P14" s="476">
        <v>569</v>
      </c>
      <c r="Q14" s="476">
        <v>5320</v>
      </c>
      <c r="R14" s="476">
        <v>3303</v>
      </c>
      <c r="S14" s="476">
        <v>351</v>
      </c>
      <c r="T14" s="476">
        <v>191</v>
      </c>
      <c r="U14" s="976">
        <v>37.700000000000003</v>
      </c>
      <c r="V14" s="976">
        <v>33.6</v>
      </c>
    </row>
    <row r="15" spans="1:22" ht="14">
      <c r="A15" s="981" t="s">
        <v>223</v>
      </c>
      <c r="B15" s="773">
        <v>2794</v>
      </c>
      <c r="C15" s="476">
        <v>10754</v>
      </c>
      <c r="D15" s="476">
        <v>7073</v>
      </c>
      <c r="E15" s="476">
        <v>19870</v>
      </c>
      <c r="F15" s="476">
        <v>769</v>
      </c>
      <c r="G15" s="976">
        <v>27.5</v>
      </c>
      <c r="H15" s="476">
        <v>1053</v>
      </c>
      <c r="I15" s="476">
        <v>4511</v>
      </c>
      <c r="J15" s="476">
        <v>2853</v>
      </c>
      <c r="K15" s="476">
        <v>7567</v>
      </c>
      <c r="L15" s="476">
        <v>353</v>
      </c>
      <c r="M15" s="977">
        <v>1.85</v>
      </c>
      <c r="N15" s="980">
        <v>1.72</v>
      </c>
      <c r="O15" s="476">
        <v>1425</v>
      </c>
      <c r="P15" s="476">
        <v>880</v>
      </c>
      <c r="Q15" s="476">
        <v>5540</v>
      </c>
      <c r="R15" s="476">
        <v>3400</v>
      </c>
      <c r="S15" s="476">
        <v>361</v>
      </c>
      <c r="T15" s="476">
        <v>188</v>
      </c>
      <c r="U15" s="976">
        <v>25.3</v>
      </c>
      <c r="V15" s="976">
        <v>21.4</v>
      </c>
    </row>
    <row r="16" spans="1:22" ht="14">
      <c r="A16" s="981">
        <v>2</v>
      </c>
      <c r="B16" s="773">
        <v>2840</v>
      </c>
      <c r="C16" s="476">
        <v>11490</v>
      </c>
      <c r="D16" s="476">
        <v>7892</v>
      </c>
      <c r="E16" s="476">
        <v>20482</v>
      </c>
      <c r="F16" s="476">
        <v>1111</v>
      </c>
      <c r="G16" s="976">
        <v>39.1</v>
      </c>
      <c r="H16" s="476">
        <v>1120</v>
      </c>
      <c r="I16" s="476">
        <v>4822</v>
      </c>
      <c r="J16" s="476">
        <v>3203</v>
      </c>
      <c r="K16" s="476">
        <v>7887</v>
      </c>
      <c r="L16" s="476">
        <v>483</v>
      </c>
      <c r="M16" s="977">
        <v>1.78</v>
      </c>
      <c r="N16" s="980">
        <v>1.71</v>
      </c>
      <c r="O16" s="476">
        <v>1550</v>
      </c>
      <c r="P16" s="476">
        <v>955</v>
      </c>
      <c r="Q16" s="476">
        <v>6058</v>
      </c>
      <c r="R16" s="476">
        <v>3717</v>
      </c>
      <c r="S16" s="476">
        <v>547</v>
      </c>
      <c r="T16" s="476">
        <v>289</v>
      </c>
      <c r="U16" s="976">
        <v>35.299999999999997</v>
      </c>
      <c r="V16" s="976">
        <v>30.3</v>
      </c>
    </row>
    <row r="17" spans="1:22" ht="14">
      <c r="A17" s="981">
        <v>3</v>
      </c>
      <c r="B17" s="773">
        <v>2913</v>
      </c>
      <c r="C17" s="476">
        <v>12156</v>
      </c>
      <c r="D17" s="476">
        <v>6624</v>
      </c>
      <c r="E17" s="476">
        <v>19717</v>
      </c>
      <c r="F17" s="476">
        <v>1519</v>
      </c>
      <c r="G17" s="976">
        <v>52.1</v>
      </c>
      <c r="H17" s="476">
        <v>1128</v>
      </c>
      <c r="I17" s="476">
        <v>5128</v>
      </c>
      <c r="J17" s="476">
        <v>2480</v>
      </c>
      <c r="K17" s="476">
        <v>7501</v>
      </c>
      <c r="L17" s="476">
        <v>719</v>
      </c>
      <c r="M17" s="977">
        <v>1.62</v>
      </c>
      <c r="N17" s="980">
        <v>1.61</v>
      </c>
      <c r="O17" s="476">
        <v>1540</v>
      </c>
      <c r="P17" s="476">
        <v>957</v>
      </c>
      <c r="Q17" s="476">
        <v>6488</v>
      </c>
      <c r="R17" s="476">
        <v>4000</v>
      </c>
      <c r="S17" s="476">
        <v>753</v>
      </c>
      <c r="T17" s="476">
        <v>418</v>
      </c>
      <c r="U17" s="976">
        <v>48.9</v>
      </c>
      <c r="V17" s="976">
        <v>43.7</v>
      </c>
    </row>
    <row r="18" spans="1:22" ht="14">
      <c r="A18" s="981">
        <v>4</v>
      </c>
      <c r="B18" s="773">
        <v>3661</v>
      </c>
      <c r="C18" s="476">
        <v>12740</v>
      </c>
      <c r="D18" s="476">
        <v>6280</v>
      </c>
      <c r="E18" s="476">
        <v>18376</v>
      </c>
      <c r="F18" s="476">
        <v>1051</v>
      </c>
      <c r="G18" s="976">
        <v>28.7</v>
      </c>
      <c r="H18" s="476">
        <v>1673</v>
      </c>
      <c r="I18" s="476">
        <v>5666</v>
      </c>
      <c r="J18" s="476">
        <v>2530</v>
      </c>
      <c r="K18" s="476">
        <v>6852</v>
      </c>
      <c r="L18" s="476">
        <v>466</v>
      </c>
      <c r="M18" s="977">
        <v>1.44</v>
      </c>
      <c r="N18" s="980">
        <v>1.59</v>
      </c>
      <c r="O18" s="476">
        <v>2137</v>
      </c>
      <c r="P18" s="476">
        <v>1559</v>
      </c>
      <c r="Q18" s="476">
        <v>7027</v>
      </c>
      <c r="R18" s="476">
        <v>4582</v>
      </c>
      <c r="S18" s="476">
        <v>539</v>
      </c>
      <c r="T18" s="476">
        <v>309</v>
      </c>
      <c r="U18" s="976">
        <v>25.2</v>
      </c>
      <c r="V18" s="976">
        <v>19.8</v>
      </c>
    </row>
    <row r="19" spans="1:22" ht="14">
      <c r="A19" s="981">
        <v>5</v>
      </c>
      <c r="B19" s="773">
        <v>2534</v>
      </c>
      <c r="C19" s="476">
        <v>12618</v>
      </c>
      <c r="D19" s="476">
        <v>6516</v>
      </c>
      <c r="E19" s="476">
        <v>17855</v>
      </c>
      <c r="F19" s="476">
        <v>1136</v>
      </c>
      <c r="G19" s="976">
        <v>44.8</v>
      </c>
      <c r="H19" s="476">
        <v>1025</v>
      </c>
      <c r="I19" s="476">
        <v>5672</v>
      </c>
      <c r="J19" s="476">
        <v>2291</v>
      </c>
      <c r="K19" s="476">
        <v>6488</v>
      </c>
      <c r="L19" s="476">
        <v>511</v>
      </c>
      <c r="M19" s="977">
        <v>1.42</v>
      </c>
      <c r="N19" s="980">
        <v>1.55</v>
      </c>
      <c r="O19" s="476">
        <v>1301</v>
      </c>
      <c r="P19" s="476">
        <v>851</v>
      </c>
      <c r="Q19" s="476">
        <v>6926</v>
      </c>
      <c r="R19" s="476">
        <v>4542</v>
      </c>
      <c r="S19" s="476">
        <v>536</v>
      </c>
      <c r="T19" s="476">
        <v>306</v>
      </c>
      <c r="U19" s="976">
        <v>41.2</v>
      </c>
      <c r="V19" s="976">
        <v>36</v>
      </c>
    </row>
    <row r="20" spans="1:22" ht="14">
      <c r="A20" s="981">
        <v>6</v>
      </c>
      <c r="B20" s="773">
        <v>2414</v>
      </c>
      <c r="C20" s="476">
        <v>12229</v>
      </c>
      <c r="D20" s="476">
        <v>6298</v>
      </c>
      <c r="E20" s="476">
        <v>17672</v>
      </c>
      <c r="F20" s="476">
        <v>1079</v>
      </c>
      <c r="G20" s="976">
        <v>44.7</v>
      </c>
      <c r="H20" s="476">
        <v>927</v>
      </c>
      <c r="I20" s="476">
        <v>5472</v>
      </c>
      <c r="J20" s="476">
        <v>2351</v>
      </c>
      <c r="K20" s="476">
        <v>6384</v>
      </c>
      <c r="L20" s="476">
        <v>489</v>
      </c>
      <c r="M20" s="977">
        <v>1.45</v>
      </c>
      <c r="N20" s="980">
        <v>1.55</v>
      </c>
      <c r="O20" s="476">
        <v>1244</v>
      </c>
      <c r="P20" s="476">
        <v>722</v>
      </c>
      <c r="Q20" s="476">
        <v>6719</v>
      </c>
      <c r="R20" s="476">
        <v>4380</v>
      </c>
      <c r="S20" s="476">
        <v>568</v>
      </c>
      <c r="T20" s="476">
        <v>312</v>
      </c>
      <c r="U20" s="976">
        <v>45.7</v>
      </c>
      <c r="V20" s="976">
        <v>40.4</v>
      </c>
    </row>
    <row r="21" spans="1:22" ht="14">
      <c r="A21" s="981">
        <v>7</v>
      </c>
      <c r="B21" s="773">
        <v>2242</v>
      </c>
      <c r="C21" s="476">
        <v>11548</v>
      </c>
      <c r="D21" s="476">
        <v>5889</v>
      </c>
      <c r="E21" s="476">
        <v>17336</v>
      </c>
      <c r="F21" s="476">
        <v>889</v>
      </c>
      <c r="G21" s="976">
        <v>39.700000000000003</v>
      </c>
      <c r="H21" s="476">
        <v>779</v>
      </c>
      <c r="I21" s="476">
        <v>4971</v>
      </c>
      <c r="J21" s="476">
        <v>2171</v>
      </c>
      <c r="K21" s="476">
        <v>6200</v>
      </c>
      <c r="L21" s="476">
        <v>382</v>
      </c>
      <c r="M21" s="977">
        <v>1.5</v>
      </c>
      <c r="N21" s="980">
        <v>1.52</v>
      </c>
      <c r="O21" s="476">
        <v>1146</v>
      </c>
      <c r="P21" s="476">
        <v>741</v>
      </c>
      <c r="Q21" s="476">
        <v>6152</v>
      </c>
      <c r="R21" s="476">
        <v>3909</v>
      </c>
      <c r="S21" s="476">
        <v>439</v>
      </c>
      <c r="T21" s="476">
        <v>237</v>
      </c>
      <c r="U21" s="976">
        <v>38.299999999999997</v>
      </c>
      <c r="V21" s="976">
        <v>32</v>
      </c>
    </row>
    <row r="22" spans="1:22" ht="14">
      <c r="A22" s="981">
        <v>8</v>
      </c>
      <c r="B22" s="773">
        <v>2327</v>
      </c>
      <c r="C22" s="476">
        <v>11701</v>
      </c>
      <c r="D22" s="476">
        <v>6610</v>
      </c>
      <c r="E22" s="476">
        <v>17715</v>
      </c>
      <c r="F22" s="476">
        <v>845</v>
      </c>
      <c r="G22" s="976">
        <v>36.299999999999997</v>
      </c>
      <c r="H22" s="476">
        <v>857</v>
      </c>
      <c r="I22" s="476">
        <v>4958</v>
      </c>
      <c r="J22" s="476">
        <v>2193</v>
      </c>
      <c r="K22" s="476">
        <v>6199</v>
      </c>
      <c r="L22" s="476">
        <v>356</v>
      </c>
      <c r="M22" s="977">
        <v>1.51</v>
      </c>
      <c r="N22" s="980">
        <v>1.51</v>
      </c>
      <c r="O22" s="476">
        <v>1215</v>
      </c>
      <c r="P22" s="476">
        <v>767</v>
      </c>
      <c r="Q22" s="476">
        <v>6215</v>
      </c>
      <c r="R22" s="476">
        <v>3927</v>
      </c>
      <c r="S22" s="476">
        <v>426</v>
      </c>
      <c r="T22" s="476">
        <v>234</v>
      </c>
      <c r="U22" s="976">
        <v>35.1</v>
      </c>
      <c r="V22" s="976">
        <v>30.5</v>
      </c>
    </row>
    <row r="23" spans="1:22" ht="14">
      <c r="A23" s="981">
        <v>9</v>
      </c>
      <c r="B23" s="773">
        <v>2447</v>
      </c>
      <c r="C23" s="476">
        <v>11810</v>
      </c>
      <c r="D23" s="476">
        <v>6240</v>
      </c>
      <c r="E23" s="476">
        <v>17854</v>
      </c>
      <c r="F23" s="476">
        <v>955</v>
      </c>
      <c r="G23" s="976">
        <v>39</v>
      </c>
      <c r="H23" s="476">
        <v>931</v>
      </c>
      <c r="I23" s="476">
        <v>5014</v>
      </c>
      <c r="J23" s="476">
        <v>2376</v>
      </c>
      <c r="K23" s="476">
        <v>6328</v>
      </c>
      <c r="L23" s="476">
        <v>426</v>
      </c>
      <c r="M23" s="977">
        <v>1.51</v>
      </c>
      <c r="N23" s="980">
        <v>1.51</v>
      </c>
      <c r="O23" s="476">
        <v>1248</v>
      </c>
      <c r="P23" s="476">
        <v>767</v>
      </c>
      <c r="Q23" s="476">
        <v>6266</v>
      </c>
      <c r="R23" s="476">
        <v>3926</v>
      </c>
      <c r="S23" s="476">
        <v>489</v>
      </c>
      <c r="T23" s="476">
        <v>272</v>
      </c>
      <c r="U23" s="976">
        <v>39.200000000000003</v>
      </c>
      <c r="V23" s="976">
        <v>35.5</v>
      </c>
    </row>
    <row r="24" spans="1:22" ht="14">
      <c r="A24" s="981">
        <v>10</v>
      </c>
      <c r="B24" s="773">
        <v>2436</v>
      </c>
      <c r="C24" s="476">
        <v>11834</v>
      </c>
      <c r="D24" s="476">
        <v>6268</v>
      </c>
      <c r="E24" s="476">
        <v>17914</v>
      </c>
      <c r="F24" s="476">
        <v>964</v>
      </c>
      <c r="G24" s="976">
        <v>39.6</v>
      </c>
      <c r="H24" s="476">
        <v>943</v>
      </c>
      <c r="I24" s="476">
        <v>5054</v>
      </c>
      <c r="J24" s="476">
        <v>2368</v>
      </c>
      <c r="K24" s="476">
        <v>6335</v>
      </c>
      <c r="L24" s="476">
        <v>385</v>
      </c>
      <c r="M24" s="977">
        <v>1.51</v>
      </c>
      <c r="N24" s="980">
        <v>1.48</v>
      </c>
      <c r="O24" s="476">
        <v>1275</v>
      </c>
      <c r="P24" s="476">
        <v>795</v>
      </c>
      <c r="Q24" s="476">
        <v>6241</v>
      </c>
      <c r="R24" s="476">
        <v>3877</v>
      </c>
      <c r="S24" s="476">
        <v>469</v>
      </c>
      <c r="T24" s="476">
        <v>270</v>
      </c>
      <c r="U24" s="976">
        <v>36.799999999999997</v>
      </c>
      <c r="V24" s="976">
        <v>34</v>
      </c>
    </row>
    <row r="25" spans="1:22" ht="14">
      <c r="A25" s="982">
        <v>11</v>
      </c>
      <c r="B25" s="773">
        <v>2161</v>
      </c>
      <c r="C25" s="476">
        <v>11622</v>
      </c>
      <c r="D25" s="476">
        <v>6483</v>
      </c>
      <c r="E25" s="476">
        <v>17892</v>
      </c>
      <c r="F25" s="476">
        <v>956</v>
      </c>
      <c r="G25" s="976">
        <v>44.2</v>
      </c>
      <c r="H25" s="476">
        <v>827</v>
      </c>
      <c r="I25" s="476">
        <v>5031</v>
      </c>
      <c r="J25" s="476">
        <v>2272</v>
      </c>
      <c r="K25" s="476">
        <v>6401</v>
      </c>
      <c r="L25" s="476">
        <v>422</v>
      </c>
      <c r="M25" s="977">
        <v>1.54</v>
      </c>
      <c r="N25" s="980">
        <v>1.45</v>
      </c>
      <c r="O25" s="476">
        <v>1034</v>
      </c>
      <c r="P25" s="476">
        <v>647</v>
      </c>
      <c r="Q25" s="476">
        <v>6076</v>
      </c>
      <c r="R25" s="476">
        <v>3779</v>
      </c>
      <c r="S25" s="476">
        <v>458</v>
      </c>
      <c r="T25" s="476">
        <v>264</v>
      </c>
      <c r="U25" s="976">
        <v>44.3</v>
      </c>
      <c r="V25" s="976">
        <v>40.799999999999997</v>
      </c>
    </row>
    <row r="26" spans="1:22">
      <c r="A26" s="983" t="s">
        <v>872</v>
      </c>
      <c r="B26" s="717"/>
      <c r="C26" s="717"/>
      <c r="D26" s="717"/>
      <c r="E26" s="717"/>
      <c r="F26" s="717"/>
      <c r="G26" s="984"/>
      <c r="H26" s="717"/>
      <c r="I26" s="717"/>
      <c r="J26" s="717"/>
      <c r="K26" s="717"/>
      <c r="L26" s="717"/>
      <c r="M26" s="985"/>
      <c r="N26" s="986"/>
      <c r="O26" s="717"/>
      <c r="P26" s="717"/>
      <c r="Q26" s="717"/>
      <c r="R26" s="717"/>
      <c r="S26" s="717"/>
      <c r="T26" s="717"/>
      <c r="U26" s="987"/>
      <c r="V26" s="987"/>
    </row>
    <row r="27" spans="1:22">
      <c r="B27" s="497"/>
      <c r="C27" s="497"/>
      <c r="D27" s="497"/>
      <c r="E27" s="497"/>
      <c r="F27" s="497"/>
      <c r="G27" s="459"/>
      <c r="H27" s="497"/>
      <c r="I27" s="497"/>
      <c r="J27" s="497"/>
      <c r="K27" s="497"/>
      <c r="L27" s="497"/>
      <c r="M27" s="988"/>
      <c r="N27" s="989"/>
      <c r="O27" s="497"/>
      <c r="P27" s="497"/>
      <c r="Q27" s="497"/>
      <c r="R27" s="497"/>
      <c r="S27" s="497"/>
      <c r="T27" s="497"/>
      <c r="U27" s="990"/>
      <c r="V27" s="990"/>
    </row>
    <row r="28" spans="1:22">
      <c r="M28" s="988"/>
      <c r="N28" s="989"/>
      <c r="U28" s="990"/>
      <c r="V28" s="990"/>
    </row>
    <row r="29" spans="1:22">
      <c r="A29" s="991"/>
      <c r="B29" s="992"/>
      <c r="C29" s="992"/>
      <c r="D29" s="992"/>
      <c r="E29" s="992"/>
      <c r="F29" s="992"/>
      <c r="G29" s="992"/>
      <c r="H29" s="992"/>
      <c r="I29" s="992"/>
      <c r="J29" s="992"/>
      <c r="K29" s="992"/>
      <c r="L29" s="992"/>
      <c r="M29" s="992"/>
      <c r="N29" s="992"/>
      <c r="O29" s="993"/>
      <c r="P29" s="993"/>
      <c r="Q29" s="993"/>
      <c r="R29" s="993"/>
      <c r="S29" s="993"/>
      <c r="T29" s="993"/>
      <c r="U29" s="994"/>
      <c r="V29" s="994"/>
    </row>
    <row r="30" spans="1:22">
      <c r="M30" s="988"/>
      <c r="N30" s="989"/>
    </row>
    <row r="31" spans="1:22">
      <c r="M31" s="988"/>
      <c r="N31" s="989"/>
    </row>
    <row r="32" spans="1:22">
      <c r="M32" s="988"/>
      <c r="N32" s="989"/>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1019" customWidth="1"/>
    <col min="2" max="2" width="12.36328125" style="1019" customWidth="1"/>
    <col min="3" max="3" width="11.6328125" style="1019" customWidth="1"/>
    <col min="4" max="4" width="12.08984375" style="1019" customWidth="1"/>
    <col min="5" max="5" width="11.6328125" style="1019" customWidth="1"/>
    <col min="6" max="6" width="11" style="1019" customWidth="1"/>
  </cols>
  <sheetData>
    <row r="1" spans="1:6" ht="16.5">
      <c r="A1" s="1928" t="s">
        <v>873</v>
      </c>
      <c r="B1" s="1929"/>
      <c r="C1" s="1929"/>
      <c r="D1" s="1929"/>
      <c r="E1" s="1929"/>
      <c r="F1" s="1929"/>
    </row>
    <row r="2" spans="1:6" ht="17" thickBot="1">
      <c r="A2" s="995"/>
      <c r="B2" s="995"/>
      <c r="C2" s="995"/>
      <c r="D2" s="996"/>
      <c r="E2" s="996"/>
      <c r="F2" s="997" t="s">
        <v>874</v>
      </c>
    </row>
    <row r="3" spans="1:6" ht="14.5" thickTop="1">
      <c r="A3" s="998" t="s">
        <v>623</v>
      </c>
      <c r="B3" s="1930" t="s">
        <v>875</v>
      </c>
      <c r="C3" s="1932" t="s">
        <v>876</v>
      </c>
      <c r="D3" s="999" t="s">
        <v>877</v>
      </c>
      <c r="E3" s="999" t="s">
        <v>878</v>
      </c>
      <c r="F3" s="1934" t="s">
        <v>879</v>
      </c>
    </row>
    <row r="4" spans="1:6">
      <c r="A4" s="1000" t="s">
        <v>627</v>
      </c>
      <c r="B4" s="1931"/>
      <c r="C4" s="1933"/>
      <c r="D4" s="1001" t="s">
        <v>880</v>
      </c>
      <c r="E4" s="1001" t="s">
        <v>881</v>
      </c>
      <c r="F4" s="1935"/>
    </row>
    <row r="5" spans="1:6">
      <c r="A5" s="1002"/>
      <c r="B5" s="1003"/>
      <c r="C5" s="1003"/>
      <c r="D5" s="1003"/>
      <c r="E5" s="1003"/>
      <c r="F5" s="1003"/>
    </row>
    <row r="6" spans="1:6">
      <c r="A6" s="1004" t="s">
        <v>882</v>
      </c>
      <c r="B6" s="1005">
        <v>13459</v>
      </c>
      <c r="C6" s="1005">
        <v>206132</v>
      </c>
      <c r="D6" s="1005">
        <v>708</v>
      </c>
      <c r="E6" s="1005">
        <v>2104</v>
      </c>
      <c r="F6" s="1005">
        <v>228239</v>
      </c>
    </row>
    <row r="7" spans="1:6">
      <c r="A7" s="1004" t="s">
        <v>883</v>
      </c>
      <c r="B7" s="1005">
        <v>13380</v>
      </c>
      <c r="C7" s="1005">
        <v>206636</v>
      </c>
      <c r="D7" s="1005">
        <v>700</v>
      </c>
      <c r="E7" s="1005">
        <v>2178</v>
      </c>
      <c r="F7" s="1005">
        <v>239155</v>
      </c>
    </row>
    <row r="8" spans="1:6">
      <c r="A8" s="1004" t="s">
        <v>884</v>
      </c>
      <c r="B8" s="1005">
        <v>13311</v>
      </c>
      <c r="C8" s="1005">
        <v>204441</v>
      </c>
      <c r="D8" s="1005">
        <v>717</v>
      </c>
      <c r="E8" s="1005">
        <v>2533</v>
      </c>
      <c r="F8" s="1005">
        <v>285994</v>
      </c>
    </row>
    <row r="9" spans="1:6">
      <c r="A9" s="1004" t="s">
        <v>885</v>
      </c>
      <c r="B9" s="1005">
        <v>13249</v>
      </c>
      <c r="C9" s="1005">
        <v>203800</v>
      </c>
      <c r="D9" s="1005">
        <v>649</v>
      </c>
      <c r="E9" s="1005">
        <v>2330</v>
      </c>
      <c r="F9" s="1005">
        <v>263991</v>
      </c>
    </row>
    <row r="10" spans="1:6">
      <c r="A10" s="1004" t="s">
        <v>886</v>
      </c>
      <c r="B10" s="1005">
        <v>13213</v>
      </c>
      <c r="C10" s="1005">
        <v>202129</v>
      </c>
      <c r="D10" s="1005">
        <v>686</v>
      </c>
      <c r="E10" s="1005">
        <v>2164</v>
      </c>
      <c r="F10" s="1005">
        <v>244031</v>
      </c>
    </row>
    <row r="11" spans="1:6">
      <c r="A11" s="1006"/>
      <c r="B11" s="1007"/>
      <c r="C11" s="1007"/>
      <c r="D11" s="1007"/>
      <c r="E11" s="1007"/>
      <c r="F11" s="1007"/>
    </row>
    <row r="12" spans="1:6">
      <c r="A12" s="1008" t="s">
        <v>309</v>
      </c>
      <c r="B12" s="1009">
        <v>13197</v>
      </c>
      <c r="C12" s="1009">
        <v>202419</v>
      </c>
      <c r="D12" s="1010">
        <v>532</v>
      </c>
      <c r="E12" s="1010">
        <v>2073</v>
      </c>
      <c r="F12" s="1010">
        <v>247002</v>
      </c>
    </row>
    <row r="13" spans="1:6">
      <c r="A13" s="1008">
        <v>12</v>
      </c>
      <c r="B13" s="1009">
        <v>13205</v>
      </c>
      <c r="C13" s="1009">
        <v>202137</v>
      </c>
      <c r="D13" s="1010">
        <v>479</v>
      </c>
      <c r="E13" s="1010">
        <v>1949</v>
      </c>
      <c r="F13" s="1010">
        <v>212658</v>
      </c>
    </row>
    <row r="14" spans="1:6">
      <c r="A14" s="1008" t="s">
        <v>223</v>
      </c>
      <c r="B14" s="1009">
        <v>13210</v>
      </c>
      <c r="C14" s="1009">
        <v>201143</v>
      </c>
      <c r="D14" s="1010">
        <v>677</v>
      </c>
      <c r="E14" s="1010">
        <v>2059</v>
      </c>
      <c r="F14" s="1010">
        <v>245654</v>
      </c>
    </row>
    <row r="15" spans="1:6">
      <c r="A15" s="1008">
        <v>2</v>
      </c>
      <c r="B15" s="1009">
        <v>13208</v>
      </c>
      <c r="C15" s="1009">
        <v>200821</v>
      </c>
      <c r="D15" s="1010">
        <v>625</v>
      </c>
      <c r="E15" s="1010">
        <v>2007</v>
      </c>
      <c r="F15" s="1010">
        <v>218216</v>
      </c>
    </row>
    <row r="16" spans="1:6">
      <c r="A16" s="1008">
        <v>3</v>
      </c>
      <c r="B16" s="1009">
        <v>13205</v>
      </c>
      <c r="C16" s="1009">
        <v>200145</v>
      </c>
      <c r="D16" s="1010">
        <v>750</v>
      </c>
      <c r="E16" s="1010">
        <v>2098</v>
      </c>
      <c r="F16" s="1010">
        <v>256317</v>
      </c>
    </row>
    <row r="17" spans="1:6">
      <c r="A17" s="1008">
        <v>4</v>
      </c>
      <c r="B17" s="1009">
        <v>13202</v>
      </c>
      <c r="C17" s="1009">
        <v>199187</v>
      </c>
      <c r="D17" s="1010">
        <v>1265</v>
      </c>
      <c r="E17" s="1010">
        <v>2139</v>
      </c>
      <c r="F17" s="1010">
        <v>220478</v>
      </c>
    </row>
    <row r="18" spans="1:6">
      <c r="A18" s="1008">
        <v>5</v>
      </c>
      <c r="B18" s="1009">
        <v>13194</v>
      </c>
      <c r="C18" s="1009">
        <v>200643</v>
      </c>
      <c r="D18" s="1010">
        <v>877</v>
      </c>
      <c r="E18" s="1010">
        <v>2372</v>
      </c>
      <c r="F18" s="1010">
        <v>272710</v>
      </c>
    </row>
    <row r="19" spans="1:6">
      <c r="A19" s="1008">
        <v>6</v>
      </c>
      <c r="B19" s="1009">
        <v>13188</v>
      </c>
      <c r="C19" s="1009">
        <v>200763</v>
      </c>
      <c r="D19" s="1010">
        <v>728</v>
      </c>
      <c r="E19" s="1010">
        <v>2504</v>
      </c>
      <c r="F19" s="1010">
        <v>281723</v>
      </c>
    </row>
    <row r="20" spans="1:6">
      <c r="A20" s="1008">
        <v>7</v>
      </c>
      <c r="B20" s="1009">
        <v>13193</v>
      </c>
      <c r="C20" s="1009">
        <v>200894</v>
      </c>
      <c r="D20" s="1010">
        <v>562</v>
      </c>
      <c r="E20" s="1010">
        <v>2619</v>
      </c>
      <c r="F20" s="1010">
        <v>280950</v>
      </c>
    </row>
    <row r="21" spans="1:6">
      <c r="A21" s="1008">
        <v>8</v>
      </c>
      <c r="B21" s="1009">
        <v>13181</v>
      </c>
      <c r="C21" s="1009">
        <v>200588</v>
      </c>
      <c r="D21" s="1010">
        <v>638</v>
      </c>
      <c r="E21" s="1010">
        <v>2595</v>
      </c>
      <c r="F21" s="1010">
        <v>345550</v>
      </c>
    </row>
    <row r="22" spans="1:6">
      <c r="A22" s="1008">
        <v>9</v>
      </c>
      <c r="B22" s="1009">
        <v>13124</v>
      </c>
      <c r="C22" s="1009">
        <v>200460</v>
      </c>
      <c r="D22" s="1010">
        <v>616</v>
      </c>
      <c r="E22" s="1010">
        <v>2440</v>
      </c>
      <c r="F22" s="1010">
        <v>279516</v>
      </c>
    </row>
    <row r="23" spans="1:6">
      <c r="A23" s="1008">
        <v>10</v>
      </c>
      <c r="B23" s="1009">
        <v>13138</v>
      </c>
      <c r="C23" s="1009">
        <v>200181</v>
      </c>
      <c r="D23" s="1010">
        <v>663</v>
      </c>
      <c r="E23" s="1010">
        <v>2398</v>
      </c>
      <c r="F23" s="1010">
        <v>274696</v>
      </c>
    </row>
    <row r="24" spans="1:6">
      <c r="A24" s="1011">
        <v>11</v>
      </c>
      <c r="B24" s="1009">
        <v>13145</v>
      </c>
      <c r="C24" s="1009">
        <v>200330</v>
      </c>
      <c r="D24" s="1010" t="s">
        <v>1095</v>
      </c>
      <c r="E24" s="1010" t="s">
        <v>1096</v>
      </c>
      <c r="F24" s="1010" t="s">
        <v>1097</v>
      </c>
    </row>
    <row r="25" spans="1:6">
      <c r="A25" s="1012" t="s">
        <v>887</v>
      </c>
      <c r="B25" s="1013"/>
      <c r="C25" s="1013"/>
      <c r="D25" s="1013"/>
      <c r="E25" s="1013"/>
      <c r="F25" s="1013"/>
    </row>
    <row r="26" spans="1:6">
      <c r="A26" s="1014"/>
      <c r="B26" s="1015"/>
      <c r="C26" s="1015"/>
      <c r="D26" s="1016"/>
      <c r="E26" s="1016"/>
      <c r="F26" s="1016"/>
    </row>
    <row r="27" spans="1:6">
      <c r="A27" s="1017"/>
      <c r="B27" s="1017"/>
      <c r="C27" s="1017"/>
      <c r="D27" s="1018"/>
      <c r="E27" s="1018"/>
      <c r="F27" s="1018"/>
    </row>
    <row r="28" spans="1:6">
      <c r="D28" s="1018"/>
      <c r="E28" s="1018"/>
      <c r="F28" s="1018"/>
    </row>
    <row r="29" spans="1:6">
      <c r="D29" s="1018"/>
      <c r="E29" s="1018"/>
      <c r="F29" s="1018"/>
    </row>
    <row r="30" spans="1:6">
      <c r="D30" s="1018"/>
      <c r="E30" s="1018"/>
      <c r="F30" s="1018"/>
    </row>
    <row r="31" spans="1:6">
      <c r="D31" s="1018"/>
      <c r="E31" s="1018"/>
      <c r="F31" s="1018"/>
    </row>
    <row r="32" spans="1:6">
      <c r="D32" s="1018"/>
      <c r="E32" s="1018"/>
      <c r="F32" s="1018"/>
    </row>
    <row r="33" spans="4:6">
      <c r="D33" s="1018"/>
      <c r="E33" s="1018"/>
      <c r="F33" s="1018"/>
    </row>
    <row r="34" spans="4:6">
      <c r="D34" s="1018"/>
      <c r="E34" s="1018"/>
      <c r="F34" s="1018"/>
    </row>
    <row r="35" spans="4:6">
      <c r="D35" s="1018"/>
      <c r="E35" s="1018"/>
      <c r="F35" s="1018"/>
    </row>
    <row r="36" spans="4:6">
      <c r="D36" s="1018"/>
      <c r="E36" s="1018"/>
      <c r="F36" s="1018"/>
    </row>
    <row r="37" spans="4:6">
      <c r="D37" s="1018"/>
      <c r="E37" s="1018"/>
      <c r="F37" s="1018"/>
    </row>
    <row r="38" spans="4:6">
      <c r="D38" s="1018"/>
      <c r="E38" s="1018"/>
      <c r="F38" s="1018"/>
    </row>
    <row r="39" spans="4:6">
      <c r="D39" s="1018"/>
      <c r="E39" s="1018"/>
      <c r="F39" s="1018"/>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1055" customWidth="1"/>
    <col min="2" max="2" width="10.7265625" style="1055" customWidth="1"/>
    <col min="3" max="4" width="9.7265625" style="1055" customWidth="1"/>
    <col min="5" max="6" width="9" style="1055" customWidth="1"/>
    <col min="7" max="9" width="9.7265625" style="1055" customWidth="1"/>
  </cols>
  <sheetData>
    <row r="1" spans="1:9" ht="16.5">
      <c r="A1" s="1952" t="s">
        <v>888</v>
      </c>
      <c r="B1" s="1952"/>
      <c r="C1" s="1952"/>
      <c r="D1" s="1952"/>
      <c r="E1" s="1952"/>
      <c r="F1" s="1952"/>
      <c r="G1" s="1952"/>
      <c r="H1" s="1952"/>
      <c r="I1" s="1952"/>
    </row>
    <row r="2" spans="1:9" ht="15.75" customHeight="1" thickBot="1">
      <c r="A2" s="1020"/>
      <c r="B2" s="1021"/>
      <c r="C2" s="1022"/>
      <c r="D2" s="1022"/>
      <c r="E2" s="1022"/>
      <c r="F2" s="1022"/>
      <c r="G2" s="1022"/>
      <c r="H2" s="1022"/>
      <c r="I2" s="1023" t="s">
        <v>255</v>
      </c>
    </row>
    <row r="3" spans="1:9" ht="15.75" customHeight="1" thickTop="1">
      <c r="A3" s="1945" t="s">
        <v>889</v>
      </c>
      <c r="B3" s="1936" t="s">
        <v>890</v>
      </c>
      <c r="C3" s="1936" t="s">
        <v>891</v>
      </c>
      <c r="D3" s="1939" t="s">
        <v>892</v>
      </c>
      <c r="E3" s="1936" t="s">
        <v>893</v>
      </c>
      <c r="F3" s="1939" t="s">
        <v>894</v>
      </c>
      <c r="G3" s="1953" t="s">
        <v>895</v>
      </c>
      <c r="H3" s="1939" t="s">
        <v>896</v>
      </c>
      <c r="I3" s="1936" t="s">
        <v>897</v>
      </c>
    </row>
    <row r="4" spans="1:9" ht="15.75" customHeight="1">
      <c r="A4" s="1946"/>
      <c r="B4" s="1937"/>
      <c r="C4" s="1937"/>
      <c r="D4" s="1948"/>
      <c r="E4" s="1937"/>
      <c r="F4" s="1940"/>
      <c r="G4" s="1954"/>
      <c r="H4" s="1948"/>
      <c r="I4" s="1937"/>
    </row>
    <row r="5" spans="1:9" ht="15.75" customHeight="1">
      <c r="A5" s="1947"/>
      <c r="B5" s="1938"/>
      <c r="C5" s="1938"/>
      <c r="D5" s="1949"/>
      <c r="E5" s="1938"/>
      <c r="F5" s="1941"/>
      <c r="G5" s="1955"/>
      <c r="H5" s="1956"/>
      <c r="I5" s="1938"/>
    </row>
    <row r="6" spans="1:9" ht="15.75" customHeight="1">
      <c r="A6" s="1024"/>
      <c r="B6" s="1382"/>
      <c r="C6" s="1025"/>
      <c r="D6" s="1025"/>
      <c r="E6" s="1025"/>
      <c r="F6" s="1025"/>
      <c r="G6" s="1025"/>
      <c r="H6" s="1025"/>
      <c r="I6" s="1025"/>
    </row>
    <row r="7" spans="1:9" ht="15.75" customHeight="1">
      <c r="A7" s="1026" t="s">
        <v>120</v>
      </c>
      <c r="B7" s="1027">
        <v>9724</v>
      </c>
      <c r="C7" s="1028">
        <v>10</v>
      </c>
      <c r="D7" s="1028">
        <v>2417</v>
      </c>
      <c r="E7" s="1028">
        <v>102</v>
      </c>
      <c r="F7" s="1028">
        <v>74</v>
      </c>
      <c r="G7" s="1028">
        <v>1388</v>
      </c>
      <c r="H7" s="1029">
        <v>847</v>
      </c>
      <c r="I7" s="1028">
        <v>512</v>
      </c>
    </row>
    <row r="8" spans="1:9" ht="15.75" customHeight="1">
      <c r="A8" s="1026" t="s">
        <v>53</v>
      </c>
      <c r="B8" s="1027">
        <v>9710</v>
      </c>
      <c r="C8" s="1028">
        <v>9</v>
      </c>
      <c r="D8" s="1030">
        <v>2481</v>
      </c>
      <c r="E8" s="1028">
        <v>92</v>
      </c>
      <c r="F8" s="1028">
        <v>63</v>
      </c>
      <c r="G8" s="1030">
        <v>1376</v>
      </c>
      <c r="H8" s="1029">
        <v>803</v>
      </c>
      <c r="I8" s="1028">
        <v>463</v>
      </c>
    </row>
    <row r="9" spans="1:9" ht="15.75" customHeight="1">
      <c r="A9" s="1026">
        <v>2</v>
      </c>
      <c r="B9" s="1031">
        <v>9585</v>
      </c>
      <c r="C9" s="1032">
        <v>16</v>
      </c>
      <c r="D9" s="1032">
        <v>2413</v>
      </c>
      <c r="E9" s="1032">
        <v>95</v>
      </c>
      <c r="F9" s="1032">
        <v>66</v>
      </c>
      <c r="G9" s="1032">
        <v>1401</v>
      </c>
      <c r="H9" s="1032">
        <v>795</v>
      </c>
      <c r="I9" s="1032">
        <v>373</v>
      </c>
    </row>
    <row r="10" spans="1:9" ht="15.75" customHeight="1">
      <c r="A10" s="1033">
        <v>3</v>
      </c>
      <c r="B10" s="1032">
        <v>9851</v>
      </c>
      <c r="C10" s="1032">
        <v>10</v>
      </c>
      <c r="D10" s="1032">
        <v>2544</v>
      </c>
      <c r="E10" s="1032">
        <v>96</v>
      </c>
      <c r="F10" s="1032">
        <v>74</v>
      </c>
      <c r="G10" s="1032">
        <v>1351</v>
      </c>
      <c r="H10" s="1032">
        <v>749</v>
      </c>
      <c r="I10" s="1032">
        <v>356</v>
      </c>
    </row>
    <row r="11" spans="1:9" ht="15.75" customHeight="1">
      <c r="A11" s="1033">
        <v>4</v>
      </c>
      <c r="B11" s="1032">
        <v>10434</v>
      </c>
      <c r="C11" s="1032">
        <v>11</v>
      </c>
      <c r="D11" s="1032">
        <v>2526</v>
      </c>
      <c r="E11" s="1032">
        <v>86</v>
      </c>
      <c r="F11" s="1032">
        <v>62</v>
      </c>
      <c r="G11" s="1032">
        <v>1446</v>
      </c>
      <c r="H11" s="1032">
        <v>745</v>
      </c>
      <c r="I11" s="1032">
        <v>384</v>
      </c>
    </row>
    <row r="12" spans="1:9" ht="15.75" customHeight="1">
      <c r="A12" s="1034"/>
      <c r="B12" s="1035"/>
      <c r="C12" s="1035"/>
      <c r="D12" s="1035"/>
      <c r="E12" s="1035"/>
      <c r="F12" s="1035"/>
      <c r="G12" s="1035"/>
      <c r="H12" s="1035"/>
      <c r="I12" s="1035"/>
    </row>
    <row r="13" spans="1:9" ht="15.75" customHeight="1">
      <c r="A13" s="1036" t="s">
        <v>357</v>
      </c>
      <c r="B13" s="1037">
        <v>850</v>
      </c>
      <c r="C13" s="1038">
        <v>1</v>
      </c>
      <c r="D13" s="1038">
        <v>201</v>
      </c>
      <c r="E13" s="1038">
        <v>14</v>
      </c>
      <c r="F13" s="1038">
        <v>5</v>
      </c>
      <c r="G13" s="1038">
        <v>116</v>
      </c>
      <c r="H13" s="1038">
        <v>68</v>
      </c>
      <c r="I13" s="1038">
        <v>28</v>
      </c>
    </row>
    <row r="14" spans="1:9" ht="15.75" customHeight="1">
      <c r="A14" s="1036">
        <v>5</v>
      </c>
      <c r="B14" s="1037">
        <v>808</v>
      </c>
      <c r="C14" s="1038">
        <v>1</v>
      </c>
      <c r="D14" s="1038">
        <v>207</v>
      </c>
      <c r="E14" s="1038">
        <v>7</v>
      </c>
      <c r="F14" s="1038">
        <v>4</v>
      </c>
      <c r="G14" s="1038">
        <v>121</v>
      </c>
      <c r="H14" s="1038">
        <v>54</v>
      </c>
      <c r="I14" s="1038">
        <v>25</v>
      </c>
    </row>
    <row r="15" spans="1:9" ht="15.75" customHeight="1">
      <c r="A15" s="1036">
        <v>6</v>
      </c>
      <c r="B15" s="1037">
        <v>754</v>
      </c>
      <c r="C15" s="1038" t="s">
        <v>899</v>
      </c>
      <c r="D15" s="1038">
        <v>200</v>
      </c>
      <c r="E15" s="1038">
        <v>10</v>
      </c>
      <c r="F15" s="1038">
        <v>4</v>
      </c>
      <c r="G15" s="1038">
        <v>110</v>
      </c>
      <c r="H15" s="1038">
        <v>66</v>
      </c>
      <c r="I15" s="1038">
        <v>16</v>
      </c>
    </row>
    <row r="16" spans="1:9" ht="15.75" customHeight="1">
      <c r="A16" s="1036">
        <v>7</v>
      </c>
      <c r="B16" s="1037">
        <v>748</v>
      </c>
      <c r="C16" s="1038">
        <v>1</v>
      </c>
      <c r="D16" s="1038">
        <v>170</v>
      </c>
      <c r="E16" s="1038">
        <v>10</v>
      </c>
      <c r="F16" s="1038">
        <v>2</v>
      </c>
      <c r="G16" s="1038">
        <v>101</v>
      </c>
      <c r="H16" s="1038">
        <v>54</v>
      </c>
      <c r="I16" s="1038">
        <v>28</v>
      </c>
    </row>
    <row r="17" spans="1:9" ht="15.75" customHeight="1">
      <c r="A17" s="1036">
        <v>8</v>
      </c>
      <c r="B17" s="1037">
        <v>785</v>
      </c>
      <c r="C17" s="1038" t="s">
        <v>899</v>
      </c>
      <c r="D17" s="1038">
        <v>174</v>
      </c>
      <c r="E17" s="1038">
        <v>1</v>
      </c>
      <c r="F17" s="1038">
        <v>7</v>
      </c>
      <c r="G17" s="1038">
        <v>100</v>
      </c>
      <c r="H17" s="1038">
        <v>59</v>
      </c>
      <c r="I17" s="1038">
        <v>31</v>
      </c>
    </row>
    <row r="18" spans="1:9" ht="15.75" customHeight="1">
      <c r="A18" s="1039" t="s">
        <v>958</v>
      </c>
      <c r="B18" s="1040">
        <v>814</v>
      </c>
      <c r="C18" s="1041" t="s">
        <v>899</v>
      </c>
      <c r="D18" s="1042">
        <v>183</v>
      </c>
      <c r="E18" s="1042">
        <v>5</v>
      </c>
      <c r="F18" s="1042">
        <v>4</v>
      </c>
      <c r="G18" s="1042">
        <v>105</v>
      </c>
      <c r="H18" s="1042">
        <v>59</v>
      </c>
      <c r="I18" s="1042">
        <v>30</v>
      </c>
    </row>
    <row r="19" spans="1:9" ht="15.75" customHeight="1" thickBot="1">
      <c r="A19" s="1043"/>
      <c r="B19" s="1043"/>
      <c r="C19" s="1043"/>
      <c r="D19" s="1043"/>
      <c r="E19" s="1043"/>
      <c r="F19" s="1043"/>
      <c r="G19" s="1043"/>
      <c r="H19" s="1043"/>
      <c r="I19" s="1043"/>
    </row>
    <row r="20" spans="1:9" ht="15.75" customHeight="1" thickTop="1">
      <c r="A20" s="1945" t="s">
        <v>889</v>
      </c>
      <c r="B20" s="1939" t="s">
        <v>901</v>
      </c>
      <c r="C20" s="1936" t="s">
        <v>902</v>
      </c>
      <c r="D20" s="1939" t="s">
        <v>903</v>
      </c>
      <c r="E20" s="1936" t="s">
        <v>904</v>
      </c>
      <c r="F20" s="1936" t="s">
        <v>905</v>
      </c>
      <c r="G20" s="1936" t="s">
        <v>906</v>
      </c>
      <c r="H20" s="1939" t="s">
        <v>907</v>
      </c>
      <c r="I20" s="1942" t="s">
        <v>908</v>
      </c>
    </row>
    <row r="21" spans="1:9" ht="15.75" customHeight="1">
      <c r="A21" s="1946"/>
      <c r="B21" s="1948"/>
      <c r="C21" s="1937"/>
      <c r="D21" s="1940"/>
      <c r="E21" s="1950"/>
      <c r="F21" s="1937"/>
      <c r="G21" s="1937"/>
      <c r="H21" s="1940"/>
      <c r="I21" s="1943"/>
    </row>
    <row r="22" spans="1:9" ht="15.75" customHeight="1">
      <c r="A22" s="1947"/>
      <c r="B22" s="1949"/>
      <c r="C22" s="1938"/>
      <c r="D22" s="1941"/>
      <c r="E22" s="1951"/>
      <c r="F22" s="1938"/>
      <c r="G22" s="1938"/>
      <c r="H22" s="1941"/>
      <c r="I22" s="1944"/>
    </row>
    <row r="23" spans="1:9" ht="15.75" customHeight="1">
      <c r="A23" s="1024"/>
      <c r="B23" s="1382"/>
      <c r="C23" s="1025"/>
      <c r="D23" s="1025"/>
      <c r="E23" s="1025"/>
      <c r="F23" s="1025"/>
      <c r="G23" s="1025"/>
      <c r="H23" s="1025"/>
      <c r="I23" s="1025"/>
    </row>
    <row r="24" spans="1:9" ht="15.75" customHeight="1">
      <c r="A24" s="1026" t="s">
        <v>120</v>
      </c>
      <c r="B24" s="1044">
        <v>142</v>
      </c>
      <c r="C24" s="1028">
        <v>19</v>
      </c>
      <c r="D24" s="1028">
        <v>10</v>
      </c>
      <c r="E24" s="1028">
        <v>82</v>
      </c>
      <c r="F24" s="1028">
        <v>180</v>
      </c>
      <c r="G24" s="1045">
        <v>987</v>
      </c>
      <c r="H24" s="1028">
        <v>309</v>
      </c>
      <c r="I24" s="1028">
        <v>108</v>
      </c>
    </row>
    <row r="25" spans="1:9" ht="15.75" customHeight="1">
      <c r="A25" s="1026" t="s">
        <v>53</v>
      </c>
      <c r="B25" s="1027">
        <v>114</v>
      </c>
      <c r="C25" s="1028">
        <v>11</v>
      </c>
      <c r="D25" s="1028">
        <v>15</v>
      </c>
      <c r="E25" s="1028">
        <v>75</v>
      </c>
      <c r="F25" s="1028">
        <v>198</v>
      </c>
      <c r="G25" s="1028">
        <v>982</v>
      </c>
      <c r="H25" s="1046">
        <v>240</v>
      </c>
      <c r="I25" s="1028">
        <v>110</v>
      </c>
    </row>
    <row r="26" spans="1:9" ht="15.75" customHeight="1">
      <c r="A26" s="1026">
        <v>2</v>
      </c>
      <c r="B26" s="1031">
        <v>100</v>
      </c>
      <c r="C26" s="1047">
        <v>7</v>
      </c>
      <c r="D26" s="1047">
        <v>10</v>
      </c>
      <c r="E26" s="1047">
        <v>108</v>
      </c>
      <c r="F26" s="1047">
        <v>183</v>
      </c>
      <c r="G26" s="1047">
        <v>1124</v>
      </c>
      <c r="H26" s="1047">
        <v>234</v>
      </c>
      <c r="I26" s="1047">
        <v>124</v>
      </c>
    </row>
    <row r="27" spans="1:9" ht="15.75" customHeight="1">
      <c r="A27" s="1033">
        <v>3</v>
      </c>
      <c r="B27" s="1032">
        <v>129</v>
      </c>
      <c r="C27" s="1047">
        <v>12</v>
      </c>
      <c r="D27" s="1047">
        <v>11</v>
      </c>
      <c r="E27" s="1047">
        <v>103</v>
      </c>
      <c r="F27" s="1047">
        <v>181</v>
      </c>
      <c r="G27" s="1047">
        <v>1217</v>
      </c>
      <c r="H27" s="1047">
        <v>247</v>
      </c>
      <c r="I27" s="1047">
        <v>103</v>
      </c>
    </row>
    <row r="28" spans="1:9" ht="15.75" customHeight="1">
      <c r="A28" s="1033">
        <v>4</v>
      </c>
      <c r="B28" s="1032">
        <v>98</v>
      </c>
      <c r="C28" s="1047">
        <v>5</v>
      </c>
      <c r="D28" s="1047">
        <v>11</v>
      </c>
      <c r="E28" s="1047">
        <v>108</v>
      </c>
      <c r="F28" s="1047">
        <v>216</v>
      </c>
      <c r="G28" s="1047">
        <v>1349</v>
      </c>
      <c r="H28" s="1047">
        <v>298</v>
      </c>
      <c r="I28" s="1047">
        <v>105</v>
      </c>
    </row>
    <row r="29" spans="1:9" ht="15.75" customHeight="1">
      <c r="A29" s="1034"/>
      <c r="B29" s="1035"/>
      <c r="C29" s="1035"/>
      <c r="D29" s="1035"/>
      <c r="E29" s="1035"/>
      <c r="F29" s="1035"/>
      <c r="G29" s="1035"/>
      <c r="H29" s="1035"/>
      <c r="I29" s="1035"/>
    </row>
    <row r="30" spans="1:9" ht="15.75" customHeight="1">
      <c r="A30" s="1048" t="s">
        <v>357</v>
      </c>
      <c r="B30" s="1037">
        <v>9</v>
      </c>
      <c r="C30" s="1038">
        <v>3</v>
      </c>
      <c r="D30" s="1049">
        <v>2</v>
      </c>
      <c r="E30" s="1038">
        <v>11</v>
      </c>
      <c r="F30" s="1038">
        <v>9</v>
      </c>
      <c r="G30" s="1038">
        <v>102</v>
      </c>
      <c r="H30" s="1038">
        <v>26</v>
      </c>
      <c r="I30" s="1038">
        <v>8</v>
      </c>
    </row>
    <row r="31" spans="1:9" ht="15.75" customHeight="1">
      <c r="A31" s="1048">
        <v>5</v>
      </c>
      <c r="B31" s="1037">
        <v>13</v>
      </c>
      <c r="C31" s="1038">
        <v>3</v>
      </c>
      <c r="D31" s="1049">
        <v>2</v>
      </c>
      <c r="E31" s="1038">
        <v>6</v>
      </c>
      <c r="F31" s="1038">
        <v>14</v>
      </c>
      <c r="G31" s="1038">
        <v>96</v>
      </c>
      <c r="H31" s="1038">
        <v>21</v>
      </c>
      <c r="I31" s="1038">
        <v>7</v>
      </c>
    </row>
    <row r="32" spans="1:9" ht="15.75" customHeight="1">
      <c r="A32" s="1048">
        <v>6</v>
      </c>
      <c r="B32" s="1037">
        <v>10</v>
      </c>
      <c r="C32" s="1038">
        <v>1</v>
      </c>
      <c r="D32" s="1049">
        <v>2</v>
      </c>
      <c r="E32" s="1038">
        <v>12</v>
      </c>
      <c r="F32" s="1038">
        <v>14</v>
      </c>
      <c r="G32" s="1038">
        <v>78</v>
      </c>
      <c r="H32" s="1038">
        <v>16</v>
      </c>
      <c r="I32" s="1038">
        <v>10</v>
      </c>
    </row>
    <row r="33" spans="1:9" ht="15.75" customHeight="1">
      <c r="A33" s="1048">
        <v>7</v>
      </c>
      <c r="B33" s="1037">
        <v>9</v>
      </c>
      <c r="C33" s="1038">
        <v>1</v>
      </c>
      <c r="D33" s="1049" t="s">
        <v>899</v>
      </c>
      <c r="E33" s="1038">
        <v>10</v>
      </c>
      <c r="F33" s="1038">
        <v>14</v>
      </c>
      <c r="G33" s="1038">
        <v>81</v>
      </c>
      <c r="H33" s="1038">
        <v>13</v>
      </c>
      <c r="I33" s="1038">
        <v>13</v>
      </c>
    </row>
    <row r="34" spans="1:9" ht="15.75" customHeight="1">
      <c r="A34" s="1048">
        <v>8</v>
      </c>
      <c r="B34" s="1037">
        <v>3</v>
      </c>
      <c r="C34" s="1038">
        <v>1</v>
      </c>
      <c r="D34" s="1049" t="s">
        <v>899</v>
      </c>
      <c r="E34" s="1038">
        <v>4</v>
      </c>
      <c r="F34" s="1038">
        <v>14</v>
      </c>
      <c r="G34" s="1038">
        <v>114</v>
      </c>
      <c r="H34" s="1038">
        <v>24</v>
      </c>
      <c r="I34" s="1038">
        <v>11</v>
      </c>
    </row>
    <row r="35" spans="1:9" ht="16" customHeight="1">
      <c r="A35" s="1050" t="s">
        <v>958</v>
      </c>
      <c r="B35" s="1051">
        <v>9</v>
      </c>
      <c r="C35" s="1052">
        <v>1</v>
      </c>
      <c r="D35" s="1052">
        <v>2</v>
      </c>
      <c r="E35" s="1041">
        <v>9</v>
      </c>
      <c r="F35" s="1041">
        <v>19</v>
      </c>
      <c r="G35" s="1041">
        <v>98</v>
      </c>
      <c r="H35" s="1041">
        <v>18</v>
      </c>
      <c r="I35" s="1041">
        <v>9</v>
      </c>
    </row>
    <row r="36" spans="1:9" ht="15.75" customHeight="1">
      <c r="A36" s="1053" t="s">
        <v>909</v>
      </c>
      <c r="B36" s="1053"/>
      <c r="C36" s="1053"/>
      <c r="D36" s="1054"/>
      <c r="E36" s="1053"/>
      <c r="F36" s="1053"/>
      <c r="G36" s="1053"/>
      <c r="H36" s="1053"/>
      <c r="I36" s="1053"/>
    </row>
    <row r="37" spans="1:9" ht="15.75" customHeight="1">
      <c r="A37" s="1022" t="s">
        <v>910</v>
      </c>
    </row>
    <row r="38" spans="1:9" ht="15.75" customHeight="1"/>
  </sheetData>
  <mergeCells count="19">
    <mergeCell ref="A1:I1"/>
    <mergeCell ref="A3:A5"/>
    <mergeCell ref="B3:B5"/>
    <mergeCell ref="C3:C5"/>
    <mergeCell ref="D3:D5"/>
    <mergeCell ref="E3:E5"/>
    <mergeCell ref="F3:F5"/>
    <mergeCell ref="G3:G5"/>
    <mergeCell ref="H3:H5"/>
    <mergeCell ref="I3:I5"/>
    <mergeCell ref="G20:G22"/>
    <mergeCell ref="H20:H22"/>
    <mergeCell ref="I20:I22"/>
    <mergeCell ref="A20:A22"/>
    <mergeCell ref="B20:B22"/>
    <mergeCell ref="C20:C22"/>
    <mergeCell ref="D20:D22"/>
    <mergeCell ref="E20:E22"/>
    <mergeCell ref="F20:F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130" customWidth="1"/>
    <col min="2" max="5" width="8.6328125" style="130" customWidth="1"/>
    <col min="6" max="7" width="8.6328125" style="184" customWidth="1"/>
    <col min="8" max="13" width="8.6328125" style="130" customWidth="1"/>
  </cols>
  <sheetData>
    <row r="1" spans="1:13" ht="16.5">
      <c r="A1" s="1499" t="s">
        <v>1033</v>
      </c>
      <c r="B1" s="1500"/>
      <c r="C1" s="1500"/>
      <c r="D1" s="1500"/>
      <c r="E1" s="1500"/>
      <c r="F1" s="1500"/>
      <c r="G1" s="1500"/>
      <c r="H1" s="1500"/>
      <c r="I1" s="1500"/>
      <c r="J1" s="1500"/>
      <c r="K1" s="1500"/>
      <c r="L1" s="1500"/>
      <c r="M1" s="1500"/>
    </row>
    <row r="2" spans="1:13" ht="17" thickBot="1">
      <c r="A2" s="128"/>
      <c r="B2" s="127"/>
      <c r="C2" s="127"/>
      <c r="D2" s="127"/>
      <c r="E2" s="127"/>
      <c r="F2" s="155"/>
      <c r="G2" s="155"/>
      <c r="H2" s="127"/>
      <c r="I2" s="127"/>
      <c r="J2" s="127"/>
      <c r="K2" s="127"/>
      <c r="L2" s="127"/>
      <c r="M2" s="127"/>
    </row>
    <row r="3" spans="1:13" ht="14.5" thickTop="1">
      <c r="A3" s="1501" t="s">
        <v>173</v>
      </c>
      <c r="B3" s="1504" t="s">
        <v>174</v>
      </c>
      <c r="C3" s="1505"/>
      <c r="D3" s="1505"/>
      <c r="E3" s="1505"/>
      <c r="F3" s="1505"/>
      <c r="G3" s="1505"/>
      <c r="H3" s="1501"/>
      <c r="I3" s="1509" t="s">
        <v>175</v>
      </c>
      <c r="J3" s="1512" t="s">
        <v>176</v>
      </c>
      <c r="K3" s="1513"/>
      <c r="L3" s="1514"/>
      <c r="M3" s="1515" t="s">
        <v>177</v>
      </c>
    </row>
    <row r="4" spans="1:13" ht="14">
      <c r="A4" s="1502"/>
      <c r="B4" s="1506"/>
      <c r="C4" s="1507"/>
      <c r="D4" s="1507"/>
      <c r="E4" s="1507"/>
      <c r="F4" s="1507"/>
      <c r="G4" s="1507"/>
      <c r="H4" s="1508"/>
      <c r="I4" s="1510"/>
      <c r="J4" s="1518" t="s">
        <v>152</v>
      </c>
      <c r="K4" s="1215" t="s">
        <v>178</v>
      </c>
      <c r="L4" s="1216"/>
      <c r="M4" s="1516"/>
    </row>
    <row r="5" spans="1:13" ht="14">
      <c r="A5" s="1503"/>
      <c r="B5" s="1209" t="s">
        <v>152</v>
      </c>
      <c r="C5" s="1209" t="s">
        <v>153</v>
      </c>
      <c r="D5" s="1209" t="s">
        <v>179</v>
      </c>
      <c r="E5" s="1209" t="s">
        <v>180</v>
      </c>
      <c r="F5" s="1217" t="s">
        <v>154</v>
      </c>
      <c r="G5" s="1217" t="s">
        <v>179</v>
      </c>
      <c r="H5" s="1209" t="s">
        <v>180</v>
      </c>
      <c r="I5" s="1511"/>
      <c r="J5" s="1519"/>
      <c r="K5" s="1209" t="s">
        <v>181</v>
      </c>
      <c r="L5" s="1209" t="s">
        <v>180</v>
      </c>
      <c r="M5" s="1517"/>
    </row>
    <row r="6" spans="1:13" ht="18" customHeight="1">
      <c r="A6" s="156"/>
      <c r="B6" s="1218"/>
      <c r="C6" s="1218"/>
      <c r="D6" s="1218"/>
      <c r="E6" s="1219"/>
      <c r="F6" s="1220"/>
      <c r="G6" s="1220"/>
      <c r="H6" s="1219"/>
      <c r="I6" s="1218"/>
      <c r="J6" s="1218"/>
      <c r="K6" s="1218"/>
      <c r="L6" s="1218"/>
      <c r="M6" s="1218"/>
    </row>
    <row r="7" spans="1:13" ht="18" customHeight="1">
      <c r="A7" s="157" t="s">
        <v>162</v>
      </c>
      <c r="B7" s="139">
        <v>7.7</v>
      </c>
      <c r="C7" s="139">
        <v>12.1</v>
      </c>
      <c r="D7" s="146">
        <v>23.4</v>
      </c>
      <c r="E7" s="158">
        <v>15</v>
      </c>
      <c r="F7" s="146">
        <v>4.2</v>
      </c>
      <c r="G7" s="139">
        <v>-1.4</v>
      </c>
      <c r="H7" s="158">
        <v>22</v>
      </c>
      <c r="I7" s="20">
        <v>116.5</v>
      </c>
      <c r="J7" s="20">
        <v>3.7</v>
      </c>
      <c r="K7" s="20">
        <v>15.8</v>
      </c>
      <c r="L7" s="159">
        <v>16</v>
      </c>
      <c r="M7" s="160">
        <v>91.9</v>
      </c>
    </row>
    <row r="8" spans="1:13" ht="18" customHeight="1">
      <c r="A8" s="161" t="s">
        <v>182</v>
      </c>
      <c r="B8" s="139">
        <v>9.3000000000000007</v>
      </c>
      <c r="C8" s="139">
        <v>13.1</v>
      </c>
      <c r="D8" s="146">
        <v>24.5</v>
      </c>
      <c r="E8" s="158">
        <v>15</v>
      </c>
      <c r="F8" s="139">
        <v>5.7</v>
      </c>
      <c r="G8" s="162">
        <v>-0.6</v>
      </c>
      <c r="H8" s="158">
        <v>21</v>
      </c>
      <c r="I8" s="20">
        <v>129.5</v>
      </c>
      <c r="J8" s="20">
        <v>4.5</v>
      </c>
      <c r="K8" s="20">
        <v>18</v>
      </c>
      <c r="L8" s="159">
        <v>16</v>
      </c>
      <c r="M8" s="160">
        <v>98.5</v>
      </c>
    </row>
    <row r="9" spans="1:13" ht="18" customHeight="1">
      <c r="A9" s="163" t="s">
        <v>183</v>
      </c>
      <c r="B9" s="139">
        <v>8.1999999999999993</v>
      </c>
      <c r="C9" s="139">
        <v>12.2</v>
      </c>
      <c r="D9" s="148">
        <v>22.8</v>
      </c>
      <c r="E9" s="158">
        <v>15</v>
      </c>
      <c r="F9" s="139">
        <v>4</v>
      </c>
      <c r="G9" s="139">
        <v>-1.4</v>
      </c>
      <c r="H9" s="158">
        <v>22</v>
      </c>
      <c r="I9" s="20">
        <v>150.5</v>
      </c>
      <c r="J9" s="20">
        <v>2.8</v>
      </c>
      <c r="K9" s="20">
        <v>9.5</v>
      </c>
      <c r="L9" s="159">
        <v>16</v>
      </c>
      <c r="M9" s="160">
        <v>76.099999999999994</v>
      </c>
    </row>
    <row r="10" spans="1:13" ht="18" customHeight="1">
      <c r="A10" s="157" t="s">
        <v>184</v>
      </c>
      <c r="B10" s="139">
        <v>8.3000000000000007</v>
      </c>
      <c r="C10" s="139">
        <v>12.7</v>
      </c>
      <c r="D10" s="148">
        <v>24.1</v>
      </c>
      <c r="E10" s="158">
        <v>15</v>
      </c>
      <c r="F10" s="164">
        <v>4.4000000000000004</v>
      </c>
      <c r="G10" s="139">
        <v>-1.3</v>
      </c>
      <c r="H10" s="158">
        <v>22</v>
      </c>
      <c r="I10" s="20">
        <v>117</v>
      </c>
      <c r="J10" s="20">
        <v>2</v>
      </c>
      <c r="K10" s="20">
        <v>8.3000000000000007</v>
      </c>
      <c r="L10" s="159">
        <v>17</v>
      </c>
      <c r="M10" s="160">
        <v>97.1</v>
      </c>
    </row>
    <row r="11" spans="1:13" ht="18" customHeight="1">
      <c r="A11" s="157"/>
      <c r="B11" s="165"/>
      <c r="C11" s="165"/>
      <c r="D11" s="165"/>
      <c r="E11" s="166"/>
      <c r="F11" s="139"/>
      <c r="G11" s="139"/>
      <c r="H11" s="166"/>
      <c r="I11" s="20"/>
      <c r="J11" s="29"/>
      <c r="K11" s="20"/>
      <c r="L11" s="159"/>
      <c r="M11" s="143"/>
    </row>
    <row r="12" spans="1:13" ht="18" customHeight="1">
      <c r="A12" s="157" t="s">
        <v>185</v>
      </c>
      <c r="B12" s="167">
        <v>8</v>
      </c>
      <c r="C12" s="167">
        <v>12</v>
      </c>
      <c r="D12" s="148">
        <v>22.8</v>
      </c>
      <c r="E12" s="168">
        <v>15</v>
      </c>
      <c r="F12" s="167">
        <v>4.5999999999999996</v>
      </c>
      <c r="G12" s="139">
        <v>-1</v>
      </c>
      <c r="H12" s="168">
        <v>22</v>
      </c>
      <c r="I12" s="20">
        <v>165</v>
      </c>
      <c r="J12" s="20">
        <v>2.4</v>
      </c>
      <c r="K12" s="20">
        <v>6.8</v>
      </c>
      <c r="L12" s="159">
        <v>31</v>
      </c>
      <c r="M12" s="143">
        <v>82.9</v>
      </c>
    </row>
    <row r="13" spans="1:13" ht="18" customHeight="1">
      <c r="A13" s="157" t="s">
        <v>186</v>
      </c>
      <c r="B13" s="139">
        <v>8.5</v>
      </c>
      <c r="C13" s="139">
        <v>12.3</v>
      </c>
      <c r="D13" s="148">
        <v>22.2</v>
      </c>
      <c r="E13" s="168">
        <v>15</v>
      </c>
      <c r="F13" s="167">
        <v>4.8</v>
      </c>
      <c r="G13" s="139">
        <v>-1.4</v>
      </c>
      <c r="H13" s="168">
        <v>22</v>
      </c>
      <c r="I13" s="20">
        <v>129.5</v>
      </c>
      <c r="J13" s="20">
        <v>3.5</v>
      </c>
      <c r="K13" s="20">
        <v>11.5</v>
      </c>
      <c r="L13" s="159">
        <v>17</v>
      </c>
      <c r="M13" s="160">
        <v>80</v>
      </c>
    </row>
    <row r="14" spans="1:13" ht="18" customHeight="1">
      <c r="A14" s="157" t="s">
        <v>187</v>
      </c>
      <c r="B14" s="148">
        <v>4.2</v>
      </c>
      <c r="C14" s="148">
        <v>9.3000000000000007</v>
      </c>
      <c r="D14" s="148">
        <v>19.100000000000001</v>
      </c>
      <c r="E14" s="168">
        <v>15</v>
      </c>
      <c r="F14" s="148">
        <v>0</v>
      </c>
      <c r="G14" s="148">
        <v>-4.4000000000000004</v>
      </c>
      <c r="H14" s="168">
        <v>22</v>
      </c>
      <c r="I14" s="20">
        <v>108</v>
      </c>
      <c r="J14" s="20">
        <v>1.7</v>
      </c>
      <c r="K14" s="20">
        <v>10.9</v>
      </c>
      <c r="L14" s="159">
        <v>7</v>
      </c>
      <c r="M14" s="160">
        <v>79.400000000000006</v>
      </c>
    </row>
    <row r="15" spans="1:13" ht="18" customHeight="1">
      <c r="A15" s="157" t="s">
        <v>188</v>
      </c>
      <c r="B15" s="139">
        <v>5.7</v>
      </c>
      <c r="C15" s="139">
        <v>10.3</v>
      </c>
      <c r="D15" s="148">
        <v>20.9</v>
      </c>
      <c r="E15" s="168">
        <v>15</v>
      </c>
      <c r="F15" s="148">
        <v>1.9</v>
      </c>
      <c r="G15" s="139">
        <v>-3</v>
      </c>
      <c r="H15" s="168">
        <v>22</v>
      </c>
      <c r="I15" s="20">
        <v>128</v>
      </c>
      <c r="J15" s="20">
        <v>1.6</v>
      </c>
      <c r="K15" s="20">
        <v>5.9</v>
      </c>
      <c r="L15" s="159">
        <v>21</v>
      </c>
      <c r="M15" s="160">
        <v>79.7</v>
      </c>
    </row>
    <row r="16" spans="1:13" ht="18" customHeight="1">
      <c r="A16" s="157"/>
      <c r="B16" s="146"/>
      <c r="C16" s="146"/>
      <c r="D16" s="146"/>
      <c r="E16" s="169"/>
      <c r="F16" s="165"/>
      <c r="G16" s="162"/>
      <c r="H16" s="166"/>
      <c r="I16" s="20"/>
      <c r="J16" s="29"/>
      <c r="K16" s="20"/>
      <c r="L16" s="159"/>
      <c r="M16" s="143"/>
    </row>
    <row r="17" spans="1:13" ht="18" customHeight="1">
      <c r="A17" s="157" t="s">
        <v>189</v>
      </c>
      <c r="B17" s="139">
        <v>3.6</v>
      </c>
      <c r="C17" s="139">
        <v>7.6</v>
      </c>
      <c r="D17" s="148">
        <v>17.899999999999999</v>
      </c>
      <c r="E17" s="158">
        <v>10</v>
      </c>
      <c r="F17" s="139">
        <v>0.1</v>
      </c>
      <c r="G17" s="139">
        <v>-4.7</v>
      </c>
      <c r="H17" s="158">
        <v>22</v>
      </c>
      <c r="I17" s="133">
        <v>165</v>
      </c>
      <c r="J17" s="139">
        <v>1</v>
      </c>
      <c r="K17" s="20">
        <v>5.9</v>
      </c>
      <c r="L17" s="159">
        <v>11</v>
      </c>
      <c r="M17" s="20">
        <v>81.3</v>
      </c>
    </row>
    <row r="18" spans="1:13" ht="18" customHeight="1">
      <c r="A18" s="157" t="s">
        <v>190</v>
      </c>
      <c r="B18" s="139">
        <v>5.8</v>
      </c>
      <c r="C18" s="139">
        <v>11.2</v>
      </c>
      <c r="D18" s="148">
        <v>23.8</v>
      </c>
      <c r="E18" s="168">
        <v>15</v>
      </c>
      <c r="F18" s="139">
        <v>2.1</v>
      </c>
      <c r="G18" s="139">
        <v>-2.6</v>
      </c>
      <c r="H18" s="158">
        <v>22</v>
      </c>
      <c r="I18" s="20">
        <v>112.5</v>
      </c>
      <c r="J18" s="20">
        <v>1.3</v>
      </c>
      <c r="K18" s="20">
        <v>7.7</v>
      </c>
      <c r="L18" s="159">
        <v>16</v>
      </c>
      <c r="M18" s="160">
        <v>83.4</v>
      </c>
    </row>
    <row r="19" spans="1:13" ht="18" customHeight="1">
      <c r="A19" s="157" t="s">
        <v>191</v>
      </c>
      <c r="B19" s="139">
        <v>3.8</v>
      </c>
      <c r="C19" s="139">
        <v>9.4</v>
      </c>
      <c r="D19" s="148">
        <v>20</v>
      </c>
      <c r="E19" s="158">
        <v>10</v>
      </c>
      <c r="F19" s="139">
        <v>-0.5</v>
      </c>
      <c r="G19" s="162">
        <v>-5.3</v>
      </c>
      <c r="H19" s="158">
        <v>23</v>
      </c>
      <c r="I19" s="20">
        <v>173.5</v>
      </c>
      <c r="J19" s="20">
        <v>1.3</v>
      </c>
      <c r="K19" s="20">
        <v>7.8</v>
      </c>
      <c r="L19" s="159">
        <v>31</v>
      </c>
      <c r="M19" s="160">
        <v>87.4</v>
      </c>
    </row>
    <row r="20" spans="1:13" ht="18" customHeight="1">
      <c r="A20" s="157" t="s">
        <v>192</v>
      </c>
      <c r="B20" s="139">
        <v>4.4000000000000004</v>
      </c>
      <c r="C20" s="139">
        <v>9.4</v>
      </c>
      <c r="D20" s="148">
        <v>22</v>
      </c>
      <c r="E20" s="168">
        <v>15</v>
      </c>
      <c r="F20" s="139">
        <v>0</v>
      </c>
      <c r="G20" s="139">
        <v>-4.4000000000000004</v>
      </c>
      <c r="H20" s="158">
        <v>22</v>
      </c>
      <c r="I20" s="20">
        <v>200</v>
      </c>
      <c r="J20" s="20">
        <v>1.5</v>
      </c>
      <c r="K20" s="20">
        <v>7.1</v>
      </c>
      <c r="L20" s="159">
        <v>31</v>
      </c>
      <c r="M20" s="160">
        <v>81.5</v>
      </c>
    </row>
    <row r="21" spans="1:13" ht="18" customHeight="1">
      <c r="A21" s="157"/>
      <c r="B21" s="165"/>
      <c r="C21" s="165"/>
      <c r="D21" s="146"/>
      <c r="E21" s="158"/>
      <c r="F21" s="139"/>
      <c r="G21" s="162"/>
      <c r="H21" s="166"/>
      <c r="I21" s="20"/>
      <c r="J21" s="29"/>
      <c r="K21" s="20"/>
      <c r="L21" s="159"/>
      <c r="M21" s="143"/>
    </row>
    <row r="22" spans="1:13" ht="18" customHeight="1">
      <c r="A22" s="157" t="s">
        <v>193</v>
      </c>
      <c r="B22" s="139">
        <v>6</v>
      </c>
      <c r="C22" s="139">
        <v>11.4</v>
      </c>
      <c r="D22" s="148">
        <v>21.9</v>
      </c>
      <c r="E22" s="168">
        <v>15</v>
      </c>
      <c r="F22" s="139">
        <v>1.7</v>
      </c>
      <c r="G22" s="139">
        <v>-2.6</v>
      </c>
      <c r="H22" s="158">
        <v>22</v>
      </c>
      <c r="I22" s="20">
        <v>139</v>
      </c>
      <c r="J22" s="20">
        <v>1.4</v>
      </c>
      <c r="K22" s="20">
        <v>8.3000000000000007</v>
      </c>
      <c r="L22" s="159">
        <v>15</v>
      </c>
      <c r="M22" s="160">
        <v>87.1</v>
      </c>
    </row>
    <row r="23" spans="1:13" ht="18" customHeight="1">
      <c r="A23" s="157" t="s">
        <v>194</v>
      </c>
      <c r="B23" s="139">
        <v>4.9000000000000004</v>
      </c>
      <c r="C23" s="139">
        <v>10.4</v>
      </c>
      <c r="D23" s="148">
        <v>21</v>
      </c>
      <c r="E23" s="168">
        <v>15</v>
      </c>
      <c r="F23" s="139">
        <v>0.9</v>
      </c>
      <c r="G23" s="139">
        <v>-3.6</v>
      </c>
      <c r="H23" s="158">
        <v>23</v>
      </c>
      <c r="I23" s="20">
        <v>122</v>
      </c>
      <c r="J23" s="170">
        <v>1.7</v>
      </c>
      <c r="K23" s="20">
        <v>11.7</v>
      </c>
      <c r="L23" s="159">
        <v>7</v>
      </c>
      <c r="M23" s="160">
        <v>90.6</v>
      </c>
    </row>
    <row r="24" spans="1:13" ht="18" customHeight="1">
      <c r="A24" s="161" t="s">
        <v>195</v>
      </c>
      <c r="B24" s="139">
        <v>8.1999999999999993</v>
      </c>
      <c r="C24" s="139">
        <v>11.5</v>
      </c>
      <c r="D24" s="146">
        <v>20.2</v>
      </c>
      <c r="E24" s="158">
        <v>15</v>
      </c>
      <c r="F24" s="139">
        <v>4.5999999999999996</v>
      </c>
      <c r="G24" s="139">
        <v>-1</v>
      </c>
      <c r="H24" s="158">
        <v>22</v>
      </c>
      <c r="I24" s="20">
        <v>179</v>
      </c>
      <c r="J24" s="20">
        <v>3.8</v>
      </c>
      <c r="K24" s="20">
        <v>12.8</v>
      </c>
      <c r="L24" s="159">
        <v>11</v>
      </c>
      <c r="M24" s="160">
        <v>72</v>
      </c>
    </row>
    <row r="25" spans="1:13" ht="18" customHeight="1">
      <c r="A25" s="163" t="s">
        <v>196</v>
      </c>
      <c r="B25" s="139">
        <v>8.8000000000000007</v>
      </c>
      <c r="C25" s="139">
        <v>11.7</v>
      </c>
      <c r="D25" s="148">
        <v>20.100000000000001</v>
      </c>
      <c r="E25" s="158">
        <v>15</v>
      </c>
      <c r="F25" s="139">
        <v>4.7</v>
      </c>
      <c r="G25" s="139">
        <v>-1.4</v>
      </c>
      <c r="H25" s="158">
        <v>22</v>
      </c>
      <c r="I25" s="20">
        <v>149.5</v>
      </c>
      <c r="J25" s="170">
        <v>3.1</v>
      </c>
      <c r="K25" s="170">
        <v>11.8</v>
      </c>
      <c r="L25" s="171">
        <v>16</v>
      </c>
      <c r="M25" s="160">
        <v>68.099999999999994</v>
      </c>
    </row>
    <row r="26" spans="1:13" ht="18" customHeight="1">
      <c r="A26" s="1221"/>
      <c r="B26" s="172"/>
      <c r="C26" s="172"/>
      <c r="D26" s="172"/>
      <c r="E26" s="173"/>
      <c r="F26" s="174"/>
      <c r="G26" s="174"/>
      <c r="H26" s="173"/>
      <c r="I26" s="175"/>
      <c r="J26" s="175"/>
      <c r="K26" s="176"/>
      <c r="L26" s="176"/>
      <c r="M26" s="177"/>
    </row>
    <row r="27" spans="1:13" ht="18" customHeight="1">
      <c r="A27" s="1222"/>
      <c r="B27" s="178"/>
      <c r="C27" s="179"/>
      <c r="D27" s="179"/>
      <c r="E27" s="179"/>
      <c r="F27" s="180"/>
      <c r="G27" s="180"/>
      <c r="H27" s="179"/>
      <c r="I27" s="179"/>
      <c r="J27" s="179"/>
      <c r="K27" s="179"/>
      <c r="L27" s="179"/>
      <c r="M27" s="179"/>
    </row>
    <row r="28" spans="1:13" ht="14">
      <c r="A28" s="152" t="s">
        <v>197</v>
      </c>
      <c r="B28" s="153"/>
      <c r="C28" s="153"/>
      <c r="D28" s="153"/>
      <c r="E28" s="153"/>
      <c r="F28" s="181"/>
      <c r="G28" s="181"/>
      <c r="H28" s="153"/>
      <c r="I28" s="153"/>
      <c r="J28" s="153"/>
      <c r="K28" s="153"/>
      <c r="L28" s="153"/>
      <c r="M28" s="153"/>
    </row>
    <row r="29" spans="1:13" ht="14">
      <c r="A29" s="152" t="s">
        <v>198</v>
      </c>
      <c r="B29" s="153"/>
      <c r="C29" s="153"/>
      <c r="D29" s="153"/>
      <c r="E29" s="153"/>
      <c r="F29" s="181"/>
      <c r="G29" s="181"/>
      <c r="H29" s="153"/>
      <c r="I29" s="153"/>
      <c r="J29" s="153"/>
      <c r="K29" s="153"/>
      <c r="L29" s="153"/>
      <c r="M29" s="153"/>
    </row>
    <row r="30" spans="1:13" ht="14">
      <c r="A30" s="152" t="s">
        <v>199</v>
      </c>
      <c r="B30" s="153"/>
      <c r="C30" s="153"/>
      <c r="D30" s="153"/>
      <c r="E30" s="153"/>
      <c r="F30" s="181"/>
      <c r="G30" s="181"/>
      <c r="H30" s="153"/>
      <c r="I30" s="153"/>
      <c r="J30" s="153"/>
      <c r="K30" s="153"/>
      <c r="L30" s="153"/>
      <c r="M30" s="153"/>
    </row>
    <row r="31" spans="1:13" ht="14">
      <c r="A31" s="152" t="s">
        <v>1034</v>
      </c>
      <c r="B31" s="153"/>
      <c r="C31" s="153"/>
      <c r="D31" s="153"/>
      <c r="E31" s="153"/>
      <c r="F31" s="181"/>
      <c r="G31" s="181"/>
      <c r="H31" s="153"/>
      <c r="I31" s="153"/>
      <c r="J31" s="153"/>
      <c r="K31" s="153"/>
      <c r="L31" s="153"/>
      <c r="M31" s="153"/>
    </row>
    <row r="32" spans="1:13" ht="14">
      <c r="A32" s="152" t="s">
        <v>200</v>
      </c>
      <c r="B32" s="182"/>
      <c r="C32" s="182"/>
      <c r="D32" s="182"/>
      <c r="E32" s="182"/>
      <c r="F32" s="183"/>
      <c r="G32" s="183"/>
      <c r="H32" s="182"/>
      <c r="I32" s="182"/>
      <c r="J32" s="182"/>
      <c r="K32" s="182"/>
      <c r="L32" s="182"/>
      <c r="M32" s="182"/>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1019" customWidth="1"/>
    <col min="2" max="3" width="8.7265625" style="1019" customWidth="1"/>
    <col min="4" max="4" width="12.7265625" style="1019" customWidth="1"/>
    <col min="5" max="5" width="12.08984375" style="1019" bestFit="1" customWidth="1"/>
    <col min="6" max="6" width="8.7265625" style="1019" customWidth="1"/>
    <col min="7" max="7" width="12.08984375" style="1019" bestFit="1" customWidth="1"/>
    <col min="8" max="8" width="8.7265625" style="1019" customWidth="1"/>
    <col min="9" max="9" width="11" style="1019" bestFit="1" customWidth="1"/>
    <col min="10" max="10" width="8.7265625" style="1019" customWidth="1"/>
    <col min="11" max="11" width="9.7265625" style="1019" customWidth="1"/>
    <col min="12" max="12" width="9.6328125" style="1019" customWidth="1"/>
    <col min="13" max="13" width="11" style="1019" bestFit="1" customWidth="1"/>
    <col min="14" max="14" width="8.7265625" style="1019" customWidth="1"/>
    <col min="15" max="15" width="12.08984375" style="1019" bestFit="1" customWidth="1"/>
  </cols>
  <sheetData>
    <row r="1" spans="1:15" ht="16.5">
      <c r="A1" s="1960" t="s">
        <v>911</v>
      </c>
      <c r="B1" s="1961"/>
      <c r="C1" s="1961"/>
      <c r="D1" s="1961"/>
      <c r="E1" s="1961"/>
      <c r="F1" s="1961"/>
      <c r="G1" s="1961"/>
      <c r="H1" s="1961"/>
      <c r="I1" s="1961"/>
      <c r="J1" s="1961"/>
      <c r="K1" s="1961"/>
      <c r="L1" s="1961"/>
      <c r="M1" s="1961"/>
      <c r="N1" s="1961"/>
      <c r="O1" s="1961"/>
    </row>
    <row r="2" spans="1:15" ht="15.75" customHeight="1" thickBot="1">
      <c r="A2" s="1056"/>
      <c r="B2" s="1057"/>
      <c r="C2" s="1057"/>
      <c r="D2" s="1057"/>
      <c r="E2" s="1057"/>
      <c r="F2" s="1057"/>
      <c r="G2" s="1057"/>
      <c r="H2" s="1057"/>
      <c r="I2" s="1057"/>
      <c r="J2" s="1057"/>
      <c r="K2" s="1057"/>
      <c r="L2" s="1057"/>
      <c r="M2" s="1962" t="s">
        <v>912</v>
      </c>
      <c r="N2" s="1962"/>
      <c r="O2" s="1962"/>
    </row>
    <row r="3" spans="1:15" ht="24.5" customHeight="1" thickTop="1">
      <c r="A3" s="1963" t="s">
        <v>913</v>
      </c>
      <c r="B3" s="1965" t="s">
        <v>914</v>
      </c>
      <c r="C3" s="1965" t="s">
        <v>915</v>
      </c>
      <c r="D3" s="1965" t="s">
        <v>916</v>
      </c>
      <c r="E3" s="1965" t="s">
        <v>917</v>
      </c>
      <c r="F3" s="1957" t="s">
        <v>918</v>
      </c>
      <c r="G3" s="1959"/>
      <c r="H3" s="1967" t="s">
        <v>919</v>
      </c>
      <c r="I3" s="1959"/>
      <c r="J3" s="1957" t="s">
        <v>920</v>
      </c>
      <c r="K3" s="1959"/>
      <c r="L3" s="1957" t="s">
        <v>921</v>
      </c>
      <c r="M3" s="1958"/>
      <c r="N3" s="1957" t="s">
        <v>922</v>
      </c>
      <c r="O3" s="1959"/>
    </row>
    <row r="4" spans="1:15" ht="24.5" customHeight="1">
      <c r="A4" s="1964"/>
      <c r="B4" s="1966"/>
      <c r="C4" s="1966"/>
      <c r="D4" s="1966"/>
      <c r="E4" s="1966"/>
      <c r="F4" s="1383" t="s">
        <v>923</v>
      </c>
      <c r="G4" s="1383" t="s">
        <v>924</v>
      </c>
      <c r="H4" s="1383" t="s">
        <v>923</v>
      </c>
      <c r="I4" s="1383" t="s">
        <v>924</v>
      </c>
      <c r="J4" s="1383" t="s">
        <v>923</v>
      </c>
      <c r="K4" s="1383" t="s">
        <v>924</v>
      </c>
      <c r="L4" s="1383" t="s">
        <v>925</v>
      </c>
      <c r="M4" s="1383" t="s">
        <v>924</v>
      </c>
      <c r="N4" s="1383" t="s">
        <v>923</v>
      </c>
      <c r="O4" s="1383" t="s">
        <v>924</v>
      </c>
    </row>
    <row r="5" spans="1:15" ht="15.75" customHeight="1">
      <c r="A5" s="1058"/>
      <c r="B5" s="1384"/>
      <c r="C5" s="1059"/>
      <c r="D5" s="1060"/>
      <c r="E5" s="1059"/>
      <c r="F5" s="1059"/>
      <c r="G5" s="1059"/>
      <c r="H5" s="1059"/>
      <c r="I5" s="1059"/>
      <c r="J5" s="1059"/>
      <c r="K5" s="1059"/>
      <c r="L5" s="1059"/>
      <c r="M5" s="1059"/>
      <c r="N5" s="1059"/>
      <c r="O5" s="1059"/>
    </row>
    <row r="6" spans="1:15" ht="15.75" customHeight="1">
      <c r="A6" s="1061" t="s">
        <v>926</v>
      </c>
      <c r="B6" s="1062">
        <v>4534</v>
      </c>
      <c r="C6" s="1063">
        <v>5765</v>
      </c>
      <c r="D6" s="1064">
        <v>8.42</v>
      </c>
      <c r="E6" s="1063">
        <v>688752</v>
      </c>
      <c r="F6" s="1063">
        <v>4808</v>
      </c>
      <c r="G6" s="1063">
        <v>202489</v>
      </c>
      <c r="H6" s="1063">
        <v>4103</v>
      </c>
      <c r="I6" s="1063">
        <v>81365</v>
      </c>
      <c r="J6" s="1063">
        <v>365</v>
      </c>
      <c r="K6" s="1063">
        <v>3889</v>
      </c>
      <c r="L6" s="1063">
        <v>1135</v>
      </c>
      <c r="M6" s="1063">
        <v>23764</v>
      </c>
      <c r="N6" s="1063">
        <v>4510</v>
      </c>
      <c r="O6" s="1063">
        <v>374337</v>
      </c>
    </row>
    <row r="7" spans="1:15" ht="15.75" customHeight="1">
      <c r="A7" s="1061" t="s">
        <v>927</v>
      </c>
      <c r="B7" s="1062">
        <v>4493.5</v>
      </c>
      <c r="C7" s="1063">
        <v>5666.083333333333</v>
      </c>
      <c r="D7" s="1064">
        <v>8.3370608736766005</v>
      </c>
      <c r="E7" s="1065">
        <v>689625</v>
      </c>
      <c r="F7" s="1063">
        <v>4680.25</v>
      </c>
      <c r="G7" s="1063">
        <v>195824</v>
      </c>
      <c r="H7" s="1063">
        <v>4034</v>
      </c>
      <c r="I7" s="1063">
        <v>80514</v>
      </c>
      <c r="J7" s="1063">
        <v>334</v>
      </c>
      <c r="K7" s="1063">
        <v>3200</v>
      </c>
      <c r="L7" s="1065">
        <v>1131</v>
      </c>
      <c r="M7" s="1063">
        <v>22441</v>
      </c>
      <c r="N7" s="1065">
        <v>4449</v>
      </c>
      <c r="O7" s="1063">
        <v>384742</v>
      </c>
    </row>
    <row r="8" spans="1:15" ht="15.75" customHeight="1">
      <c r="A8" s="1061" t="s">
        <v>928</v>
      </c>
      <c r="B8" s="1062">
        <v>4441</v>
      </c>
      <c r="C8" s="1063">
        <v>5551</v>
      </c>
      <c r="D8" s="1064">
        <v>8.24</v>
      </c>
      <c r="E8" s="1065">
        <v>669470</v>
      </c>
      <c r="F8" s="1065">
        <v>4551</v>
      </c>
      <c r="G8" s="1065">
        <v>189407</v>
      </c>
      <c r="H8" s="1063">
        <v>4014</v>
      </c>
      <c r="I8" s="1065">
        <v>80778</v>
      </c>
      <c r="J8" s="1063">
        <v>310</v>
      </c>
      <c r="K8" s="1065">
        <v>3056</v>
      </c>
      <c r="L8" s="1063">
        <v>1150</v>
      </c>
      <c r="M8" s="1065">
        <v>21909</v>
      </c>
      <c r="N8" s="1063">
        <v>4344</v>
      </c>
      <c r="O8" s="1065">
        <v>371418</v>
      </c>
    </row>
    <row r="9" spans="1:15" ht="15.75" customHeight="1">
      <c r="A9" s="1061" t="s">
        <v>929</v>
      </c>
      <c r="B9" s="1062">
        <v>4418</v>
      </c>
      <c r="C9" s="1063">
        <v>5469</v>
      </c>
      <c r="D9" s="1064">
        <v>8.15</v>
      </c>
      <c r="E9" s="1063">
        <v>654559</v>
      </c>
      <c r="F9" s="1063">
        <v>4472</v>
      </c>
      <c r="G9" s="1063">
        <v>186421</v>
      </c>
      <c r="H9" s="1063">
        <v>3992</v>
      </c>
      <c r="I9" s="1063">
        <v>80592</v>
      </c>
      <c r="J9" s="1063">
        <v>284</v>
      </c>
      <c r="K9" s="1063">
        <v>2847</v>
      </c>
      <c r="L9" s="1063">
        <v>1129</v>
      </c>
      <c r="M9" s="1063">
        <v>20897</v>
      </c>
      <c r="N9" s="1063">
        <v>4286</v>
      </c>
      <c r="O9" s="1063">
        <v>361065</v>
      </c>
    </row>
    <row r="10" spans="1:15" ht="15.75" customHeight="1">
      <c r="A10" s="1061" t="s">
        <v>930</v>
      </c>
      <c r="B10" s="1062">
        <v>4386</v>
      </c>
      <c r="C10" s="1063">
        <v>5370</v>
      </c>
      <c r="D10" s="1064">
        <v>8.08</v>
      </c>
      <c r="E10" s="1063">
        <v>648405</v>
      </c>
      <c r="F10" s="1063">
        <v>4390</v>
      </c>
      <c r="G10" s="1063">
        <v>186356</v>
      </c>
      <c r="H10" s="1063">
        <v>3949</v>
      </c>
      <c r="I10" s="1063">
        <v>82084</v>
      </c>
      <c r="J10" s="1063">
        <v>256</v>
      </c>
      <c r="K10" s="1063">
        <v>2517</v>
      </c>
      <c r="L10" s="1063">
        <v>1126</v>
      </c>
      <c r="M10" s="1063">
        <v>20464</v>
      </c>
      <c r="N10" s="1063">
        <v>4253</v>
      </c>
      <c r="O10" s="1063">
        <v>354641</v>
      </c>
    </row>
    <row r="11" spans="1:15" ht="15.75" customHeight="1">
      <c r="A11" s="1061"/>
      <c r="B11" s="1062"/>
      <c r="C11" s="1063"/>
      <c r="D11" s="1064"/>
      <c r="E11" s="1063"/>
      <c r="F11" s="1063"/>
      <c r="G11" s="1063"/>
      <c r="H11" s="1063"/>
      <c r="I11" s="1063"/>
      <c r="J11" s="1063"/>
      <c r="K11" s="1063"/>
      <c r="L11" s="1063"/>
      <c r="M11" s="1063"/>
      <c r="N11" s="1063"/>
      <c r="O11" s="1063"/>
    </row>
    <row r="12" spans="1:15" ht="15.75" customHeight="1">
      <c r="A12" s="1069" t="s">
        <v>782</v>
      </c>
      <c r="B12" s="1062">
        <v>4401</v>
      </c>
      <c r="C12" s="1067">
        <v>5379</v>
      </c>
      <c r="D12" s="1068">
        <v>8.18</v>
      </c>
      <c r="E12" s="1067">
        <v>592516</v>
      </c>
      <c r="F12" s="1067">
        <v>4280</v>
      </c>
      <c r="G12" s="1067">
        <v>175173</v>
      </c>
      <c r="H12" s="1067">
        <v>3933</v>
      </c>
      <c r="I12" s="1067">
        <v>82299</v>
      </c>
      <c r="J12" s="1067">
        <v>244</v>
      </c>
      <c r="K12" s="1067">
        <v>2811</v>
      </c>
      <c r="L12" s="1067">
        <v>1144</v>
      </c>
      <c r="M12" s="1067">
        <v>19813</v>
      </c>
      <c r="N12" s="1067">
        <v>4225</v>
      </c>
      <c r="O12" s="1067">
        <v>310191</v>
      </c>
    </row>
    <row r="13" spans="1:15" ht="15.75" customHeight="1">
      <c r="A13" s="1066">
        <v>7</v>
      </c>
      <c r="B13" s="1062">
        <v>4411</v>
      </c>
      <c r="C13" s="1067">
        <v>5399</v>
      </c>
      <c r="D13" s="1068">
        <v>8.2100000000000009</v>
      </c>
      <c r="E13" s="1067">
        <v>638807</v>
      </c>
      <c r="F13" s="1067">
        <v>4235</v>
      </c>
      <c r="G13" s="1067">
        <v>170551</v>
      </c>
      <c r="H13" s="1067">
        <v>3904</v>
      </c>
      <c r="I13" s="1067">
        <v>81323</v>
      </c>
      <c r="J13" s="1067">
        <v>245</v>
      </c>
      <c r="K13" s="1067">
        <v>3500</v>
      </c>
      <c r="L13" s="1067">
        <v>1166</v>
      </c>
      <c r="M13" s="1067">
        <v>20273</v>
      </c>
      <c r="N13" s="1067">
        <v>4257</v>
      </c>
      <c r="O13" s="1067">
        <v>361611</v>
      </c>
    </row>
    <row r="14" spans="1:15" ht="15.75" customHeight="1">
      <c r="A14" s="1066">
        <v>8</v>
      </c>
      <c r="B14" s="1062">
        <v>4411</v>
      </c>
      <c r="C14" s="1067">
        <v>5404</v>
      </c>
      <c r="D14" s="1068">
        <v>8.2100000000000009</v>
      </c>
      <c r="E14" s="1067">
        <v>611547</v>
      </c>
      <c r="F14" s="1067">
        <v>4217</v>
      </c>
      <c r="G14" s="1067">
        <v>171203</v>
      </c>
      <c r="H14" s="1067">
        <v>3894</v>
      </c>
      <c r="I14" s="1067">
        <v>81676</v>
      </c>
      <c r="J14" s="1067">
        <v>239</v>
      </c>
      <c r="K14" s="1067">
        <v>1883</v>
      </c>
      <c r="L14" s="1067">
        <v>1168</v>
      </c>
      <c r="M14" s="1067">
        <v>19812</v>
      </c>
      <c r="N14" s="1067">
        <v>4273</v>
      </c>
      <c r="O14" s="1067">
        <v>335604</v>
      </c>
    </row>
    <row r="15" spans="1:15" ht="15.75" customHeight="1">
      <c r="A15" s="1066">
        <v>9</v>
      </c>
      <c r="B15" s="1062">
        <v>4414</v>
      </c>
      <c r="C15" s="1067">
        <v>5411</v>
      </c>
      <c r="D15" s="1068">
        <v>8.23</v>
      </c>
      <c r="E15" s="1067">
        <v>728292</v>
      </c>
      <c r="F15" s="1067">
        <v>4281</v>
      </c>
      <c r="G15" s="1067">
        <v>171404</v>
      </c>
      <c r="H15" s="1067">
        <v>3906</v>
      </c>
      <c r="I15" s="1067">
        <v>82273</v>
      </c>
      <c r="J15" s="1067">
        <v>244</v>
      </c>
      <c r="K15" s="1067">
        <v>1654</v>
      </c>
      <c r="L15" s="1067">
        <v>1173</v>
      </c>
      <c r="M15" s="1067">
        <v>20322</v>
      </c>
      <c r="N15" s="1067">
        <v>4278</v>
      </c>
      <c r="O15" s="1067">
        <v>450156</v>
      </c>
    </row>
    <row r="16" spans="1:15" ht="15.75" customHeight="1">
      <c r="A16" s="1066">
        <v>10</v>
      </c>
      <c r="B16" s="1062">
        <v>4413</v>
      </c>
      <c r="C16" s="1067">
        <v>5392</v>
      </c>
      <c r="D16" s="1068">
        <v>8.1999999999999993</v>
      </c>
      <c r="E16" s="1067">
        <v>639193</v>
      </c>
      <c r="F16" s="1067">
        <v>4363</v>
      </c>
      <c r="G16" s="1067">
        <v>179688</v>
      </c>
      <c r="H16" s="1067">
        <v>3938</v>
      </c>
      <c r="I16" s="1067">
        <v>82170</v>
      </c>
      <c r="J16" s="1067">
        <v>245</v>
      </c>
      <c r="K16" s="1067">
        <v>2242</v>
      </c>
      <c r="L16" s="1067">
        <v>1178</v>
      </c>
      <c r="M16" s="1067">
        <v>20197</v>
      </c>
      <c r="N16" s="1067">
        <v>4278</v>
      </c>
      <c r="O16" s="1067">
        <v>352520</v>
      </c>
    </row>
    <row r="17" spans="1:15" ht="15.75" customHeight="1">
      <c r="A17" s="1070" t="s">
        <v>1098</v>
      </c>
      <c r="B17" s="1071">
        <v>4389</v>
      </c>
      <c r="C17" s="1072">
        <v>5356</v>
      </c>
      <c r="D17" s="1073">
        <v>8.06</v>
      </c>
      <c r="E17" s="1072">
        <v>620795</v>
      </c>
      <c r="F17" s="1072">
        <v>4363</v>
      </c>
      <c r="G17" s="1072">
        <v>171593</v>
      </c>
      <c r="H17" s="1072">
        <v>3907</v>
      </c>
      <c r="I17" s="1072">
        <v>81044</v>
      </c>
      <c r="J17" s="1072">
        <v>245</v>
      </c>
      <c r="K17" s="1072">
        <v>2357</v>
      </c>
      <c r="L17" s="1072">
        <v>1125</v>
      </c>
      <c r="M17" s="1072">
        <v>20239</v>
      </c>
      <c r="N17" s="1072">
        <v>4245</v>
      </c>
      <c r="O17" s="1072">
        <v>343678</v>
      </c>
    </row>
    <row r="18" spans="1:15" ht="15.75" customHeight="1">
      <c r="A18" s="1074" t="s">
        <v>931</v>
      </c>
      <c r="B18" s="1074"/>
      <c r="C18" s="1074"/>
      <c r="D18" s="1075"/>
      <c r="E18" s="1074"/>
      <c r="F18" s="1074"/>
      <c r="G18" s="1074"/>
      <c r="H18" s="1074"/>
      <c r="I18" s="1074"/>
      <c r="J18" s="1074"/>
      <c r="K18" s="1074"/>
      <c r="L18" s="1074"/>
      <c r="M18" s="1074"/>
      <c r="N18" s="1074"/>
      <c r="O18" s="1074"/>
    </row>
    <row r="19" spans="1:15" ht="15.75" customHeight="1">
      <c r="A19" s="1076" t="s">
        <v>932</v>
      </c>
      <c r="B19" s="1076"/>
      <c r="C19" s="1076"/>
      <c r="D19" s="1077"/>
      <c r="E19" s="1076"/>
      <c r="F19" s="1076"/>
      <c r="G19" s="1076"/>
      <c r="H19" s="1076"/>
      <c r="I19" s="1076"/>
      <c r="J19" s="1076"/>
      <c r="K19" s="1076"/>
      <c r="L19" s="1076"/>
      <c r="M19" s="1076"/>
      <c r="N19" s="1076"/>
      <c r="O19" s="1076"/>
    </row>
    <row r="20" spans="1:15" ht="15.75" customHeight="1">
      <c r="A20" s="1078" t="s">
        <v>933</v>
      </c>
      <c r="B20" s="1078"/>
      <c r="C20" s="1078"/>
      <c r="D20" s="1079"/>
      <c r="E20" s="1080"/>
      <c r="F20" s="1078"/>
      <c r="G20" s="1078"/>
      <c r="H20" s="1078"/>
      <c r="I20" s="1078"/>
      <c r="J20" s="1078"/>
      <c r="K20" s="1078"/>
      <c r="L20" s="1078"/>
      <c r="M20" s="1078"/>
      <c r="N20" s="1078"/>
      <c r="O20" s="1078"/>
    </row>
    <row r="21" spans="1:15" ht="15.75" customHeight="1">
      <c r="A21" s="1078"/>
      <c r="B21" s="1078"/>
      <c r="C21" s="1078"/>
      <c r="D21" s="1079"/>
      <c r="E21" s="1078"/>
      <c r="F21" s="1078"/>
      <c r="G21" s="1078"/>
      <c r="H21" s="1078"/>
      <c r="I21" s="1078"/>
      <c r="J21" s="1078"/>
      <c r="K21" s="1078"/>
      <c r="L21" s="1078"/>
      <c r="M21" s="1078"/>
      <c r="N21" s="1078"/>
      <c r="O21" s="1078"/>
    </row>
    <row r="22" spans="1:15">
      <c r="A22" s="1078"/>
      <c r="B22" s="1078"/>
      <c r="C22" s="1078"/>
      <c r="D22" s="1079"/>
      <c r="E22" s="1078"/>
      <c r="F22" s="1078"/>
      <c r="G22" s="1078"/>
      <c r="H22" s="1078"/>
      <c r="I22" s="1078"/>
      <c r="J22" s="1078"/>
      <c r="K22" s="1078"/>
      <c r="L22" s="1078"/>
      <c r="M22" s="1078"/>
      <c r="N22" s="1078"/>
      <c r="O22" s="1078"/>
    </row>
    <row r="23" spans="1:15">
      <c r="A23" s="1078"/>
      <c r="B23" s="1078"/>
      <c r="C23" s="1080"/>
      <c r="D23" s="1081"/>
      <c r="E23" s="1081"/>
      <c r="F23" s="1081"/>
      <c r="G23" s="1081"/>
      <c r="H23" s="1081"/>
      <c r="I23" s="1081"/>
      <c r="J23" s="1081"/>
      <c r="K23" s="1081"/>
      <c r="L23" s="1081"/>
      <c r="M23" s="1081"/>
      <c r="N23" s="1081"/>
      <c r="O23" s="1081"/>
    </row>
    <row r="24" spans="1:15">
      <c r="A24" s="1078"/>
      <c r="B24" s="1078"/>
      <c r="C24" s="1081"/>
      <c r="D24" s="1081"/>
      <c r="E24" s="1081"/>
      <c r="F24" s="1081"/>
      <c r="G24" s="1081"/>
      <c r="H24" s="1081"/>
      <c r="I24" s="1081"/>
      <c r="J24" s="1081"/>
      <c r="K24" s="1081"/>
      <c r="L24" s="1081"/>
      <c r="M24" s="1081"/>
      <c r="N24" s="1081"/>
      <c r="O24" s="1081"/>
    </row>
    <row r="25" spans="1:15">
      <c r="A25" s="1078"/>
      <c r="B25" s="1078"/>
      <c r="C25" s="1081"/>
      <c r="D25" s="1081"/>
      <c r="E25" s="1081"/>
      <c r="F25" s="1081"/>
      <c r="G25" s="1081"/>
      <c r="H25" s="1081"/>
      <c r="I25" s="1081"/>
      <c r="J25" s="1081"/>
      <c r="K25" s="1081"/>
      <c r="L25" s="1081"/>
      <c r="M25" s="1081"/>
      <c r="N25" s="1081"/>
      <c r="O25" s="1081"/>
    </row>
    <row r="26" spans="1:15">
      <c r="A26" s="1078"/>
      <c r="B26" s="1078"/>
      <c r="C26" s="1081"/>
      <c r="D26" s="1081"/>
      <c r="E26" s="1081"/>
      <c r="F26" s="1081"/>
      <c r="G26" s="1081"/>
      <c r="H26" s="1081"/>
      <c r="I26" s="1081"/>
      <c r="J26" s="1081"/>
      <c r="K26" s="1081"/>
      <c r="L26" s="1081"/>
      <c r="M26" s="1081"/>
      <c r="N26" s="1081"/>
      <c r="O26" s="1081"/>
    </row>
    <row r="27" spans="1:15">
      <c r="A27" s="1078"/>
      <c r="B27" s="1078"/>
      <c r="C27" s="1081"/>
      <c r="D27" s="1081"/>
      <c r="E27" s="1081"/>
      <c r="F27" s="1081"/>
      <c r="G27" s="1081"/>
      <c r="H27" s="1081"/>
      <c r="I27" s="1081"/>
      <c r="J27" s="1081"/>
      <c r="K27" s="1081"/>
      <c r="L27" s="1081"/>
      <c r="M27" s="1081"/>
      <c r="N27" s="1081"/>
      <c r="O27" s="1081"/>
    </row>
    <row r="28" spans="1:15">
      <c r="A28" s="1078"/>
      <c r="B28" s="1078"/>
      <c r="C28" s="1078"/>
      <c r="D28" s="1079"/>
      <c r="E28" s="1078"/>
      <c r="F28" s="1078"/>
      <c r="G28" s="1078"/>
      <c r="H28" s="1078"/>
      <c r="I28" s="1078"/>
      <c r="J28" s="1078"/>
      <c r="K28" s="1078"/>
      <c r="L28" s="1078"/>
      <c r="M28" s="1078"/>
      <c r="N28" s="1078"/>
      <c r="O28" s="1078"/>
    </row>
    <row r="29" spans="1:15">
      <c r="A29" s="1078"/>
      <c r="B29" s="1078"/>
      <c r="C29" s="1078"/>
      <c r="D29" s="1079"/>
      <c r="E29" s="1078"/>
      <c r="F29" s="1078"/>
      <c r="G29" s="1078"/>
      <c r="H29" s="1078"/>
      <c r="I29" s="1078"/>
      <c r="J29" s="1078"/>
      <c r="K29" s="1078"/>
      <c r="L29" s="1078"/>
      <c r="M29" s="1078"/>
      <c r="N29" s="1078"/>
      <c r="O29" s="1078"/>
    </row>
    <row r="30" spans="1:15">
      <c r="A30" s="1078"/>
      <c r="B30" s="1078"/>
      <c r="C30" s="1078"/>
      <c r="D30" s="1079"/>
      <c r="E30" s="1078"/>
      <c r="F30" s="1078"/>
      <c r="G30" s="1078"/>
      <c r="H30" s="1078"/>
      <c r="I30" s="1078"/>
      <c r="J30" s="1078"/>
      <c r="K30" s="1078"/>
      <c r="L30" s="1078"/>
      <c r="M30" s="1078"/>
      <c r="N30" s="1078"/>
      <c r="O30" s="1078"/>
    </row>
    <row r="31" spans="1:15">
      <c r="A31" s="1078"/>
      <c r="B31" s="1078"/>
      <c r="C31" s="1078"/>
      <c r="D31" s="1079"/>
      <c r="E31" s="1078"/>
      <c r="F31" s="1078"/>
      <c r="G31" s="1078"/>
      <c r="H31" s="1078"/>
      <c r="I31" s="1078"/>
      <c r="J31" s="1078"/>
      <c r="K31" s="1078"/>
      <c r="L31" s="1078"/>
      <c r="M31" s="1078"/>
      <c r="N31" s="1078"/>
      <c r="O31" s="1078"/>
    </row>
    <row r="32" spans="1:15">
      <c r="A32" s="1078"/>
      <c r="B32" s="1078"/>
      <c r="C32" s="1078"/>
      <c r="D32" s="1079"/>
      <c r="E32" s="1078"/>
      <c r="F32" s="1078"/>
      <c r="G32" s="1078"/>
      <c r="H32" s="1078"/>
      <c r="I32" s="1078"/>
      <c r="J32" s="1078"/>
      <c r="K32" s="1078"/>
      <c r="L32" s="1078"/>
      <c r="M32" s="1078"/>
      <c r="N32" s="1078"/>
      <c r="O32" s="1078"/>
    </row>
    <row r="33" spans="1:15">
      <c r="A33" s="1078"/>
      <c r="B33" s="1078"/>
      <c r="C33" s="1078"/>
      <c r="D33" s="1079"/>
      <c r="E33" s="1078"/>
      <c r="F33" s="1078"/>
      <c r="G33" s="1078"/>
      <c r="H33" s="1078"/>
      <c r="I33" s="1078"/>
      <c r="J33" s="1078"/>
      <c r="K33" s="1078"/>
      <c r="L33" s="1078"/>
      <c r="M33" s="1078"/>
      <c r="N33" s="1078"/>
      <c r="O33" s="1078"/>
    </row>
    <row r="34" spans="1:15">
      <c r="A34" s="1078"/>
      <c r="B34" s="1078"/>
      <c r="C34" s="1078"/>
      <c r="D34" s="1079"/>
      <c r="E34" s="1078"/>
      <c r="F34" s="1078"/>
      <c r="G34" s="1078"/>
      <c r="H34" s="1078"/>
      <c r="I34" s="1078"/>
      <c r="J34" s="1078"/>
      <c r="K34" s="1078"/>
      <c r="L34" s="1078"/>
      <c r="M34" s="1078"/>
      <c r="N34" s="1078"/>
      <c r="O34" s="1078"/>
    </row>
    <row r="35" spans="1:15">
      <c r="A35" s="1078"/>
      <c r="B35" s="1078"/>
      <c r="C35" s="1078"/>
      <c r="D35" s="1079"/>
      <c r="E35" s="1078"/>
      <c r="F35" s="1078"/>
      <c r="G35" s="1078"/>
      <c r="H35" s="1078"/>
      <c r="I35" s="1078"/>
      <c r="J35" s="1078"/>
      <c r="K35" s="1078"/>
      <c r="L35" s="1078"/>
      <c r="M35" s="1078"/>
      <c r="N35" s="1078"/>
      <c r="O35" s="1078"/>
    </row>
    <row r="36" spans="1:15">
      <c r="A36" s="1078"/>
      <c r="B36" s="1078"/>
      <c r="C36" s="1078"/>
      <c r="D36" s="1079"/>
      <c r="E36" s="1078"/>
      <c r="F36" s="1078"/>
      <c r="G36" s="1078"/>
      <c r="H36" s="1078"/>
      <c r="I36" s="1078"/>
      <c r="J36" s="1078"/>
      <c r="K36" s="1078"/>
      <c r="L36" s="1078"/>
      <c r="M36" s="1078"/>
      <c r="N36" s="1078"/>
      <c r="O36" s="1078"/>
    </row>
    <row r="37" spans="1:15">
      <c r="A37" s="1078"/>
      <c r="B37" s="1078"/>
      <c r="C37" s="1078"/>
      <c r="D37" s="1079"/>
      <c r="E37" s="1078"/>
      <c r="F37" s="1078"/>
      <c r="G37" s="1078"/>
      <c r="H37" s="1078"/>
      <c r="I37" s="1078"/>
      <c r="J37" s="1078"/>
      <c r="K37" s="1078"/>
      <c r="L37" s="1078"/>
      <c r="M37" s="1078"/>
      <c r="N37" s="1078"/>
      <c r="O37" s="1078"/>
    </row>
    <row r="38" spans="1:15">
      <c r="A38" s="1078"/>
      <c r="B38" s="1078"/>
      <c r="C38" s="1078"/>
      <c r="D38" s="1079"/>
      <c r="E38" s="1078"/>
      <c r="F38" s="1078"/>
      <c r="G38" s="1078"/>
      <c r="H38" s="1078"/>
      <c r="I38" s="1078"/>
      <c r="J38" s="1078"/>
      <c r="K38" s="1078"/>
      <c r="L38" s="1078"/>
      <c r="M38" s="1078"/>
      <c r="N38" s="1078"/>
      <c r="O38" s="1078"/>
    </row>
    <row r="39" spans="1:15">
      <c r="A39" s="1078"/>
      <c r="B39" s="1078"/>
      <c r="C39" s="1078"/>
      <c r="D39" s="1079"/>
      <c r="E39" s="1078"/>
      <c r="F39" s="1078"/>
      <c r="G39" s="1078"/>
      <c r="H39" s="1078"/>
      <c r="I39" s="1078"/>
      <c r="J39" s="1078"/>
      <c r="K39" s="1078"/>
      <c r="L39" s="1078"/>
      <c r="M39" s="1078"/>
      <c r="N39" s="1078"/>
      <c r="O39" s="1078"/>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108" customWidth="1"/>
    <col min="2" max="2" width="9.453125" style="1108" bestFit="1" customWidth="1"/>
    <col min="3" max="3" width="11.6328125" style="1108" bestFit="1" customWidth="1"/>
    <col min="4" max="4" width="10.6328125" style="1108" customWidth="1"/>
    <col min="5" max="5" width="14" style="1108" bestFit="1" customWidth="1"/>
    <col min="6" max="6" width="12.90625" style="1108" customWidth="1"/>
    <col min="7" max="7" width="10.453125" style="1108" customWidth="1"/>
    <col min="8" max="8" width="14" style="1108" bestFit="1" customWidth="1"/>
  </cols>
  <sheetData>
    <row r="1" spans="1:8" ht="16.5">
      <c r="A1" s="1970" t="s">
        <v>934</v>
      </c>
      <c r="B1" s="1970"/>
      <c r="C1" s="1970"/>
      <c r="D1" s="1970"/>
      <c r="E1" s="1970"/>
      <c r="F1" s="1970"/>
      <c r="G1" s="1970"/>
      <c r="H1" s="1970"/>
    </row>
    <row r="2" spans="1:8" ht="17" thickBot="1">
      <c r="A2" s="1082"/>
      <c r="B2" s="1083"/>
      <c r="C2" s="1083"/>
      <c r="D2" s="1083"/>
      <c r="E2" s="1083"/>
      <c r="F2" s="1083"/>
      <c r="G2" s="1083"/>
      <c r="H2" s="1084" t="s">
        <v>935</v>
      </c>
    </row>
    <row r="3" spans="1:8" ht="15.75" customHeight="1" thickTop="1">
      <c r="A3" s="1971" t="s">
        <v>936</v>
      </c>
      <c r="B3" s="1974" t="s">
        <v>937</v>
      </c>
      <c r="C3" s="1975"/>
      <c r="D3" s="1975"/>
      <c r="E3" s="1975"/>
      <c r="F3" s="1976" t="s">
        <v>938</v>
      </c>
      <c r="G3" s="1977"/>
      <c r="H3" s="1977"/>
    </row>
    <row r="4" spans="1:8" ht="15.75" customHeight="1">
      <c r="A4" s="1972"/>
      <c r="B4" s="1978" t="s">
        <v>939</v>
      </c>
      <c r="C4" s="1978"/>
      <c r="D4" s="1979" t="s">
        <v>940</v>
      </c>
      <c r="E4" s="1980"/>
      <c r="F4" s="1085" t="s">
        <v>939</v>
      </c>
      <c r="G4" s="1981" t="s">
        <v>940</v>
      </c>
      <c r="H4" s="1982"/>
    </row>
    <row r="5" spans="1:8" ht="15.75" customHeight="1">
      <c r="A5" s="1972"/>
      <c r="B5" s="1983" t="s">
        <v>941</v>
      </c>
      <c r="C5" s="1985" t="s">
        <v>942</v>
      </c>
      <c r="D5" s="1987" t="s">
        <v>438</v>
      </c>
      <c r="E5" s="1988"/>
      <c r="F5" s="1086" t="s">
        <v>942</v>
      </c>
      <c r="G5" s="1968" t="s">
        <v>438</v>
      </c>
      <c r="H5" s="1969"/>
    </row>
    <row r="6" spans="1:8" ht="15.75" customHeight="1">
      <c r="A6" s="1973"/>
      <c r="B6" s="1984"/>
      <c r="C6" s="1986"/>
      <c r="D6" s="1087" t="s">
        <v>943</v>
      </c>
      <c r="E6" s="1088" t="s">
        <v>944</v>
      </c>
      <c r="F6" s="1086" t="s">
        <v>945</v>
      </c>
      <c r="G6" s="1088" t="s">
        <v>943</v>
      </c>
      <c r="H6" s="1385" t="s">
        <v>944</v>
      </c>
    </row>
    <row r="7" spans="1:8" ht="15.75" customHeight="1">
      <c r="A7" s="1089"/>
      <c r="B7" s="1090"/>
      <c r="C7" s="1091"/>
      <c r="D7" s="1091"/>
      <c r="E7" s="1091"/>
      <c r="F7" s="1092"/>
      <c r="G7" s="1092"/>
      <c r="H7" s="1092"/>
    </row>
    <row r="8" spans="1:8" ht="15.75" customHeight="1">
      <c r="A8" s="1093" t="s">
        <v>946</v>
      </c>
      <c r="B8" s="1094">
        <v>12649</v>
      </c>
      <c r="C8" s="1095">
        <v>169926</v>
      </c>
      <c r="D8" s="1095">
        <v>255868</v>
      </c>
      <c r="E8" s="1095">
        <v>159479189</v>
      </c>
      <c r="F8" s="1094">
        <v>82560</v>
      </c>
      <c r="G8" s="1094">
        <v>239572</v>
      </c>
      <c r="H8" s="1094">
        <v>168971415</v>
      </c>
    </row>
    <row r="9" spans="1:8" ht="15.75" customHeight="1">
      <c r="A9" s="1093">
        <v>2</v>
      </c>
      <c r="B9" s="1094">
        <v>12710</v>
      </c>
      <c r="C9" s="1095">
        <v>167491</v>
      </c>
      <c r="D9" s="1095">
        <v>256407</v>
      </c>
      <c r="E9" s="1095">
        <v>159262781</v>
      </c>
      <c r="F9" s="1094">
        <v>80746</v>
      </c>
      <c r="G9" s="1094">
        <v>239957</v>
      </c>
      <c r="H9" s="1094">
        <v>170314310</v>
      </c>
    </row>
    <row r="10" spans="1:8" ht="15.75" customHeight="1">
      <c r="A10" s="1093">
        <v>3</v>
      </c>
      <c r="B10" s="1094">
        <v>12815</v>
      </c>
      <c r="C10" s="1095">
        <v>165984</v>
      </c>
      <c r="D10" s="1095">
        <v>255000</v>
      </c>
      <c r="E10" s="1095">
        <v>158304411</v>
      </c>
      <c r="F10" s="1094">
        <v>78409</v>
      </c>
      <c r="G10" s="1094">
        <v>240245</v>
      </c>
      <c r="H10" s="1094">
        <v>170982207</v>
      </c>
    </row>
    <row r="11" spans="1:8" ht="15.75" customHeight="1">
      <c r="A11" s="1093">
        <v>4</v>
      </c>
      <c r="B11" s="1094">
        <v>12943</v>
      </c>
      <c r="C11" s="1095">
        <v>166646</v>
      </c>
      <c r="D11" s="1095">
        <v>252320</v>
      </c>
      <c r="E11" s="1095">
        <v>155554675</v>
      </c>
      <c r="F11" s="1094">
        <v>75156</v>
      </c>
      <c r="G11" s="1094">
        <v>239127</v>
      </c>
      <c r="H11" s="1094">
        <v>170137519</v>
      </c>
    </row>
    <row r="12" spans="1:8" ht="15.75" customHeight="1">
      <c r="A12" s="1096"/>
      <c r="B12" s="1067"/>
      <c r="C12" s="1097"/>
      <c r="D12" s="1098"/>
      <c r="E12" s="1098"/>
      <c r="F12" s="1099"/>
      <c r="G12" s="1099"/>
      <c r="H12" s="1099"/>
    </row>
    <row r="13" spans="1:8" ht="15.75" customHeight="1">
      <c r="A13" s="1096" t="s">
        <v>223</v>
      </c>
      <c r="B13" s="1100">
        <v>12914</v>
      </c>
      <c r="C13" s="1100">
        <v>167928</v>
      </c>
      <c r="D13" s="1067">
        <v>253095</v>
      </c>
      <c r="E13" s="1067">
        <v>156364687</v>
      </c>
      <c r="F13" s="1067">
        <v>75083</v>
      </c>
      <c r="G13" s="1067">
        <v>239463</v>
      </c>
      <c r="H13" s="1067">
        <v>170217130</v>
      </c>
    </row>
    <row r="14" spans="1:8" ht="15.75" customHeight="1">
      <c r="A14" s="1096">
        <v>2</v>
      </c>
      <c r="B14" s="1100">
        <v>12935</v>
      </c>
      <c r="C14" s="1100">
        <v>167689</v>
      </c>
      <c r="D14" s="1067">
        <v>252679</v>
      </c>
      <c r="E14" s="1067">
        <v>155951315</v>
      </c>
      <c r="F14" s="1067">
        <v>75177</v>
      </c>
      <c r="G14" s="1067">
        <v>239275</v>
      </c>
      <c r="H14" s="1067">
        <v>170173736</v>
      </c>
    </row>
    <row r="15" spans="1:8" ht="15.75" customHeight="1">
      <c r="A15" s="1096">
        <v>3</v>
      </c>
      <c r="B15" s="1100">
        <v>12943</v>
      </c>
      <c r="C15" s="1100">
        <v>166646</v>
      </c>
      <c r="D15" s="1067">
        <v>252320</v>
      </c>
      <c r="E15" s="1067">
        <v>155554675</v>
      </c>
      <c r="F15" s="1067">
        <v>75156</v>
      </c>
      <c r="G15" s="1067">
        <v>239127</v>
      </c>
      <c r="H15" s="1067">
        <v>170137519</v>
      </c>
    </row>
    <row r="16" spans="1:8" ht="15.75" customHeight="1">
      <c r="A16" s="1096">
        <v>4</v>
      </c>
      <c r="B16" s="1100">
        <v>12980</v>
      </c>
      <c r="C16" s="1100">
        <v>167703</v>
      </c>
      <c r="D16" s="1067">
        <v>252012</v>
      </c>
      <c r="E16" s="1067">
        <v>158325764</v>
      </c>
      <c r="F16" s="1067">
        <v>72524</v>
      </c>
      <c r="G16" s="1067">
        <v>238844</v>
      </c>
      <c r="H16" s="1067">
        <v>173256539</v>
      </c>
    </row>
    <row r="17" spans="1:8" ht="15.75" customHeight="1">
      <c r="A17" s="1096">
        <v>5</v>
      </c>
      <c r="B17" s="1100">
        <v>12975</v>
      </c>
      <c r="C17" s="1100">
        <v>167873</v>
      </c>
      <c r="D17" s="1067">
        <v>252032</v>
      </c>
      <c r="E17" s="1067">
        <v>158318158</v>
      </c>
      <c r="F17" s="1067">
        <v>72216</v>
      </c>
      <c r="G17" s="1067">
        <v>238900</v>
      </c>
      <c r="H17" s="1067">
        <v>173338475</v>
      </c>
    </row>
    <row r="18" spans="1:8" ht="15.75" customHeight="1">
      <c r="A18" s="1096">
        <v>6</v>
      </c>
      <c r="B18" s="1100">
        <v>12983</v>
      </c>
      <c r="C18" s="1100">
        <v>168013</v>
      </c>
      <c r="D18" s="1067">
        <v>252048</v>
      </c>
      <c r="E18" s="1067">
        <v>158229088</v>
      </c>
      <c r="F18" s="1067">
        <v>72231</v>
      </c>
      <c r="G18" s="1067">
        <v>238641</v>
      </c>
      <c r="H18" s="1067">
        <v>173209047</v>
      </c>
    </row>
    <row r="19" spans="1:8" ht="15.75" customHeight="1">
      <c r="A19" s="1096">
        <v>7</v>
      </c>
      <c r="B19" s="1100">
        <v>12977</v>
      </c>
      <c r="C19" s="1100">
        <v>167835</v>
      </c>
      <c r="D19" s="1067">
        <v>252014</v>
      </c>
      <c r="E19" s="1067">
        <v>158123568</v>
      </c>
      <c r="F19" s="1067">
        <v>72380</v>
      </c>
      <c r="G19" s="1067">
        <v>238481</v>
      </c>
      <c r="H19" s="1067">
        <v>173122440</v>
      </c>
    </row>
    <row r="20" spans="1:8" ht="15.75" customHeight="1">
      <c r="A20" s="1096">
        <v>8</v>
      </c>
      <c r="B20" s="1100">
        <v>12983</v>
      </c>
      <c r="C20" s="1100">
        <v>167505</v>
      </c>
      <c r="D20" s="1067">
        <v>252122</v>
      </c>
      <c r="E20" s="1067">
        <v>158168105</v>
      </c>
      <c r="F20" s="1067">
        <v>72446</v>
      </c>
      <c r="G20" s="1067">
        <v>238566</v>
      </c>
      <c r="H20" s="1067">
        <v>173226279</v>
      </c>
    </row>
    <row r="21" spans="1:8" ht="15.75" customHeight="1">
      <c r="A21" s="1101" t="s">
        <v>1099</v>
      </c>
      <c r="B21" s="1102">
        <v>12884</v>
      </c>
      <c r="C21" s="1102">
        <v>166982</v>
      </c>
      <c r="D21" s="1103">
        <v>254248</v>
      </c>
      <c r="E21" s="1103">
        <v>157003477</v>
      </c>
      <c r="F21" s="1103">
        <v>75802</v>
      </c>
      <c r="G21" s="1103">
        <v>239801</v>
      </c>
      <c r="H21" s="1103">
        <v>170225466</v>
      </c>
    </row>
    <row r="22" spans="1:8" ht="15.75" customHeight="1">
      <c r="A22" s="1104"/>
      <c r="B22" s="1104"/>
      <c r="C22" s="1104"/>
      <c r="D22" s="1104"/>
      <c r="E22" s="1104"/>
      <c r="F22" s="1104"/>
      <c r="G22" s="1104"/>
      <c r="H22" s="1104"/>
    </row>
    <row r="23" spans="1:8" ht="15.75" customHeight="1">
      <c r="A23" s="1105" t="s">
        <v>947</v>
      </c>
      <c r="B23" s="1106"/>
      <c r="C23" s="1106"/>
      <c r="D23" s="1106"/>
      <c r="E23" s="1106"/>
      <c r="F23" s="1106"/>
      <c r="G23" s="1107"/>
    </row>
    <row r="24" spans="1:8" ht="15.75" customHeight="1">
      <c r="A24" s="1109"/>
      <c r="B24" s="1109"/>
      <c r="C24" s="1109"/>
      <c r="D24" s="1109"/>
      <c r="E24" s="1109"/>
      <c r="F24" s="1109"/>
    </row>
    <row r="25" spans="1:8" ht="15.75" customHeight="1"/>
    <row r="26" spans="1:8">
      <c r="B26" s="1018"/>
      <c r="C26" s="1018"/>
      <c r="D26" s="1018"/>
      <c r="E26" s="1018"/>
    </row>
    <row r="27" spans="1:8">
      <c r="B27" s="1018"/>
      <c r="C27" s="1018"/>
      <c r="D27" s="1018"/>
      <c r="E27" s="1018"/>
    </row>
    <row r="28" spans="1:8">
      <c r="B28" s="1018"/>
      <c r="C28" s="1018"/>
      <c r="D28" s="1018"/>
      <c r="E28" s="1018"/>
    </row>
    <row r="29" spans="1:8">
      <c r="B29" s="1018"/>
      <c r="C29" s="1018"/>
      <c r="D29" s="1018"/>
      <c r="E29" s="1018"/>
    </row>
    <row r="30" spans="1:8">
      <c r="B30" s="1018"/>
      <c r="C30" s="1018"/>
      <c r="D30" s="1018"/>
      <c r="E30" s="1018"/>
    </row>
    <row r="31" spans="1:8">
      <c r="B31" s="1018"/>
      <c r="C31" s="1018"/>
      <c r="D31" s="1018"/>
      <c r="E31" s="1018"/>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100" zoomScaleSheetLayoutView="100" workbookViewId="0">
      <selection sqref="A1:G1"/>
    </sheetView>
  </sheetViews>
  <sheetFormatPr defaultRowHeight="14"/>
  <cols>
    <col min="1" max="1" width="12.7265625" style="1108" customWidth="1"/>
    <col min="2" max="4" width="13.7265625" style="1108" customWidth="1"/>
    <col min="5" max="7" width="14.6328125" style="1108" customWidth="1"/>
  </cols>
  <sheetData>
    <row r="1" spans="1:7" ht="16.5">
      <c r="A1" s="1970" t="s">
        <v>948</v>
      </c>
      <c r="B1" s="1970"/>
      <c r="C1" s="1970"/>
      <c r="D1" s="1970"/>
      <c r="E1" s="1970"/>
      <c r="F1" s="1970"/>
      <c r="G1" s="1970"/>
    </row>
    <row r="2" spans="1:7">
      <c r="A2" s="1961" t="s">
        <v>949</v>
      </c>
      <c r="B2" s="1961"/>
      <c r="C2" s="1961"/>
      <c r="D2" s="1961"/>
      <c r="E2" s="1961"/>
      <c r="F2" s="1961"/>
      <c r="G2" s="1961"/>
    </row>
    <row r="3" spans="1:7" ht="17" thickBot="1">
      <c r="A3" s="1110"/>
      <c r="B3" s="1111"/>
      <c r="C3" s="1111"/>
      <c r="D3" s="1111"/>
      <c r="E3" s="1111"/>
      <c r="F3" s="1111"/>
      <c r="G3" s="1112" t="s">
        <v>950</v>
      </c>
    </row>
    <row r="4" spans="1:7" ht="15.75" customHeight="1" thickTop="1">
      <c r="A4" s="1989" t="s">
        <v>483</v>
      </c>
      <c r="B4" s="1992" t="s">
        <v>951</v>
      </c>
      <c r="C4" s="1992" t="s">
        <v>952</v>
      </c>
      <c r="D4" s="1992" t="s">
        <v>953</v>
      </c>
      <c r="E4" s="1995" t="s">
        <v>954</v>
      </c>
      <c r="F4" s="1996"/>
      <c r="G4" s="1996"/>
    </row>
    <row r="5" spans="1:7" ht="15.75" customHeight="1">
      <c r="A5" s="1990"/>
      <c r="B5" s="1993"/>
      <c r="C5" s="1993"/>
      <c r="D5" s="1993"/>
      <c r="E5" s="1997" t="s">
        <v>594</v>
      </c>
      <c r="F5" s="1997" t="s">
        <v>955</v>
      </c>
      <c r="G5" s="2000" t="s">
        <v>956</v>
      </c>
    </row>
    <row r="6" spans="1:7" ht="15.75" customHeight="1">
      <c r="A6" s="1991"/>
      <c r="B6" s="1994"/>
      <c r="C6" s="1994"/>
      <c r="D6" s="1994"/>
      <c r="E6" s="1998"/>
      <c r="F6" s="1999"/>
      <c r="G6" s="2001"/>
    </row>
    <row r="7" spans="1:7" ht="15.75" customHeight="1">
      <c r="A7" s="1059"/>
      <c r="B7" s="1386"/>
      <c r="C7" s="1113"/>
      <c r="D7" s="1113"/>
      <c r="E7" s="1113"/>
      <c r="F7" s="1113"/>
      <c r="G7" s="1113"/>
    </row>
    <row r="8" spans="1:7" ht="15.75" customHeight="1">
      <c r="A8" s="1114" t="s">
        <v>507</v>
      </c>
      <c r="B8" s="1115">
        <v>12266</v>
      </c>
      <c r="C8" s="1116">
        <v>152347</v>
      </c>
      <c r="D8" s="1116">
        <v>98507</v>
      </c>
      <c r="E8" s="1117">
        <v>40360861.682999998</v>
      </c>
      <c r="F8" s="1063">
        <v>37327074.343000002</v>
      </c>
      <c r="G8" s="1063">
        <v>3033787.34</v>
      </c>
    </row>
    <row r="9" spans="1:7" ht="15.75" customHeight="1">
      <c r="A9" s="1114">
        <v>30</v>
      </c>
      <c r="B9" s="1115">
        <v>12299</v>
      </c>
      <c r="C9" s="1116">
        <v>152289</v>
      </c>
      <c r="D9" s="1116">
        <v>95938</v>
      </c>
      <c r="E9" s="1117">
        <v>40359994.943999991</v>
      </c>
      <c r="F9" s="1063">
        <v>37587785.658999987</v>
      </c>
      <c r="G9" s="1063">
        <v>2772209.2850000001</v>
      </c>
    </row>
    <row r="10" spans="1:7" ht="15.75" customHeight="1">
      <c r="A10" s="1114" t="s">
        <v>53</v>
      </c>
      <c r="B10" s="1115">
        <v>12458</v>
      </c>
      <c r="C10" s="1116">
        <v>153868</v>
      </c>
      <c r="D10" s="1116">
        <v>94458</v>
      </c>
      <c r="E10" s="1117">
        <v>41770958</v>
      </c>
      <c r="F10" s="1063">
        <v>38896379</v>
      </c>
      <c r="G10" s="1063">
        <v>2874579</v>
      </c>
    </row>
    <row r="11" spans="1:7" ht="15.75" customHeight="1">
      <c r="A11" s="1114">
        <v>2</v>
      </c>
      <c r="B11" s="1115">
        <v>12520</v>
      </c>
      <c r="C11" s="1116">
        <v>151910</v>
      </c>
      <c r="D11" s="1116">
        <v>91234</v>
      </c>
      <c r="E11" s="1117">
        <v>40711252</v>
      </c>
      <c r="F11" s="1063">
        <v>37870942</v>
      </c>
      <c r="G11" s="1063">
        <v>2840310</v>
      </c>
    </row>
    <row r="12" spans="1:7" ht="15.75" customHeight="1">
      <c r="A12" s="1114">
        <v>3</v>
      </c>
      <c r="B12" s="1115">
        <v>12623</v>
      </c>
      <c r="C12" s="1116">
        <v>150681</v>
      </c>
      <c r="D12" s="1116">
        <v>88720</v>
      </c>
      <c r="E12" s="1117">
        <v>42805714</v>
      </c>
      <c r="F12" s="1063">
        <v>39796596</v>
      </c>
      <c r="G12" s="1063">
        <v>3009117</v>
      </c>
    </row>
    <row r="13" spans="1:7" ht="15.75" customHeight="1">
      <c r="A13" s="1118"/>
      <c r="B13" s="1067"/>
      <c r="C13" s="1063"/>
      <c r="D13" s="1063"/>
      <c r="E13" s="1063"/>
      <c r="F13" s="1063"/>
      <c r="G13" s="1063"/>
    </row>
    <row r="14" spans="1:7" ht="15.75" customHeight="1">
      <c r="A14" s="1114" t="s">
        <v>329</v>
      </c>
      <c r="B14" s="1119">
        <v>12572</v>
      </c>
      <c r="C14" s="1120">
        <v>143656</v>
      </c>
      <c r="D14" s="1120">
        <v>84055</v>
      </c>
      <c r="E14" s="1115">
        <v>3488418</v>
      </c>
      <c r="F14" s="1115">
        <v>3267244</v>
      </c>
      <c r="G14" s="1115">
        <v>221174</v>
      </c>
    </row>
    <row r="15" spans="1:7" ht="15.75" customHeight="1">
      <c r="A15" s="1114">
        <v>11</v>
      </c>
      <c r="B15" s="1119">
        <v>12573</v>
      </c>
      <c r="C15" s="1120">
        <v>143614</v>
      </c>
      <c r="D15" s="1120">
        <v>83790</v>
      </c>
      <c r="E15" s="1115">
        <v>3609058</v>
      </c>
      <c r="F15" s="1115">
        <v>3272650</v>
      </c>
      <c r="G15" s="1115">
        <v>336408</v>
      </c>
    </row>
    <row r="16" spans="1:7" ht="15.75" customHeight="1">
      <c r="A16" s="1114">
        <v>12</v>
      </c>
      <c r="B16" s="1119">
        <v>12582</v>
      </c>
      <c r="C16" s="1120">
        <v>143461</v>
      </c>
      <c r="D16" s="1120">
        <v>83661</v>
      </c>
      <c r="E16" s="1115">
        <v>3591519</v>
      </c>
      <c r="F16" s="1115">
        <v>3313654</v>
      </c>
      <c r="G16" s="1115">
        <v>277865</v>
      </c>
    </row>
    <row r="17" spans="1:8" ht="15.75" customHeight="1">
      <c r="A17" s="1114" t="s">
        <v>223</v>
      </c>
      <c r="B17" s="1119">
        <v>12582</v>
      </c>
      <c r="C17" s="1120">
        <v>143024</v>
      </c>
      <c r="D17" s="1120">
        <v>83442</v>
      </c>
      <c r="E17" s="1115">
        <v>3379087</v>
      </c>
      <c r="F17" s="1115">
        <v>3140031</v>
      </c>
      <c r="G17" s="1115">
        <v>239056</v>
      </c>
    </row>
    <row r="18" spans="1:8" ht="15.75" customHeight="1">
      <c r="A18" s="1114">
        <v>2</v>
      </c>
      <c r="B18" s="1119">
        <v>12601</v>
      </c>
      <c r="C18" s="1120">
        <v>142815</v>
      </c>
      <c r="D18" s="1120">
        <v>83254</v>
      </c>
      <c r="E18" s="1115">
        <v>3386052</v>
      </c>
      <c r="F18" s="1115">
        <v>3136287</v>
      </c>
      <c r="G18" s="1115">
        <v>249765</v>
      </c>
    </row>
    <row r="19" spans="1:8" ht="15.75" customHeight="1">
      <c r="A19" s="1114">
        <v>3</v>
      </c>
      <c r="B19" s="1119">
        <v>12621</v>
      </c>
      <c r="C19" s="1120">
        <v>142345</v>
      </c>
      <c r="D19" s="1120">
        <v>82919</v>
      </c>
      <c r="E19" s="1115">
        <v>3859786</v>
      </c>
      <c r="F19" s="1115">
        <v>3557500</v>
      </c>
      <c r="G19" s="1115">
        <v>302286</v>
      </c>
    </row>
    <row r="20" spans="1:8" ht="15.75" customHeight="1">
      <c r="A20" s="1114">
        <v>4</v>
      </c>
      <c r="B20" s="1119">
        <v>12663</v>
      </c>
      <c r="C20" s="1120">
        <v>142648</v>
      </c>
      <c r="D20" s="1120">
        <v>81067</v>
      </c>
      <c r="E20" s="1115">
        <v>3318128</v>
      </c>
      <c r="F20" s="1115">
        <v>3079792</v>
      </c>
      <c r="G20" s="1115">
        <v>238337</v>
      </c>
    </row>
    <row r="21" spans="1:8" ht="15.75" customHeight="1">
      <c r="A21" s="1114">
        <v>5</v>
      </c>
      <c r="B21" s="1119">
        <v>12652</v>
      </c>
      <c r="C21" s="1120">
        <v>142698</v>
      </c>
      <c r="D21" s="1120">
        <v>80631</v>
      </c>
      <c r="E21" s="1115">
        <v>3369902</v>
      </c>
      <c r="F21" s="1115">
        <v>3140478</v>
      </c>
      <c r="G21" s="1115">
        <v>229424</v>
      </c>
    </row>
    <row r="22" spans="1:8" ht="15.75" customHeight="1">
      <c r="A22" s="1114">
        <v>6</v>
      </c>
      <c r="B22" s="1119">
        <v>12651</v>
      </c>
      <c r="C22" s="1120">
        <v>142674</v>
      </c>
      <c r="D22" s="1120">
        <v>80528</v>
      </c>
      <c r="E22" s="1115">
        <v>3413932</v>
      </c>
      <c r="F22" s="1115">
        <v>3173147</v>
      </c>
      <c r="G22" s="1115">
        <v>240785</v>
      </c>
    </row>
    <row r="23" spans="1:8" ht="15.75" customHeight="1">
      <c r="A23" s="1114">
        <v>7</v>
      </c>
      <c r="B23" s="1119">
        <v>12664</v>
      </c>
      <c r="C23" s="1120">
        <v>142551</v>
      </c>
      <c r="D23" s="1120">
        <v>80437</v>
      </c>
      <c r="E23" s="1115">
        <v>3484479</v>
      </c>
      <c r="F23" s="1115">
        <v>3239890</v>
      </c>
      <c r="G23" s="1115">
        <v>244589</v>
      </c>
    </row>
    <row r="24" spans="1:8" ht="15.75" customHeight="1">
      <c r="A24" s="1114">
        <v>8</v>
      </c>
      <c r="B24" s="1119">
        <v>12659</v>
      </c>
      <c r="C24" s="1120">
        <v>142261</v>
      </c>
      <c r="D24" s="1120">
        <v>80345</v>
      </c>
      <c r="E24" s="1115">
        <v>3494455</v>
      </c>
      <c r="F24" s="1115">
        <v>3249321</v>
      </c>
      <c r="G24" s="1115">
        <v>245134</v>
      </c>
    </row>
    <row r="25" spans="1:8" ht="15.75" customHeight="1">
      <c r="A25" s="1114">
        <v>9</v>
      </c>
      <c r="B25" s="1119">
        <v>12660</v>
      </c>
      <c r="C25" s="1120">
        <v>142161</v>
      </c>
      <c r="D25" s="1120">
        <v>80334</v>
      </c>
      <c r="E25" s="1115">
        <v>3495916</v>
      </c>
      <c r="F25" s="1115">
        <v>3231183</v>
      </c>
      <c r="G25" s="1115">
        <v>264733</v>
      </c>
    </row>
    <row r="26" spans="1:8" ht="15.75" customHeight="1">
      <c r="A26" s="1121" t="s">
        <v>1100</v>
      </c>
      <c r="B26" s="1122">
        <v>12704</v>
      </c>
      <c r="C26" s="1123">
        <v>151252</v>
      </c>
      <c r="D26" s="1123">
        <v>86363</v>
      </c>
      <c r="E26" s="1124">
        <v>3618050</v>
      </c>
      <c r="F26" s="1124">
        <v>3345361</v>
      </c>
      <c r="G26" s="1124">
        <v>272689</v>
      </c>
    </row>
    <row r="27" spans="1:8" ht="15.75" customHeight="1">
      <c r="A27" s="1125" t="s">
        <v>959</v>
      </c>
      <c r="B27" s="1126"/>
      <c r="C27" s="1113"/>
      <c r="D27" s="1113"/>
      <c r="E27" s="1113"/>
      <c r="F27" s="1113"/>
      <c r="G27" s="1113"/>
      <c r="H27" s="1127"/>
    </row>
    <row r="28" spans="1:8" ht="15.75" customHeight="1">
      <c r="A28" s="1128"/>
      <c r="H28" s="1127"/>
    </row>
    <row r="29" spans="1:8" ht="15.75" customHeight="1">
      <c r="A29" s="1128"/>
    </row>
    <row r="30" spans="1:8" ht="15.75" customHeight="1">
      <c r="A30" s="1109"/>
      <c r="B30" s="1017"/>
      <c r="C30" s="1109"/>
      <c r="D30" s="1109"/>
      <c r="E30" s="1129"/>
      <c r="F30" s="1129"/>
      <c r="G30" s="1129"/>
    </row>
    <row r="31" spans="1:8" ht="16.5">
      <c r="E31" s="1130"/>
      <c r="F31" s="1130"/>
      <c r="G31" s="1130"/>
    </row>
    <row r="32" spans="1:8" ht="16.5">
      <c r="E32" s="1130"/>
      <c r="F32" s="1130"/>
      <c r="G32" s="1130"/>
    </row>
    <row r="33" spans="5:7" ht="16.5">
      <c r="E33" s="1130"/>
      <c r="F33" s="1130"/>
      <c r="G33" s="1130"/>
    </row>
    <row r="34" spans="5:7" ht="16.5">
      <c r="E34" s="1130"/>
      <c r="F34" s="1130"/>
      <c r="G34" s="1130"/>
    </row>
    <row r="35" spans="5:7" ht="16.5">
      <c r="E35" s="1130"/>
      <c r="F35" s="1130"/>
      <c r="G35" s="1130"/>
    </row>
    <row r="36" spans="5:7" ht="16.5">
      <c r="E36" s="1130"/>
      <c r="F36" s="1130"/>
      <c r="G36" s="1130"/>
    </row>
    <row r="37" spans="5:7" ht="16.5">
      <c r="E37" s="1130"/>
      <c r="F37" s="1130"/>
      <c r="G37" s="1130"/>
    </row>
    <row r="38" spans="5:7" ht="16.5">
      <c r="E38" s="1130"/>
      <c r="F38" s="1130"/>
      <c r="G38" s="1130"/>
    </row>
    <row r="39" spans="5:7" ht="16.5">
      <c r="E39" s="1130"/>
      <c r="F39" s="1130"/>
      <c r="G39" s="1130"/>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108" customWidth="1"/>
    <col min="2" max="2" width="13.26953125" style="1108" customWidth="1"/>
    <col min="3" max="3" width="12.7265625" style="1108" customWidth="1"/>
    <col min="4" max="4" width="13.7265625" style="1108" customWidth="1"/>
    <col min="5" max="5" width="12.7265625" style="1108" customWidth="1"/>
    <col min="6" max="6" width="13.7265625" style="1108" customWidth="1"/>
    <col min="7" max="7" width="12.7265625" style="1108" customWidth="1"/>
    <col min="8" max="8" width="14.36328125" style="1108" customWidth="1"/>
  </cols>
  <sheetData>
    <row r="1" spans="1:8" ht="15.75" customHeight="1" thickBot="1">
      <c r="A1" s="2002" t="s">
        <v>960</v>
      </c>
      <c r="B1" s="2003"/>
      <c r="C1" s="2003"/>
      <c r="D1" s="2003"/>
      <c r="E1" s="2003"/>
      <c r="F1" s="2003"/>
      <c r="G1" s="2003"/>
      <c r="H1" s="1131" t="s">
        <v>950</v>
      </c>
    </row>
    <row r="2" spans="1:8" ht="15.75" customHeight="1" thickTop="1">
      <c r="A2" s="2004" t="s">
        <v>961</v>
      </c>
      <c r="B2" s="2005" t="s">
        <v>962</v>
      </c>
      <c r="C2" s="1957" t="s">
        <v>963</v>
      </c>
      <c r="D2" s="2008"/>
      <c r="E2" s="2008"/>
      <c r="F2" s="2009"/>
      <c r="G2" s="2010" t="s">
        <v>964</v>
      </c>
      <c r="H2" s="2011"/>
    </row>
    <row r="3" spans="1:8" ht="15.75" customHeight="1">
      <c r="A3" s="1990"/>
      <c r="B3" s="2006"/>
      <c r="C3" s="2012" t="s">
        <v>965</v>
      </c>
      <c r="D3" s="2014" t="s">
        <v>966</v>
      </c>
      <c r="E3" s="2016" t="s">
        <v>956</v>
      </c>
      <c r="F3" s="1132" t="s">
        <v>967</v>
      </c>
      <c r="G3" s="1133" t="s">
        <v>942</v>
      </c>
      <c r="H3" s="2018" t="s">
        <v>968</v>
      </c>
    </row>
    <row r="4" spans="1:8" ht="15.75" customHeight="1">
      <c r="A4" s="1991"/>
      <c r="B4" s="2007"/>
      <c r="C4" s="2013"/>
      <c r="D4" s="2015"/>
      <c r="E4" s="2017"/>
      <c r="F4" s="1134" t="s">
        <v>969</v>
      </c>
      <c r="G4" s="1134" t="s">
        <v>970</v>
      </c>
      <c r="H4" s="2019"/>
    </row>
    <row r="5" spans="1:8" ht="15.75" customHeight="1">
      <c r="A5" s="1059"/>
      <c r="B5" s="1386"/>
      <c r="C5" s="1113"/>
      <c r="D5" s="1113"/>
      <c r="E5" s="1113"/>
      <c r="F5" s="1113"/>
      <c r="G5" s="1113"/>
      <c r="H5" s="1113"/>
    </row>
    <row r="6" spans="1:8" ht="15.75" customHeight="1">
      <c r="A6" s="1135" t="s">
        <v>507</v>
      </c>
      <c r="B6" s="1136">
        <v>136992</v>
      </c>
      <c r="C6" s="1137">
        <v>62435929</v>
      </c>
      <c r="D6" s="1137">
        <v>62272979</v>
      </c>
      <c r="E6" s="1137">
        <v>162950</v>
      </c>
      <c r="F6" s="1137">
        <v>6954873</v>
      </c>
      <c r="G6" s="43">
        <v>124542</v>
      </c>
      <c r="H6" s="43">
        <v>114741046.256</v>
      </c>
    </row>
    <row r="7" spans="1:8" ht="15.75" customHeight="1">
      <c r="A7" s="1135">
        <v>30</v>
      </c>
      <c r="B7" s="1136">
        <v>132280</v>
      </c>
      <c r="C7" s="1137">
        <v>61567042</v>
      </c>
      <c r="D7" s="1137">
        <v>61403164</v>
      </c>
      <c r="E7" s="1137">
        <v>163878</v>
      </c>
      <c r="F7" s="1137">
        <v>6999989</v>
      </c>
      <c r="G7" s="43">
        <v>124948</v>
      </c>
      <c r="H7" s="43">
        <v>115156243</v>
      </c>
    </row>
    <row r="8" spans="1:8" ht="15.75" customHeight="1">
      <c r="A8" s="1135" t="s">
        <v>342</v>
      </c>
      <c r="B8" s="1136">
        <v>128549</v>
      </c>
      <c r="C8" s="1137">
        <v>61439683</v>
      </c>
      <c r="D8" s="1137">
        <v>61294065</v>
      </c>
      <c r="E8" s="1137">
        <v>145618</v>
      </c>
      <c r="F8" s="1137">
        <v>7076172</v>
      </c>
      <c r="G8" s="43">
        <v>124891</v>
      </c>
      <c r="H8" s="43">
        <v>119275351</v>
      </c>
    </row>
    <row r="9" spans="1:8" ht="15.75" customHeight="1">
      <c r="A9" s="1135">
        <v>2</v>
      </c>
      <c r="B9" s="1136">
        <v>127714</v>
      </c>
      <c r="C9" s="1137">
        <v>59937476</v>
      </c>
      <c r="D9" s="1137">
        <v>59802056</v>
      </c>
      <c r="E9" s="1137">
        <v>135420</v>
      </c>
      <c r="F9" s="1137">
        <v>7003041</v>
      </c>
      <c r="G9" s="43">
        <v>122604</v>
      </c>
      <c r="H9" s="43">
        <v>114792785</v>
      </c>
    </row>
    <row r="10" spans="1:8" ht="15.75" customHeight="1">
      <c r="A10" s="1135">
        <v>3</v>
      </c>
      <c r="B10" s="1136">
        <v>123596</v>
      </c>
      <c r="C10" s="1137">
        <v>61670977</v>
      </c>
      <c r="D10" s="1137">
        <v>61534856</v>
      </c>
      <c r="E10" s="1137">
        <v>136121</v>
      </c>
      <c r="F10" s="1137">
        <v>7238945</v>
      </c>
      <c r="G10" s="43">
        <v>123665</v>
      </c>
      <c r="H10" s="43">
        <v>114844088</v>
      </c>
    </row>
    <row r="11" spans="1:8" ht="15.75" customHeight="1">
      <c r="A11" s="1176"/>
      <c r="B11" s="261"/>
      <c r="C11" s="1138"/>
      <c r="D11" s="1138"/>
      <c r="E11" s="33"/>
      <c r="F11" s="33"/>
      <c r="G11" s="1139"/>
      <c r="H11" s="1139"/>
    </row>
    <row r="12" spans="1:8" ht="15.75" customHeight="1">
      <c r="A12" s="1140" t="s">
        <v>1101</v>
      </c>
      <c r="B12" s="1136">
        <v>117007</v>
      </c>
      <c r="C12" s="1141">
        <v>4810155</v>
      </c>
      <c r="D12" s="1141">
        <v>4800309</v>
      </c>
      <c r="E12" s="1142">
        <v>9846</v>
      </c>
      <c r="F12" s="1142">
        <v>574546</v>
      </c>
      <c r="G12" s="1143">
        <v>126705</v>
      </c>
      <c r="H12" s="1143">
        <v>9826495</v>
      </c>
    </row>
    <row r="13" spans="1:8" ht="15.75" customHeight="1">
      <c r="A13" s="1140">
        <v>3</v>
      </c>
      <c r="B13" s="1136">
        <v>116711</v>
      </c>
      <c r="C13" s="1141">
        <v>5217455</v>
      </c>
      <c r="D13" s="1141">
        <v>5201449</v>
      </c>
      <c r="E13" s="1142">
        <v>16006</v>
      </c>
      <c r="F13" s="1142">
        <v>580122</v>
      </c>
      <c r="G13" s="1144">
        <v>127054</v>
      </c>
      <c r="H13" s="1144">
        <v>10604551</v>
      </c>
    </row>
    <row r="14" spans="1:8" ht="15.75" customHeight="1">
      <c r="A14" s="1140">
        <v>4</v>
      </c>
      <c r="B14" s="1136">
        <v>117995</v>
      </c>
      <c r="C14" s="1141">
        <v>4899864</v>
      </c>
      <c r="D14" s="1141">
        <v>4893308</v>
      </c>
      <c r="E14" s="1142">
        <v>6556</v>
      </c>
      <c r="F14" s="1142">
        <v>563132</v>
      </c>
      <c r="G14" s="1144">
        <v>127328</v>
      </c>
      <c r="H14" s="1144">
        <v>9914721</v>
      </c>
    </row>
    <row r="15" spans="1:8" ht="15.75" customHeight="1">
      <c r="A15" s="1140">
        <v>5</v>
      </c>
      <c r="B15" s="1136">
        <v>117363</v>
      </c>
      <c r="C15" s="1141">
        <v>4996232</v>
      </c>
      <c r="D15" s="1141">
        <v>4987338</v>
      </c>
      <c r="E15" s="1142">
        <v>8894</v>
      </c>
      <c r="F15" s="1142">
        <v>602456</v>
      </c>
      <c r="G15" s="1144">
        <v>127480</v>
      </c>
      <c r="H15" s="1144">
        <v>10163668</v>
      </c>
    </row>
    <row r="16" spans="1:8" ht="15.75" customHeight="1">
      <c r="A16" s="1140">
        <v>6</v>
      </c>
      <c r="B16" s="1136">
        <v>116688</v>
      </c>
      <c r="C16" s="1141">
        <v>5006499</v>
      </c>
      <c r="D16" s="1141">
        <v>4992743</v>
      </c>
      <c r="E16" s="1142">
        <v>13756</v>
      </c>
      <c r="F16" s="1142">
        <v>576874</v>
      </c>
      <c r="G16" s="1144">
        <v>127642</v>
      </c>
      <c r="H16" s="1144">
        <v>10110225</v>
      </c>
    </row>
    <row r="17" spans="1:8" ht="15.75" customHeight="1">
      <c r="A17" s="1140">
        <v>7</v>
      </c>
      <c r="B17" s="1136">
        <v>116074</v>
      </c>
      <c r="C17" s="1141">
        <v>5050813</v>
      </c>
      <c r="D17" s="1141">
        <v>5043392</v>
      </c>
      <c r="E17" s="1142">
        <v>7421</v>
      </c>
      <c r="F17" s="1142">
        <v>601420</v>
      </c>
      <c r="G17" s="1144">
        <v>127822</v>
      </c>
      <c r="H17" s="1144">
        <v>10038544</v>
      </c>
    </row>
    <row r="18" spans="1:8" ht="15.75" customHeight="1">
      <c r="A18" s="1145" t="s">
        <v>900</v>
      </c>
      <c r="B18" s="1387">
        <v>122870</v>
      </c>
      <c r="C18" s="1146">
        <v>4896844</v>
      </c>
      <c r="D18" s="1146">
        <v>4889366</v>
      </c>
      <c r="E18" s="1147">
        <v>7478</v>
      </c>
      <c r="F18" s="1147">
        <v>593501</v>
      </c>
      <c r="G18" s="1148">
        <v>124679</v>
      </c>
      <c r="H18" s="1148">
        <v>9433674</v>
      </c>
    </row>
    <row r="19" spans="1:8" ht="15.75" customHeight="1">
      <c r="A19" s="1149" t="s">
        <v>449</v>
      </c>
      <c r="B19" s="1113" t="s">
        <v>971</v>
      </c>
      <c r="C19" s="1113"/>
      <c r="D19" s="1113"/>
      <c r="E19" s="1113"/>
      <c r="F19" s="1113"/>
      <c r="G19" s="1113"/>
      <c r="H19" s="1113"/>
    </row>
    <row r="20" spans="1:8" ht="15.75" customHeight="1">
      <c r="A20" s="1084" t="s">
        <v>972</v>
      </c>
      <c r="B20" s="1108" t="s">
        <v>973</v>
      </c>
    </row>
    <row r="22" spans="1:8">
      <c r="B22" s="1150"/>
      <c r="C22" s="1151"/>
    </row>
    <row r="26" spans="1:8">
      <c r="A26" s="1152"/>
      <c r="B26" s="1153"/>
    </row>
    <row r="28" spans="1:8">
      <c r="G28" s="1108" t="s">
        <v>974</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108" customWidth="1"/>
    <col min="2" max="2" width="12.36328125" style="1108" customWidth="1"/>
    <col min="3" max="9" width="13.08984375" style="1108" customWidth="1"/>
    <col min="10" max="10" width="10.36328125" customWidth="1"/>
  </cols>
  <sheetData>
    <row r="1" spans="1:9" ht="16.5">
      <c r="A1" s="1970" t="s">
        <v>975</v>
      </c>
      <c r="B1" s="2020"/>
      <c r="C1" s="2020"/>
      <c r="D1" s="2020"/>
      <c r="E1" s="2020"/>
      <c r="F1" s="2020"/>
      <c r="G1" s="2020"/>
      <c r="H1" s="2020"/>
      <c r="I1" s="2020"/>
    </row>
    <row r="2" spans="1:9" ht="17" thickBot="1">
      <c r="A2" s="1110"/>
      <c r="B2" s="1111"/>
      <c r="C2" s="1111"/>
      <c r="D2" s="1111"/>
      <c r="E2" s="1111"/>
      <c r="F2" s="1111"/>
      <c r="G2" s="1111"/>
      <c r="H2" s="1111"/>
      <c r="I2" s="1084" t="s">
        <v>950</v>
      </c>
    </row>
    <row r="3" spans="1:9" ht="15.75" customHeight="1" thickTop="1">
      <c r="A3" s="2021" t="s">
        <v>976</v>
      </c>
      <c r="B3" s="1992" t="s">
        <v>977</v>
      </c>
      <c r="C3" s="2025" t="s">
        <v>978</v>
      </c>
      <c r="D3" s="2026"/>
      <c r="E3" s="2031" t="s">
        <v>979</v>
      </c>
      <c r="F3" s="2032"/>
      <c r="G3" s="2032"/>
      <c r="H3" s="2032"/>
      <c r="I3" s="2033" t="s">
        <v>980</v>
      </c>
    </row>
    <row r="4" spans="1:9" ht="15.75" customHeight="1">
      <c r="A4" s="2022"/>
      <c r="B4" s="1993"/>
      <c r="C4" s="2027"/>
      <c r="D4" s="2028"/>
      <c r="E4" s="1997" t="s">
        <v>438</v>
      </c>
      <c r="F4" s="2037" t="s">
        <v>981</v>
      </c>
      <c r="G4" s="2037" t="s">
        <v>982</v>
      </c>
      <c r="H4" s="2038" t="s">
        <v>983</v>
      </c>
      <c r="I4" s="2034"/>
    </row>
    <row r="5" spans="1:9" ht="15.75" customHeight="1">
      <c r="A5" s="2022"/>
      <c r="B5" s="1993"/>
      <c r="C5" s="2029"/>
      <c r="D5" s="2030"/>
      <c r="E5" s="2036"/>
      <c r="F5" s="1993"/>
      <c r="G5" s="1993"/>
      <c r="H5" s="2039"/>
      <c r="I5" s="2034"/>
    </row>
    <row r="6" spans="1:9" ht="23.25" customHeight="1">
      <c r="A6" s="2023"/>
      <c r="B6" s="2024"/>
      <c r="C6" s="1154" t="s">
        <v>984</v>
      </c>
      <c r="D6" s="1154" t="s">
        <v>985</v>
      </c>
      <c r="E6" s="1999"/>
      <c r="F6" s="2024"/>
      <c r="G6" s="2024"/>
      <c r="H6" s="2040"/>
      <c r="I6" s="2035"/>
    </row>
    <row r="7" spans="1:9" ht="15.75" customHeight="1">
      <c r="A7" s="1155"/>
      <c r="B7" s="1156"/>
      <c r="C7" s="1157"/>
      <c r="D7" s="1157"/>
      <c r="E7" s="1158"/>
      <c r="F7" s="1155"/>
      <c r="G7" s="1155"/>
      <c r="H7" s="1155"/>
      <c r="I7" s="1155"/>
    </row>
    <row r="8" spans="1:9" ht="15.75" customHeight="1">
      <c r="A8" s="1159" t="s">
        <v>507</v>
      </c>
      <c r="B8" s="1062">
        <v>228289</v>
      </c>
      <c r="C8" s="1063">
        <v>46896</v>
      </c>
      <c r="D8" s="1063">
        <v>662</v>
      </c>
      <c r="E8" s="1063">
        <v>71383469</v>
      </c>
      <c r="F8" s="1063">
        <v>31145695</v>
      </c>
      <c r="G8" s="1063">
        <v>25122175</v>
      </c>
      <c r="H8" s="1063">
        <v>15115599</v>
      </c>
      <c r="I8" s="1063">
        <v>1546979</v>
      </c>
    </row>
    <row r="9" spans="1:9" ht="15.75" customHeight="1">
      <c r="A9" s="1159">
        <v>30</v>
      </c>
      <c r="B9" s="1062">
        <v>229095</v>
      </c>
      <c r="C9" s="1063">
        <v>47557</v>
      </c>
      <c r="D9" s="1063">
        <v>639</v>
      </c>
      <c r="E9" s="1063">
        <v>71201453</v>
      </c>
      <c r="F9" s="1063">
        <v>30100239</v>
      </c>
      <c r="G9" s="1063">
        <v>25376185</v>
      </c>
      <c r="H9" s="1063">
        <v>15725029</v>
      </c>
      <c r="I9" s="1063">
        <v>1568747</v>
      </c>
    </row>
    <row r="10" spans="1:9" ht="15.75" customHeight="1">
      <c r="A10" s="1159" t="s">
        <v>53</v>
      </c>
      <c r="B10" s="1062">
        <v>229339</v>
      </c>
      <c r="C10" s="1063">
        <v>47686</v>
      </c>
      <c r="D10" s="1063">
        <v>596</v>
      </c>
      <c r="E10" s="1063">
        <v>72090186</v>
      </c>
      <c r="F10" s="1063">
        <v>30266220</v>
      </c>
      <c r="G10" s="1063">
        <v>25852660</v>
      </c>
      <c r="H10" s="1063">
        <v>15971305</v>
      </c>
      <c r="I10" s="1063">
        <v>1657029</v>
      </c>
    </row>
    <row r="11" spans="1:9" ht="15.75" customHeight="1">
      <c r="A11" s="1159">
        <v>2</v>
      </c>
      <c r="B11" s="1062">
        <v>229345</v>
      </c>
      <c r="C11" s="1063">
        <v>48073</v>
      </c>
      <c r="D11" s="1063">
        <v>576</v>
      </c>
      <c r="E11" s="1063">
        <v>73497300</v>
      </c>
      <c r="F11" s="1063">
        <v>30646770</v>
      </c>
      <c r="G11" s="1063">
        <v>26416857</v>
      </c>
      <c r="H11" s="1063">
        <v>16433673</v>
      </c>
      <c r="I11" s="1063">
        <v>1740390</v>
      </c>
    </row>
    <row r="12" spans="1:9" ht="15.75" customHeight="1">
      <c r="A12" s="1159">
        <v>3</v>
      </c>
      <c r="B12" s="1062">
        <v>228978</v>
      </c>
      <c r="C12" s="1063">
        <v>47608</v>
      </c>
      <c r="D12" s="1063">
        <v>586</v>
      </c>
      <c r="E12" s="1063">
        <v>74055739</v>
      </c>
      <c r="F12" s="1063">
        <v>30826336</v>
      </c>
      <c r="G12" s="1063">
        <v>26228748</v>
      </c>
      <c r="H12" s="1063">
        <v>17000654</v>
      </c>
      <c r="I12" s="1063">
        <v>1755313</v>
      </c>
    </row>
    <row r="13" spans="1:9" ht="15.75" customHeight="1">
      <c r="A13" s="1159"/>
      <c r="B13" s="1062"/>
      <c r="C13" s="1063"/>
      <c r="D13" s="1063"/>
      <c r="E13" s="1063"/>
      <c r="F13" s="1063"/>
      <c r="G13" s="1063"/>
      <c r="H13" s="1063"/>
      <c r="I13" s="1063"/>
    </row>
    <row r="14" spans="1:9" ht="15" customHeight="1">
      <c r="A14" s="1160" t="s">
        <v>898</v>
      </c>
      <c r="B14" s="1161">
        <v>227325</v>
      </c>
      <c r="C14" s="1162">
        <v>47015</v>
      </c>
      <c r="D14" s="1162">
        <v>593</v>
      </c>
      <c r="E14" s="1162">
        <v>6381977</v>
      </c>
      <c r="F14" s="1162">
        <v>2553871</v>
      </c>
      <c r="G14" s="1162">
        <v>2389990</v>
      </c>
      <c r="H14" s="1162">
        <v>1438116</v>
      </c>
      <c r="I14" s="1163">
        <v>143770</v>
      </c>
    </row>
    <row r="15" spans="1:9" ht="15" customHeight="1">
      <c r="A15" s="1160">
        <v>4</v>
      </c>
      <c r="B15" s="1161">
        <v>227360</v>
      </c>
      <c r="C15" s="1162">
        <v>47017</v>
      </c>
      <c r="D15" s="1162">
        <v>590</v>
      </c>
      <c r="E15" s="1162">
        <v>6163338</v>
      </c>
      <c r="F15" s="1162">
        <v>2454117</v>
      </c>
      <c r="G15" s="1162">
        <v>2318722</v>
      </c>
      <c r="H15" s="1162">
        <v>1390499</v>
      </c>
      <c r="I15" s="1163">
        <v>131001</v>
      </c>
    </row>
    <row r="16" spans="1:9" ht="15" customHeight="1">
      <c r="A16" s="1160">
        <v>5</v>
      </c>
      <c r="B16" s="1161">
        <v>227200</v>
      </c>
      <c r="C16" s="1162">
        <v>47084</v>
      </c>
      <c r="D16" s="1162">
        <v>584</v>
      </c>
      <c r="E16" s="1162">
        <v>6406951</v>
      </c>
      <c r="F16" s="1162">
        <v>2583780</v>
      </c>
      <c r="G16" s="1162">
        <v>2375427</v>
      </c>
      <c r="H16" s="1162">
        <v>1447745</v>
      </c>
      <c r="I16" s="1163">
        <v>130905</v>
      </c>
    </row>
    <row r="17" spans="1:9" ht="15" customHeight="1">
      <c r="A17" s="1160">
        <v>6</v>
      </c>
      <c r="B17" s="1161">
        <v>227113</v>
      </c>
      <c r="C17" s="1162">
        <v>47209</v>
      </c>
      <c r="D17" s="1162">
        <v>587</v>
      </c>
      <c r="E17" s="1162">
        <v>6289010</v>
      </c>
      <c r="F17" s="1162">
        <v>2566677</v>
      </c>
      <c r="G17" s="1162">
        <v>2298784</v>
      </c>
      <c r="H17" s="1162">
        <v>1423549</v>
      </c>
      <c r="I17" s="1163">
        <v>141192</v>
      </c>
    </row>
    <row r="18" spans="1:9" ht="15" customHeight="1">
      <c r="A18" s="1160">
        <v>7</v>
      </c>
      <c r="B18" s="1161">
        <v>227073</v>
      </c>
      <c r="C18" s="1162">
        <v>47234</v>
      </c>
      <c r="D18" s="1162">
        <v>589</v>
      </c>
      <c r="E18" s="1162">
        <v>6378997</v>
      </c>
      <c r="F18" s="1162">
        <v>2536280</v>
      </c>
      <c r="G18" s="1162">
        <v>2409759</v>
      </c>
      <c r="H18" s="1162">
        <v>1432959</v>
      </c>
      <c r="I18" s="1163">
        <v>140588</v>
      </c>
    </row>
    <row r="19" spans="1:9" ht="6.75" customHeight="1">
      <c r="A19" s="1388"/>
      <c r="B19" s="1164"/>
      <c r="C19" s="1389"/>
      <c r="D19" s="1389"/>
      <c r="E19" s="1389"/>
      <c r="F19" s="1389"/>
      <c r="G19" s="1389"/>
      <c r="H19" s="1389"/>
      <c r="I19" s="1390"/>
    </row>
    <row r="20" spans="1:9" ht="15.75" customHeight="1">
      <c r="A20" s="1165" t="s">
        <v>448</v>
      </c>
      <c r="B20" s="1166">
        <v>228619</v>
      </c>
      <c r="C20" s="1167">
        <v>47825</v>
      </c>
      <c r="D20" s="1167">
        <v>598</v>
      </c>
      <c r="E20" s="1167">
        <v>6296302</v>
      </c>
      <c r="F20" s="1167">
        <v>2482579</v>
      </c>
      <c r="G20" s="1167">
        <v>2375563</v>
      </c>
      <c r="H20" s="1167">
        <v>1438160</v>
      </c>
      <c r="I20" s="1168">
        <v>139721</v>
      </c>
    </row>
    <row r="21" spans="1:9" ht="15.75" customHeight="1">
      <c r="A21" s="1169" t="s">
        <v>987</v>
      </c>
      <c r="B21" s="1126"/>
      <c r="C21" s="1113"/>
      <c r="D21" s="1113"/>
      <c r="E21" s="1113"/>
      <c r="F21" s="1113"/>
      <c r="G21" s="1113"/>
      <c r="H21" s="1113"/>
      <c r="I21" s="1113"/>
    </row>
    <row r="22" spans="1:9" ht="15.75" customHeight="1">
      <c r="A22" s="1170" t="s">
        <v>988</v>
      </c>
      <c r="B22" s="1171"/>
      <c r="C22" s="1172"/>
      <c r="D22" s="1172"/>
      <c r="E22" s="1172"/>
      <c r="F22" s="1172"/>
      <c r="G22" s="1172"/>
      <c r="H22" s="1173"/>
      <c r="I22" s="1172"/>
    </row>
    <row r="23" spans="1:9" ht="15.75" customHeight="1">
      <c r="A23" s="1170" t="s">
        <v>989</v>
      </c>
      <c r="B23" s="1171"/>
      <c r="C23" s="1172"/>
      <c r="D23" s="1172"/>
      <c r="E23" s="1172"/>
      <c r="F23" s="1172"/>
      <c r="G23" s="1172"/>
      <c r="H23" s="1173"/>
      <c r="I23" s="1172"/>
    </row>
    <row r="24" spans="1:9" ht="15.75" customHeight="1">
      <c r="A24" s="1170" t="s">
        <v>990</v>
      </c>
      <c r="B24" s="1174"/>
      <c r="C24" s="1092"/>
      <c r="D24" s="1092"/>
      <c r="E24" s="1092"/>
      <c r="F24" s="1092"/>
      <c r="G24" s="1092"/>
      <c r="H24" s="1092"/>
      <c r="I24" s="1092"/>
    </row>
    <row r="25" spans="1:9" ht="15.75" customHeight="1">
      <c r="A25" s="1175" t="s">
        <v>991</v>
      </c>
      <c r="B25" s="1174"/>
      <c r="C25" s="1092"/>
      <c r="D25" s="1092"/>
      <c r="E25" s="1092"/>
      <c r="F25" s="1092"/>
      <c r="G25" s="1092"/>
      <c r="H25" s="1092"/>
      <c r="I25" s="1092"/>
    </row>
    <row r="26" spans="1:9" ht="15.75" customHeight="1">
      <c r="A26" s="1128" t="s">
        <v>992</v>
      </c>
    </row>
    <row r="27" spans="1:9" ht="15.75" customHeight="1">
      <c r="A27" s="1109"/>
      <c r="B27" s="1017"/>
      <c r="C27" s="1109"/>
      <c r="D27" s="1109"/>
      <c r="E27" s="1129"/>
      <c r="F27" s="1129"/>
      <c r="G27" s="1129"/>
      <c r="H27" s="1129"/>
      <c r="I27" s="1129"/>
    </row>
    <row r="28" spans="1:9" ht="16.5">
      <c r="E28" s="1130"/>
      <c r="F28" s="1130"/>
      <c r="G28" s="1130"/>
      <c r="H28" s="1130"/>
      <c r="I28" s="1130"/>
    </row>
    <row r="29" spans="1:9" ht="16.5">
      <c r="E29" s="1130"/>
      <c r="F29" s="1130"/>
      <c r="G29" s="1130"/>
      <c r="H29" s="1130"/>
      <c r="I29" s="1130"/>
    </row>
    <row r="30" spans="1:9" ht="16.5">
      <c r="E30" s="1130"/>
      <c r="F30" s="1130"/>
      <c r="G30" s="1130"/>
      <c r="H30" s="1130"/>
      <c r="I30" s="1130"/>
    </row>
    <row r="31" spans="1:9" ht="16.5">
      <c r="E31" s="1130"/>
      <c r="F31" s="1130"/>
      <c r="G31" s="1130"/>
      <c r="H31" s="1130"/>
      <c r="I31" s="1130"/>
    </row>
    <row r="32" spans="1:9" ht="16.5">
      <c r="E32" s="1130"/>
      <c r="F32" s="1130"/>
      <c r="G32" s="1130"/>
      <c r="H32" s="1130"/>
      <c r="I32" s="1130"/>
    </row>
    <row r="33" spans="5:9" ht="16.5">
      <c r="E33" s="1130"/>
      <c r="F33" s="1130"/>
      <c r="G33" s="1130"/>
      <c r="H33" s="1130"/>
      <c r="I33" s="1130"/>
    </row>
    <row r="34" spans="5:9" ht="16.5">
      <c r="E34" s="1130"/>
      <c r="F34" s="1130"/>
      <c r="G34" s="1130"/>
      <c r="H34" s="1130"/>
      <c r="I34" s="1130"/>
    </row>
    <row r="35" spans="5:9" ht="16.5">
      <c r="E35" s="1130"/>
      <c r="F35" s="1130"/>
      <c r="G35" s="1130"/>
      <c r="H35" s="1130"/>
      <c r="I35" s="1130"/>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53" customWidth="1"/>
    <col min="2" max="2" width="11.6328125" style="153" customWidth="1"/>
    <col min="3" max="3" width="0.6328125" style="153" customWidth="1"/>
    <col min="4" max="4" width="11.6328125" style="153" customWidth="1"/>
    <col min="5" max="5" width="0.6328125" style="153" customWidth="1"/>
    <col min="6" max="6" width="11.6328125" style="153" customWidth="1"/>
  </cols>
  <sheetData>
    <row r="1" spans="1:6" ht="14">
      <c r="A1" s="2041" t="s">
        <v>993</v>
      </c>
      <c r="B1" s="2041"/>
      <c r="C1" s="2041"/>
      <c r="D1" s="2041"/>
      <c r="E1" s="2041"/>
      <c r="F1" s="2041"/>
    </row>
    <row r="2" spans="1:6" ht="14">
      <c r="A2" s="2042" t="s">
        <v>1102</v>
      </c>
      <c r="B2" s="2042"/>
      <c r="C2" s="2042"/>
      <c r="D2" s="2042"/>
      <c r="E2" s="2042"/>
      <c r="F2" s="2042"/>
    </row>
    <row r="3" spans="1:6" ht="13.5" thickBot="1"/>
    <row r="4" spans="1:6" ht="15.75" customHeight="1" thickTop="1">
      <c r="A4" s="1177" t="s">
        <v>994</v>
      </c>
      <c r="B4" s="1178" t="s">
        <v>995</v>
      </c>
      <c r="C4" s="1179"/>
      <c r="D4" s="1177" t="s">
        <v>996</v>
      </c>
      <c r="E4" s="1179"/>
      <c r="F4" s="1180" t="s">
        <v>997</v>
      </c>
    </row>
    <row r="5" spans="1:6" ht="15.75" customHeight="1">
      <c r="A5" s="1181" t="s">
        <v>998</v>
      </c>
      <c r="B5" s="1182">
        <v>1815</v>
      </c>
      <c r="C5" s="1182"/>
      <c r="D5" s="1182">
        <v>1269</v>
      </c>
      <c r="E5" s="1182"/>
      <c r="F5" s="1182">
        <v>664</v>
      </c>
    </row>
    <row r="6" spans="1:6" ht="15.75" customHeight="1">
      <c r="A6" s="1183" t="s">
        <v>999</v>
      </c>
      <c r="B6" s="1184">
        <v>15</v>
      </c>
      <c r="C6" s="1184"/>
      <c r="D6" s="1184">
        <v>14</v>
      </c>
      <c r="E6" s="1184"/>
      <c r="F6" s="1185">
        <v>14</v>
      </c>
    </row>
    <row r="7" spans="1:6" ht="15.75" customHeight="1">
      <c r="A7" s="1183" t="s">
        <v>1000</v>
      </c>
      <c r="B7" s="1186">
        <v>145</v>
      </c>
      <c r="C7" s="1186"/>
      <c r="D7" s="1186">
        <v>127</v>
      </c>
      <c r="E7" s="1186"/>
      <c r="F7" s="1186">
        <v>113</v>
      </c>
    </row>
    <row r="8" spans="1:6" ht="15.75" customHeight="1">
      <c r="A8" s="1183" t="s">
        <v>1001</v>
      </c>
      <c r="B8" s="1187">
        <v>1102</v>
      </c>
      <c r="C8" s="1187"/>
      <c r="D8" s="1187">
        <v>760</v>
      </c>
      <c r="E8" s="1187"/>
      <c r="F8" s="1186">
        <v>331</v>
      </c>
    </row>
    <row r="9" spans="1:6" ht="15.75" customHeight="1">
      <c r="A9" s="1183" t="s">
        <v>1002</v>
      </c>
      <c r="B9" s="1187">
        <v>238</v>
      </c>
      <c r="C9" s="1187"/>
      <c r="D9" s="1186">
        <v>179</v>
      </c>
      <c r="E9" s="1186"/>
      <c r="F9" s="1186">
        <v>91</v>
      </c>
    </row>
    <row r="10" spans="1:6" ht="15.75" customHeight="1">
      <c r="A10" s="1183" t="s">
        <v>1003</v>
      </c>
      <c r="B10" s="44">
        <v>54</v>
      </c>
      <c r="C10" s="44"/>
      <c r="D10" s="1188">
        <v>62</v>
      </c>
      <c r="E10" s="1188"/>
      <c r="F10" s="1185">
        <v>25</v>
      </c>
    </row>
    <row r="11" spans="1:6" ht="15.75" customHeight="1">
      <c r="A11" s="1189" t="s">
        <v>542</v>
      </c>
      <c r="B11" s="1391">
        <v>261</v>
      </c>
      <c r="C11" s="1391"/>
      <c r="D11" s="1391">
        <v>127</v>
      </c>
      <c r="E11" s="1391"/>
      <c r="F11" s="1392">
        <v>90</v>
      </c>
    </row>
    <row r="12" spans="1:6" ht="15.75" customHeight="1">
      <c r="A12" s="1190" t="s">
        <v>1103</v>
      </c>
    </row>
    <row r="13" spans="1:6" ht="15.75" customHeight="1">
      <c r="A13" s="1181" t="s">
        <v>1004</v>
      </c>
    </row>
    <row r="24" spans="1:1">
      <c r="A24" s="1191"/>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130" customWidth="1"/>
    <col min="2" max="2" width="12.6328125" style="130" customWidth="1"/>
    <col min="3" max="5" width="10.6328125" style="130" customWidth="1"/>
    <col min="6" max="9" width="9.6328125" style="130" customWidth="1"/>
    <col min="10" max="11" width="10.6328125" style="130" customWidth="1"/>
    <col min="12" max="12" width="9.6328125" style="130" customWidth="1"/>
    <col min="13" max="14" width="8.7265625" style="130"/>
  </cols>
  <sheetData>
    <row r="1" spans="1:14" ht="16.5">
      <c r="A1" s="1536" t="s">
        <v>1005</v>
      </c>
      <c r="B1" s="1658"/>
      <c r="C1" s="1658"/>
      <c r="D1" s="1658"/>
      <c r="E1" s="1658"/>
      <c r="F1" s="1658"/>
      <c r="G1" s="1658"/>
      <c r="H1" s="1658"/>
      <c r="I1" s="1658"/>
      <c r="J1" s="1658"/>
      <c r="K1" s="1658"/>
      <c r="L1" s="1658"/>
      <c r="M1" s="1658"/>
      <c r="N1" s="1658"/>
    </row>
    <row r="2" spans="1:14" ht="14.5" thickBot="1">
      <c r="A2" s="497"/>
      <c r="N2" s="294" t="s">
        <v>1006</v>
      </c>
    </row>
    <row r="3" spans="1:14" ht="18" customHeight="1" thickTop="1">
      <c r="A3" s="1659" t="s">
        <v>365</v>
      </c>
      <c r="B3" s="1722" t="s">
        <v>1007</v>
      </c>
      <c r="C3" s="366" t="s">
        <v>1008</v>
      </c>
      <c r="D3" s="367"/>
      <c r="E3" s="367"/>
      <c r="F3" s="367"/>
      <c r="G3" s="367"/>
      <c r="H3" s="367"/>
      <c r="I3" s="366" t="s">
        <v>1009</v>
      </c>
      <c r="J3" s="367"/>
      <c r="K3" s="367"/>
      <c r="L3" s="367"/>
      <c r="M3" s="367"/>
      <c r="N3" s="367"/>
    </row>
    <row r="4" spans="1:14" ht="28">
      <c r="A4" s="1466"/>
      <c r="B4" s="1519"/>
      <c r="C4" s="1321" t="s">
        <v>505</v>
      </c>
      <c r="D4" s="1321" t="s">
        <v>1010</v>
      </c>
      <c r="E4" s="1321" t="s">
        <v>1011</v>
      </c>
      <c r="F4" s="1321" t="s">
        <v>1012</v>
      </c>
      <c r="G4" s="1321" t="s">
        <v>1013</v>
      </c>
      <c r="H4" s="1321" t="s">
        <v>956</v>
      </c>
      <c r="I4" s="1321" t="s">
        <v>505</v>
      </c>
      <c r="J4" s="1321" t="s">
        <v>1010</v>
      </c>
      <c r="K4" s="1321" t="s">
        <v>1011</v>
      </c>
      <c r="L4" s="1321" t="s">
        <v>1012</v>
      </c>
      <c r="M4" s="1321" t="s">
        <v>1013</v>
      </c>
      <c r="N4" s="1321" t="s">
        <v>956</v>
      </c>
    </row>
    <row r="5" spans="1:14" ht="15.75" customHeight="1">
      <c r="A5" s="1192"/>
      <c r="B5" s="1393"/>
      <c r="C5" s="1193"/>
      <c r="D5" s="1193"/>
      <c r="E5" s="1193"/>
      <c r="F5" s="1193"/>
      <c r="G5" s="1193"/>
      <c r="H5" s="1193"/>
      <c r="I5" s="1193"/>
      <c r="J5" s="1193"/>
      <c r="K5" s="1193"/>
      <c r="L5" s="1193"/>
      <c r="M5" s="1193"/>
      <c r="N5" s="1193"/>
    </row>
    <row r="6" spans="1:14" ht="15.75" customHeight="1">
      <c r="A6" s="211" t="s">
        <v>120</v>
      </c>
      <c r="B6" s="1194">
        <v>1023</v>
      </c>
      <c r="C6" s="485">
        <v>20</v>
      </c>
      <c r="D6" s="485">
        <v>8</v>
      </c>
      <c r="E6" s="485">
        <v>2</v>
      </c>
      <c r="F6" s="485">
        <v>1</v>
      </c>
      <c r="G6" s="485">
        <v>9</v>
      </c>
      <c r="H6" s="485">
        <v>0</v>
      </c>
      <c r="I6" s="485">
        <v>1212</v>
      </c>
      <c r="J6" s="485">
        <v>921</v>
      </c>
      <c r="K6" s="485">
        <v>59</v>
      </c>
      <c r="L6" s="485">
        <v>126</v>
      </c>
      <c r="M6" s="485">
        <v>104</v>
      </c>
      <c r="N6" s="485">
        <v>2</v>
      </c>
    </row>
    <row r="7" spans="1:14" ht="15.75" customHeight="1">
      <c r="A7" s="211" t="s">
        <v>53</v>
      </c>
      <c r="B7" s="1194">
        <v>927</v>
      </c>
      <c r="C7" s="485">
        <v>25</v>
      </c>
      <c r="D7" s="485">
        <v>8</v>
      </c>
      <c r="E7" s="485">
        <v>3</v>
      </c>
      <c r="F7" s="485">
        <v>2</v>
      </c>
      <c r="G7" s="485">
        <v>12</v>
      </c>
      <c r="H7" s="485">
        <v>0</v>
      </c>
      <c r="I7" s="485">
        <v>1058</v>
      </c>
      <c r="J7" s="485">
        <v>754</v>
      </c>
      <c r="K7" s="485">
        <v>59</v>
      </c>
      <c r="L7" s="485">
        <v>115</v>
      </c>
      <c r="M7" s="485">
        <v>128</v>
      </c>
      <c r="N7" s="485">
        <v>2</v>
      </c>
    </row>
    <row r="8" spans="1:14" ht="15.75" customHeight="1">
      <c r="A8" s="211">
        <v>2</v>
      </c>
      <c r="B8" s="1194">
        <v>737</v>
      </c>
      <c r="C8" s="485">
        <v>18</v>
      </c>
      <c r="D8" s="485">
        <v>9</v>
      </c>
      <c r="E8" s="485">
        <v>2</v>
      </c>
      <c r="F8" s="485">
        <v>3</v>
      </c>
      <c r="G8" s="485">
        <v>4</v>
      </c>
      <c r="H8" s="485">
        <v>0</v>
      </c>
      <c r="I8" s="485">
        <v>832</v>
      </c>
      <c r="J8" s="485">
        <v>597</v>
      </c>
      <c r="K8" s="485">
        <v>42</v>
      </c>
      <c r="L8" s="485">
        <v>97</v>
      </c>
      <c r="M8" s="485">
        <v>94</v>
      </c>
      <c r="N8" s="485">
        <v>2</v>
      </c>
    </row>
    <row r="9" spans="1:14" ht="15.75" customHeight="1">
      <c r="A9" s="211">
        <v>3</v>
      </c>
      <c r="B9" s="1194">
        <v>774</v>
      </c>
      <c r="C9" s="485">
        <v>10</v>
      </c>
      <c r="D9" s="485">
        <v>3</v>
      </c>
      <c r="E9" s="485">
        <v>2</v>
      </c>
      <c r="F9" s="485">
        <v>1</v>
      </c>
      <c r="G9" s="485">
        <v>4</v>
      </c>
      <c r="H9" s="485">
        <v>0</v>
      </c>
      <c r="I9" s="485">
        <v>858</v>
      </c>
      <c r="J9" s="485">
        <v>607</v>
      </c>
      <c r="K9" s="485">
        <v>40</v>
      </c>
      <c r="L9" s="485">
        <v>101</v>
      </c>
      <c r="M9" s="485">
        <v>116</v>
      </c>
      <c r="N9" s="485">
        <v>4</v>
      </c>
    </row>
    <row r="10" spans="1:14" ht="15.75" customHeight="1">
      <c r="A10" s="211">
        <v>4</v>
      </c>
      <c r="B10" s="1194">
        <v>766</v>
      </c>
      <c r="C10" s="485">
        <v>16</v>
      </c>
      <c r="D10" s="485">
        <v>8</v>
      </c>
      <c r="E10" s="485">
        <v>2</v>
      </c>
      <c r="F10" s="485">
        <v>1</v>
      </c>
      <c r="G10" s="485">
        <v>5</v>
      </c>
      <c r="H10" s="485">
        <v>0</v>
      </c>
      <c r="I10" s="485">
        <v>836</v>
      </c>
      <c r="J10" s="485">
        <v>600</v>
      </c>
      <c r="K10" s="485">
        <v>32</v>
      </c>
      <c r="L10" s="485">
        <v>104</v>
      </c>
      <c r="M10" s="485">
        <v>99</v>
      </c>
      <c r="N10" s="485">
        <v>1</v>
      </c>
    </row>
    <row r="11" spans="1:14" ht="15.75" customHeight="1">
      <c r="A11" s="1195"/>
      <c r="B11" s="1196"/>
      <c r="C11" s="1197"/>
      <c r="D11" s="1197"/>
      <c r="E11" s="1197"/>
      <c r="F11" s="1197"/>
      <c r="G11" s="1197"/>
      <c r="H11" s="1197"/>
      <c r="I11" s="1197"/>
      <c r="J11" s="1197"/>
      <c r="K11" s="1197"/>
      <c r="L11" s="1197"/>
      <c r="M11" s="1197"/>
      <c r="N11" s="1197"/>
    </row>
    <row r="12" spans="1:14" ht="15.75" customHeight="1">
      <c r="A12" s="430" t="s">
        <v>309</v>
      </c>
      <c r="B12" s="485">
        <v>78</v>
      </c>
      <c r="C12" s="485">
        <v>2</v>
      </c>
      <c r="D12" s="485">
        <v>1</v>
      </c>
      <c r="E12" s="485">
        <v>0</v>
      </c>
      <c r="F12" s="485">
        <v>0</v>
      </c>
      <c r="G12" s="485">
        <v>1</v>
      </c>
      <c r="H12" s="485">
        <v>0</v>
      </c>
      <c r="I12" s="485">
        <v>86</v>
      </c>
      <c r="J12" s="485">
        <v>61</v>
      </c>
      <c r="K12" s="485">
        <v>3</v>
      </c>
      <c r="L12" s="485">
        <v>13</v>
      </c>
      <c r="M12" s="485">
        <v>9</v>
      </c>
      <c r="N12" s="485">
        <v>0</v>
      </c>
    </row>
    <row r="13" spans="1:14" ht="15.75" customHeight="1">
      <c r="A13" s="430">
        <v>12</v>
      </c>
      <c r="B13" s="485">
        <v>68</v>
      </c>
      <c r="C13" s="485">
        <v>1</v>
      </c>
      <c r="D13" s="485">
        <v>0</v>
      </c>
      <c r="E13" s="485">
        <v>0</v>
      </c>
      <c r="F13" s="485">
        <v>0</v>
      </c>
      <c r="G13" s="485">
        <v>1</v>
      </c>
      <c r="H13" s="485">
        <v>0</v>
      </c>
      <c r="I13" s="485">
        <v>81</v>
      </c>
      <c r="J13" s="485">
        <v>57</v>
      </c>
      <c r="K13" s="485">
        <v>5</v>
      </c>
      <c r="L13" s="485">
        <v>10</v>
      </c>
      <c r="M13" s="485">
        <v>9</v>
      </c>
      <c r="N13" s="485">
        <v>0</v>
      </c>
    </row>
    <row r="14" spans="1:14" ht="15.75" customHeight="1">
      <c r="A14" s="430" t="s">
        <v>223</v>
      </c>
      <c r="B14" s="485">
        <v>73</v>
      </c>
      <c r="C14" s="485">
        <v>3</v>
      </c>
      <c r="D14" s="485">
        <v>1</v>
      </c>
      <c r="E14" s="485">
        <v>0</v>
      </c>
      <c r="F14" s="485">
        <v>0</v>
      </c>
      <c r="G14" s="485">
        <v>2</v>
      </c>
      <c r="H14" s="485">
        <v>0</v>
      </c>
      <c r="I14" s="485">
        <v>78</v>
      </c>
      <c r="J14" s="485">
        <v>47</v>
      </c>
      <c r="K14" s="485">
        <v>3</v>
      </c>
      <c r="L14" s="485">
        <v>17</v>
      </c>
      <c r="M14" s="485">
        <v>11</v>
      </c>
      <c r="N14" s="485">
        <v>0</v>
      </c>
    </row>
    <row r="15" spans="1:14" ht="15.75" customHeight="1">
      <c r="A15" s="430">
        <v>2</v>
      </c>
      <c r="B15" s="485">
        <v>60</v>
      </c>
      <c r="C15" s="485">
        <v>2</v>
      </c>
      <c r="D15" s="485">
        <v>1</v>
      </c>
      <c r="E15" s="485">
        <v>0</v>
      </c>
      <c r="F15" s="485">
        <v>0</v>
      </c>
      <c r="G15" s="485">
        <v>1</v>
      </c>
      <c r="H15" s="485">
        <v>0</v>
      </c>
      <c r="I15" s="485">
        <v>64</v>
      </c>
      <c r="J15" s="485">
        <v>48</v>
      </c>
      <c r="K15" s="485">
        <v>4</v>
      </c>
      <c r="L15" s="485">
        <v>4</v>
      </c>
      <c r="M15" s="485">
        <v>8</v>
      </c>
      <c r="N15" s="485">
        <v>0</v>
      </c>
    </row>
    <row r="16" spans="1:14" ht="15.75" customHeight="1">
      <c r="A16" s="430">
        <v>3</v>
      </c>
      <c r="B16" s="485">
        <v>71</v>
      </c>
      <c r="C16" s="485">
        <v>4</v>
      </c>
      <c r="D16" s="485">
        <v>2</v>
      </c>
      <c r="E16" s="485">
        <v>0</v>
      </c>
      <c r="F16" s="485">
        <v>0</v>
      </c>
      <c r="G16" s="485">
        <v>2</v>
      </c>
      <c r="H16" s="485">
        <v>0</v>
      </c>
      <c r="I16" s="485">
        <v>82</v>
      </c>
      <c r="J16" s="485">
        <v>67</v>
      </c>
      <c r="K16" s="485">
        <v>1</v>
      </c>
      <c r="L16" s="485">
        <v>4</v>
      </c>
      <c r="M16" s="485">
        <v>10</v>
      </c>
      <c r="N16" s="485">
        <v>0</v>
      </c>
    </row>
    <row r="17" spans="1:14" ht="15.75" customHeight="1">
      <c r="A17" s="430">
        <v>4</v>
      </c>
      <c r="B17" s="485">
        <v>51</v>
      </c>
      <c r="C17" s="485">
        <v>1</v>
      </c>
      <c r="D17" s="485">
        <v>0</v>
      </c>
      <c r="E17" s="485">
        <v>0</v>
      </c>
      <c r="F17" s="485">
        <v>1</v>
      </c>
      <c r="G17" s="485">
        <v>0</v>
      </c>
      <c r="H17" s="485">
        <v>0</v>
      </c>
      <c r="I17" s="485">
        <v>55</v>
      </c>
      <c r="J17" s="485">
        <v>34</v>
      </c>
      <c r="K17" s="485">
        <v>4</v>
      </c>
      <c r="L17" s="485">
        <v>8</v>
      </c>
      <c r="M17" s="485">
        <v>9</v>
      </c>
      <c r="N17" s="485">
        <v>0</v>
      </c>
    </row>
    <row r="18" spans="1:14" ht="15.75" customHeight="1">
      <c r="A18" s="430">
        <v>5</v>
      </c>
      <c r="B18" s="485">
        <v>62</v>
      </c>
      <c r="C18" s="485">
        <v>1</v>
      </c>
      <c r="D18" s="485">
        <v>1</v>
      </c>
      <c r="E18" s="485">
        <v>0</v>
      </c>
      <c r="F18" s="485">
        <v>0</v>
      </c>
      <c r="G18" s="485">
        <v>0</v>
      </c>
      <c r="H18" s="485">
        <v>0</v>
      </c>
      <c r="I18" s="485">
        <v>75</v>
      </c>
      <c r="J18" s="485">
        <v>60</v>
      </c>
      <c r="K18" s="485">
        <v>5</v>
      </c>
      <c r="L18" s="485">
        <v>5</v>
      </c>
      <c r="M18" s="485">
        <v>5</v>
      </c>
      <c r="N18" s="485">
        <v>0</v>
      </c>
    </row>
    <row r="19" spans="1:14" ht="15.75" customHeight="1">
      <c r="A19" s="430">
        <v>6</v>
      </c>
      <c r="B19" s="485">
        <v>66</v>
      </c>
      <c r="C19" s="485">
        <v>1</v>
      </c>
      <c r="D19" s="485">
        <v>0</v>
      </c>
      <c r="E19" s="485">
        <v>0</v>
      </c>
      <c r="F19" s="485">
        <v>0</v>
      </c>
      <c r="G19" s="485">
        <v>1</v>
      </c>
      <c r="H19" s="485">
        <v>0</v>
      </c>
      <c r="I19" s="485">
        <v>76</v>
      </c>
      <c r="J19" s="485">
        <v>54</v>
      </c>
      <c r="K19" s="485">
        <v>3</v>
      </c>
      <c r="L19" s="485">
        <v>11</v>
      </c>
      <c r="M19" s="485">
        <v>8</v>
      </c>
      <c r="N19" s="485">
        <v>0</v>
      </c>
    </row>
    <row r="20" spans="1:14" ht="15.75" customHeight="1">
      <c r="A20" s="430">
        <v>7</v>
      </c>
      <c r="B20" s="485">
        <v>53</v>
      </c>
      <c r="C20" s="485">
        <v>2</v>
      </c>
      <c r="D20" s="485">
        <v>1</v>
      </c>
      <c r="E20" s="485">
        <v>1</v>
      </c>
      <c r="F20" s="485">
        <v>0</v>
      </c>
      <c r="G20" s="485">
        <v>0</v>
      </c>
      <c r="H20" s="485">
        <v>0</v>
      </c>
      <c r="I20" s="485">
        <v>60</v>
      </c>
      <c r="J20" s="485">
        <v>43</v>
      </c>
      <c r="K20" s="485">
        <v>1</v>
      </c>
      <c r="L20" s="485">
        <v>9</v>
      </c>
      <c r="M20" s="485">
        <v>7</v>
      </c>
      <c r="N20" s="485">
        <v>0</v>
      </c>
    </row>
    <row r="21" spans="1:14" ht="15.75" customHeight="1">
      <c r="A21" s="430">
        <v>8</v>
      </c>
      <c r="B21" s="485">
        <v>55</v>
      </c>
      <c r="C21" s="485">
        <v>3</v>
      </c>
      <c r="D21" s="485">
        <v>1</v>
      </c>
      <c r="E21" s="485">
        <v>1</v>
      </c>
      <c r="F21" s="485">
        <v>0</v>
      </c>
      <c r="G21" s="485">
        <v>1</v>
      </c>
      <c r="H21" s="485">
        <v>0</v>
      </c>
      <c r="I21" s="485">
        <v>58</v>
      </c>
      <c r="J21" s="485">
        <v>41</v>
      </c>
      <c r="K21" s="485">
        <v>6</v>
      </c>
      <c r="L21" s="485">
        <v>9</v>
      </c>
      <c r="M21" s="485">
        <v>2</v>
      </c>
      <c r="N21" s="485">
        <v>0</v>
      </c>
    </row>
    <row r="22" spans="1:14" ht="15.75" customHeight="1">
      <c r="A22" s="430">
        <v>9</v>
      </c>
      <c r="B22" s="485">
        <v>52</v>
      </c>
      <c r="C22" s="485">
        <v>0</v>
      </c>
      <c r="D22" s="485">
        <v>0</v>
      </c>
      <c r="E22" s="485">
        <v>0</v>
      </c>
      <c r="F22" s="485">
        <v>0</v>
      </c>
      <c r="G22" s="485">
        <v>0</v>
      </c>
      <c r="H22" s="485">
        <v>0</v>
      </c>
      <c r="I22" s="485">
        <v>56</v>
      </c>
      <c r="J22" s="485">
        <v>42</v>
      </c>
      <c r="K22" s="485">
        <v>3</v>
      </c>
      <c r="L22" s="485">
        <v>4</v>
      </c>
      <c r="M22" s="485">
        <v>7</v>
      </c>
      <c r="N22" s="485">
        <v>0</v>
      </c>
    </row>
    <row r="23" spans="1:14" ht="15.75" customHeight="1">
      <c r="A23" s="430">
        <v>10</v>
      </c>
      <c r="B23" s="485">
        <v>67</v>
      </c>
      <c r="C23" s="485">
        <v>2</v>
      </c>
      <c r="D23" s="485">
        <v>0</v>
      </c>
      <c r="E23" s="485">
        <v>2</v>
      </c>
      <c r="F23" s="485">
        <v>0</v>
      </c>
      <c r="G23" s="485">
        <v>0</v>
      </c>
      <c r="H23" s="485">
        <v>0</v>
      </c>
      <c r="I23" s="485">
        <v>73</v>
      </c>
      <c r="J23" s="485">
        <v>53</v>
      </c>
      <c r="K23" s="485">
        <v>5</v>
      </c>
      <c r="L23" s="485">
        <v>7</v>
      </c>
      <c r="M23" s="485">
        <v>8</v>
      </c>
      <c r="N23" s="485">
        <v>0</v>
      </c>
    </row>
    <row r="24" spans="1:14" ht="15.75" customHeight="1">
      <c r="A24" s="1198">
        <v>11</v>
      </c>
      <c r="B24" s="485">
        <v>64</v>
      </c>
      <c r="C24" s="485">
        <v>2</v>
      </c>
      <c r="D24" s="485">
        <v>1</v>
      </c>
      <c r="E24" s="485">
        <v>0</v>
      </c>
      <c r="F24" s="485">
        <v>0</v>
      </c>
      <c r="G24" s="485">
        <v>1</v>
      </c>
      <c r="H24" s="485">
        <v>0</v>
      </c>
      <c r="I24" s="485">
        <v>74</v>
      </c>
      <c r="J24" s="485">
        <v>53</v>
      </c>
      <c r="K24" s="485">
        <v>7</v>
      </c>
      <c r="L24" s="485">
        <v>8</v>
      </c>
      <c r="M24" s="485">
        <v>5</v>
      </c>
      <c r="N24" s="485">
        <v>1</v>
      </c>
    </row>
    <row r="25" spans="1:14" ht="15.75" customHeight="1">
      <c r="A25" s="433" t="s">
        <v>1014</v>
      </c>
      <c r="B25" s="1199"/>
      <c r="C25" s="1199"/>
      <c r="D25" s="1199"/>
      <c r="E25" s="1199"/>
      <c r="F25" s="1199"/>
      <c r="G25" s="1199"/>
      <c r="H25" s="1199"/>
      <c r="I25" s="1199"/>
      <c r="J25" s="1199"/>
      <c r="K25" s="1199"/>
      <c r="L25" s="1199"/>
      <c r="M25" s="1199"/>
      <c r="N25" s="1199"/>
    </row>
    <row r="26" spans="1:14" ht="15.75" customHeight="1">
      <c r="A26" s="150"/>
      <c r="B26" s="34"/>
      <c r="C26" s="34"/>
      <c r="D26" s="34"/>
      <c r="E26" s="34"/>
      <c r="F26" s="34"/>
      <c r="G26" s="34"/>
      <c r="H26" s="34"/>
      <c r="I26" s="34"/>
      <c r="J26" s="34"/>
      <c r="K26" s="34"/>
      <c r="L26" s="34"/>
      <c r="M26" s="34"/>
      <c r="N26" s="34"/>
    </row>
    <row r="27" spans="1:14" ht="15.75" customHeight="1">
      <c r="A27" s="497"/>
      <c r="B27" s="608"/>
      <c r="J27" s="608"/>
    </row>
    <row r="28" spans="1:14" ht="14">
      <c r="A28" s="497"/>
      <c r="B28" s="440"/>
      <c r="C28" s="497"/>
      <c r="D28" s="497"/>
      <c r="E28" s="497"/>
      <c r="F28" s="497"/>
      <c r="G28" s="497"/>
      <c r="H28" s="497"/>
      <c r="I28" s="497"/>
      <c r="J28" s="497"/>
      <c r="K28" s="497"/>
      <c r="L28" s="497"/>
      <c r="M28" s="497"/>
      <c r="N28" s="497"/>
    </row>
    <row r="29" spans="1:14">
      <c r="B29" s="1200"/>
    </row>
    <row r="30" spans="1:14" ht="14">
      <c r="B30" s="1201"/>
    </row>
    <row r="31" spans="1:14" ht="14">
      <c r="B31" s="1201"/>
    </row>
    <row r="32" spans="1:14" ht="14">
      <c r="B32" s="432"/>
      <c r="C32" s="432"/>
      <c r="D32" s="432"/>
      <c r="E32" s="432"/>
      <c r="F32" s="432"/>
      <c r="G32" s="432"/>
      <c r="H32" s="432"/>
      <c r="I32" s="432"/>
      <c r="J32" s="432"/>
      <c r="K32" s="432"/>
      <c r="L32" s="432"/>
      <c r="M32" s="432"/>
      <c r="N32" s="4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43" t="s">
        <v>1015</v>
      </c>
      <c r="B1" s="1743"/>
      <c r="C1" s="1743"/>
      <c r="D1" s="1743"/>
      <c r="E1" s="1743"/>
      <c r="F1" s="1743"/>
      <c r="G1" s="1743"/>
      <c r="H1" s="1743"/>
      <c r="I1" s="1743"/>
      <c r="J1" s="1743"/>
      <c r="K1" s="1743"/>
      <c r="L1" s="1743"/>
    </row>
    <row r="2" spans="1:12" ht="16.5">
      <c r="A2" s="1202"/>
      <c r="B2" s="40"/>
      <c r="C2" s="384"/>
      <c r="D2" s="384"/>
      <c r="E2" s="384"/>
      <c r="F2" s="384"/>
      <c r="G2" s="384"/>
      <c r="H2" s="384"/>
      <c r="I2" s="384"/>
      <c r="J2" s="384"/>
      <c r="K2" s="384"/>
      <c r="L2" s="1203"/>
    </row>
    <row r="3" spans="1:12" ht="24" customHeight="1">
      <c r="A3" s="2044" t="s">
        <v>1016</v>
      </c>
      <c r="B3" s="2046" t="s">
        <v>1017</v>
      </c>
      <c r="C3" s="2047"/>
      <c r="D3" s="2047"/>
      <c r="E3" s="2048"/>
      <c r="F3" s="1614" t="s">
        <v>1018</v>
      </c>
      <c r="G3" s="2050" t="s">
        <v>1019</v>
      </c>
      <c r="H3" s="2051"/>
      <c r="I3" s="2050" t="s">
        <v>1020</v>
      </c>
      <c r="J3" s="2051"/>
      <c r="K3" s="1614" t="s">
        <v>1021</v>
      </c>
      <c r="L3" s="1655" t="s">
        <v>1022</v>
      </c>
    </row>
    <row r="4" spans="1:12" ht="24" customHeight="1">
      <c r="A4" s="2045"/>
      <c r="B4" s="1204" t="s">
        <v>505</v>
      </c>
      <c r="C4" s="1204" t="s">
        <v>1023</v>
      </c>
      <c r="D4" s="1204" t="s">
        <v>1024</v>
      </c>
      <c r="E4" s="1204" t="s">
        <v>956</v>
      </c>
      <c r="F4" s="2049"/>
      <c r="G4" s="1204" t="s">
        <v>1025</v>
      </c>
      <c r="H4" s="1204" t="s">
        <v>1026</v>
      </c>
      <c r="I4" s="1204" t="s">
        <v>1027</v>
      </c>
      <c r="J4" s="1204" t="s">
        <v>1028</v>
      </c>
      <c r="K4" s="2049"/>
      <c r="L4" s="2052"/>
    </row>
    <row r="5" spans="1:12" ht="15.75" customHeight="1">
      <c r="A5" s="430" t="s">
        <v>120</v>
      </c>
      <c r="B5" s="1205">
        <v>309</v>
      </c>
      <c r="C5" s="485">
        <v>118</v>
      </c>
      <c r="D5" s="485">
        <v>47</v>
      </c>
      <c r="E5" s="485">
        <v>144</v>
      </c>
      <c r="F5" s="485">
        <v>182</v>
      </c>
      <c r="G5" s="485">
        <v>8039</v>
      </c>
      <c r="H5" s="485">
        <v>1187</v>
      </c>
      <c r="I5" s="485">
        <v>12</v>
      </c>
      <c r="J5" s="485">
        <v>38</v>
      </c>
      <c r="K5" s="485">
        <v>79</v>
      </c>
      <c r="L5" s="485">
        <v>374963</v>
      </c>
    </row>
    <row r="6" spans="1:12" ht="15.75" customHeight="1">
      <c r="A6" s="430" t="s">
        <v>53</v>
      </c>
      <c r="B6" s="1205">
        <v>267</v>
      </c>
      <c r="C6" s="485">
        <v>124</v>
      </c>
      <c r="D6" s="485">
        <v>34</v>
      </c>
      <c r="E6" s="485">
        <v>109</v>
      </c>
      <c r="F6" s="485">
        <v>214</v>
      </c>
      <c r="G6" s="485">
        <v>11019</v>
      </c>
      <c r="H6" s="485">
        <v>386</v>
      </c>
      <c r="I6" s="485">
        <v>10</v>
      </c>
      <c r="J6" s="485">
        <v>28</v>
      </c>
      <c r="K6" s="485">
        <v>105</v>
      </c>
      <c r="L6" s="485">
        <v>557773</v>
      </c>
    </row>
    <row r="7" spans="1:12" ht="15.75" customHeight="1">
      <c r="A7" s="430">
        <v>2</v>
      </c>
      <c r="B7" s="1205">
        <v>269</v>
      </c>
      <c r="C7" s="485">
        <v>119</v>
      </c>
      <c r="D7" s="485">
        <v>40</v>
      </c>
      <c r="E7" s="485">
        <v>110</v>
      </c>
      <c r="F7" s="485">
        <v>181</v>
      </c>
      <c r="G7" s="485">
        <v>7950</v>
      </c>
      <c r="H7" s="485">
        <v>1083</v>
      </c>
      <c r="I7" s="485">
        <v>7</v>
      </c>
      <c r="J7" s="485">
        <v>27</v>
      </c>
      <c r="K7" s="485">
        <v>102</v>
      </c>
      <c r="L7" s="485">
        <v>339454</v>
      </c>
    </row>
    <row r="8" spans="1:12" ht="15.75" customHeight="1">
      <c r="A8" s="430">
        <v>3</v>
      </c>
      <c r="B8" s="1205">
        <v>237</v>
      </c>
      <c r="C8" s="485">
        <v>121</v>
      </c>
      <c r="D8" s="485">
        <v>21</v>
      </c>
      <c r="E8" s="485">
        <v>95</v>
      </c>
      <c r="F8" s="485">
        <v>226</v>
      </c>
      <c r="G8" s="485">
        <v>12003</v>
      </c>
      <c r="H8" s="485">
        <v>154</v>
      </c>
      <c r="I8" s="485">
        <v>18</v>
      </c>
      <c r="J8" s="485">
        <v>38</v>
      </c>
      <c r="K8" s="485">
        <v>113</v>
      </c>
      <c r="L8" s="485">
        <v>638999</v>
      </c>
    </row>
    <row r="9" spans="1:12" ht="15.75" customHeight="1">
      <c r="A9" s="430">
        <v>4</v>
      </c>
      <c r="B9" s="1205">
        <v>292</v>
      </c>
      <c r="C9" s="485">
        <v>113</v>
      </c>
      <c r="D9" s="485">
        <v>37</v>
      </c>
      <c r="E9" s="485">
        <v>142</v>
      </c>
      <c r="F9" s="485">
        <v>214</v>
      </c>
      <c r="G9" s="485">
        <v>28710</v>
      </c>
      <c r="H9" s="485">
        <v>469</v>
      </c>
      <c r="I9" s="485">
        <v>11</v>
      </c>
      <c r="J9" s="485">
        <v>38</v>
      </c>
      <c r="K9" s="485">
        <v>99</v>
      </c>
      <c r="L9" s="485">
        <v>1103716</v>
      </c>
    </row>
    <row r="10" spans="1:12" ht="15.75" customHeight="1">
      <c r="A10" s="430"/>
      <c r="B10" s="1205"/>
      <c r="C10" s="485"/>
      <c r="D10" s="485"/>
      <c r="E10" s="485"/>
      <c r="F10" s="1206"/>
      <c r="G10" s="1206"/>
      <c r="H10" s="485"/>
      <c r="I10" s="485"/>
      <c r="J10" s="485"/>
      <c r="K10" s="485"/>
      <c r="L10" s="24"/>
    </row>
    <row r="11" spans="1:12" ht="15.75" customHeight="1">
      <c r="A11" s="430" t="s">
        <v>957</v>
      </c>
      <c r="B11" s="33">
        <v>18</v>
      </c>
      <c r="C11" s="33">
        <v>8</v>
      </c>
      <c r="D11" s="485">
        <v>1</v>
      </c>
      <c r="E11" s="33">
        <v>9</v>
      </c>
      <c r="F11" s="33">
        <v>8</v>
      </c>
      <c r="G11" s="33">
        <v>514</v>
      </c>
      <c r="H11" s="485">
        <v>1</v>
      </c>
      <c r="I11" s="33">
        <v>1</v>
      </c>
      <c r="J11" s="33">
        <v>1</v>
      </c>
      <c r="K11" s="33">
        <v>4</v>
      </c>
      <c r="L11" s="33">
        <v>38476</v>
      </c>
    </row>
    <row r="12" spans="1:12" ht="15.75" customHeight="1">
      <c r="A12" s="430">
        <v>10</v>
      </c>
      <c r="B12" s="33">
        <v>29</v>
      </c>
      <c r="C12" s="33">
        <v>13</v>
      </c>
      <c r="D12" s="485">
        <v>4</v>
      </c>
      <c r="E12" s="33">
        <v>12</v>
      </c>
      <c r="F12" s="33">
        <v>34</v>
      </c>
      <c r="G12" s="33">
        <v>3083</v>
      </c>
      <c r="H12" s="485">
        <v>51</v>
      </c>
      <c r="I12" s="33">
        <v>2</v>
      </c>
      <c r="J12" s="33">
        <v>6</v>
      </c>
      <c r="K12" s="33">
        <v>11</v>
      </c>
      <c r="L12" s="33">
        <v>201386</v>
      </c>
    </row>
    <row r="13" spans="1:12" ht="15.75" customHeight="1">
      <c r="A13" s="430">
        <v>11</v>
      </c>
      <c r="B13" s="33">
        <v>27</v>
      </c>
      <c r="C13" s="33">
        <v>12</v>
      </c>
      <c r="D13" s="485">
        <v>4</v>
      </c>
      <c r="E13" s="33">
        <v>11</v>
      </c>
      <c r="F13" s="33">
        <v>17</v>
      </c>
      <c r="G13" s="33">
        <v>983</v>
      </c>
      <c r="H13" s="485">
        <v>24</v>
      </c>
      <c r="I13" s="33">
        <v>3</v>
      </c>
      <c r="J13" s="33">
        <v>2</v>
      </c>
      <c r="K13" s="33">
        <v>10</v>
      </c>
      <c r="L13" s="33">
        <v>14326</v>
      </c>
    </row>
    <row r="14" spans="1:12" ht="15.75" customHeight="1">
      <c r="A14" s="430">
        <v>12</v>
      </c>
      <c r="B14" s="33">
        <v>14</v>
      </c>
      <c r="C14" s="33">
        <v>9</v>
      </c>
      <c r="D14" s="485">
        <v>1</v>
      </c>
      <c r="E14" s="33">
        <v>4</v>
      </c>
      <c r="F14" s="33">
        <v>13</v>
      </c>
      <c r="G14" s="33">
        <v>17383</v>
      </c>
      <c r="H14" s="485">
        <v>1</v>
      </c>
      <c r="I14" s="33">
        <v>1</v>
      </c>
      <c r="J14" s="33">
        <v>1</v>
      </c>
      <c r="K14" s="33">
        <v>9</v>
      </c>
      <c r="L14" s="33">
        <v>489170</v>
      </c>
    </row>
    <row r="15" spans="1:12" ht="15.75" customHeight="1">
      <c r="A15" s="430" t="s">
        <v>223</v>
      </c>
      <c r="B15" s="33">
        <v>20</v>
      </c>
      <c r="C15" s="33">
        <v>11</v>
      </c>
      <c r="D15" s="485">
        <v>2</v>
      </c>
      <c r="E15" s="33">
        <v>7</v>
      </c>
      <c r="F15" s="33">
        <v>16</v>
      </c>
      <c r="G15" s="33">
        <v>873</v>
      </c>
      <c r="H15" s="485">
        <v>4</v>
      </c>
      <c r="I15" s="33">
        <v>3</v>
      </c>
      <c r="J15" s="33">
        <v>1</v>
      </c>
      <c r="K15" s="33">
        <v>9</v>
      </c>
      <c r="L15" s="33">
        <v>31131</v>
      </c>
    </row>
    <row r="16" spans="1:12" ht="15.75" customHeight="1">
      <c r="A16" s="430">
        <v>2</v>
      </c>
      <c r="B16" s="33">
        <v>15</v>
      </c>
      <c r="C16" s="33">
        <v>4</v>
      </c>
      <c r="D16" s="485">
        <v>2</v>
      </c>
      <c r="E16" s="33">
        <v>9</v>
      </c>
      <c r="F16" s="33">
        <v>7</v>
      </c>
      <c r="G16" s="33">
        <v>933</v>
      </c>
      <c r="H16" s="485">
        <v>1</v>
      </c>
      <c r="I16" s="485">
        <v>0</v>
      </c>
      <c r="J16" s="33">
        <v>4</v>
      </c>
      <c r="K16" s="33">
        <v>4</v>
      </c>
      <c r="L16" s="33">
        <v>20220</v>
      </c>
    </row>
    <row r="17" spans="1:12" ht="15.75" customHeight="1">
      <c r="A17" s="430">
        <v>3</v>
      </c>
      <c r="B17" s="33">
        <v>45</v>
      </c>
      <c r="C17" s="33">
        <v>8</v>
      </c>
      <c r="D17" s="485">
        <v>15</v>
      </c>
      <c r="E17" s="33">
        <v>22</v>
      </c>
      <c r="F17" s="33">
        <v>16</v>
      </c>
      <c r="G17" s="33">
        <v>369</v>
      </c>
      <c r="H17" s="485">
        <v>182</v>
      </c>
      <c r="I17" s="485">
        <v>0</v>
      </c>
      <c r="J17" s="33">
        <v>4</v>
      </c>
      <c r="K17" s="33">
        <v>5</v>
      </c>
      <c r="L17" s="33">
        <v>9189</v>
      </c>
    </row>
    <row r="18" spans="1:12" ht="15.75" customHeight="1">
      <c r="A18" s="430">
        <v>4</v>
      </c>
      <c r="B18" s="33">
        <v>23</v>
      </c>
      <c r="C18" s="33">
        <v>7</v>
      </c>
      <c r="D18" s="485">
        <v>9</v>
      </c>
      <c r="E18" s="33">
        <v>7</v>
      </c>
      <c r="F18" s="33">
        <v>12</v>
      </c>
      <c r="G18" s="33">
        <v>578</v>
      </c>
      <c r="H18" s="485">
        <v>59</v>
      </c>
      <c r="I18" s="33">
        <v>1</v>
      </c>
      <c r="J18" s="33">
        <v>2</v>
      </c>
      <c r="K18" s="33">
        <v>8</v>
      </c>
      <c r="L18" s="33">
        <v>39262</v>
      </c>
    </row>
    <row r="19" spans="1:12" ht="15.75" customHeight="1">
      <c r="A19" s="430">
        <v>5</v>
      </c>
      <c r="B19" s="33">
        <v>20</v>
      </c>
      <c r="C19" s="33">
        <v>7</v>
      </c>
      <c r="D19" s="485">
        <v>2</v>
      </c>
      <c r="E19" s="33">
        <v>11</v>
      </c>
      <c r="F19" s="33">
        <v>11</v>
      </c>
      <c r="G19" s="33">
        <v>159</v>
      </c>
      <c r="H19" s="485">
        <v>8</v>
      </c>
      <c r="I19" s="485">
        <v>0</v>
      </c>
      <c r="J19" s="485">
        <v>0</v>
      </c>
      <c r="K19" s="33">
        <v>5</v>
      </c>
      <c r="L19" s="33">
        <v>3288</v>
      </c>
    </row>
    <row r="20" spans="1:12" ht="15.75" customHeight="1">
      <c r="A20" s="430">
        <v>6</v>
      </c>
      <c r="B20" s="33">
        <v>8</v>
      </c>
      <c r="C20" s="33">
        <v>4</v>
      </c>
      <c r="D20" s="485">
        <v>0</v>
      </c>
      <c r="E20" s="33">
        <v>4</v>
      </c>
      <c r="F20" s="33">
        <v>10</v>
      </c>
      <c r="G20" s="33">
        <v>158</v>
      </c>
      <c r="H20" s="485">
        <v>0</v>
      </c>
      <c r="I20" s="485">
        <v>0</v>
      </c>
      <c r="J20" s="485">
        <v>0</v>
      </c>
      <c r="K20" s="485">
        <v>0</v>
      </c>
      <c r="L20" s="33">
        <v>5257</v>
      </c>
    </row>
    <row r="21" spans="1:12" ht="15.75" customHeight="1">
      <c r="A21" s="430">
        <v>7</v>
      </c>
      <c r="B21" s="33">
        <v>16</v>
      </c>
      <c r="C21" s="33">
        <v>10</v>
      </c>
      <c r="D21" s="485">
        <v>0</v>
      </c>
      <c r="E21" s="33">
        <v>6</v>
      </c>
      <c r="F21" s="33">
        <v>16</v>
      </c>
      <c r="G21" s="33">
        <v>416</v>
      </c>
      <c r="H21" s="485">
        <v>1</v>
      </c>
      <c r="I21" s="485">
        <v>0</v>
      </c>
      <c r="J21" s="485">
        <v>4</v>
      </c>
      <c r="K21" s="485">
        <v>7</v>
      </c>
      <c r="L21" s="33">
        <v>22935</v>
      </c>
    </row>
    <row r="22" spans="1:12" ht="15.75" customHeight="1">
      <c r="A22" s="430">
        <v>8</v>
      </c>
      <c r="B22" s="33">
        <v>25</v>
      </c>
      <c r="C22" s="33">
        <v>9</v>
      </c>
      <c r="D22" s="485">
        <v>3</v>
      </c>
      <c r="E22" s="33">
        <v>13</v>
      </c>
      <c r="F22" s="33">
        <v>24</v>
      </c>
      <c r="G22" s="33">
        <v>1053</v>
      </c>
      <c r="H22" s="485">
        <v>6</v>
      </c>
      <c r="I22" s="485">
        <v>1</v>
      </c>
      <c r="J22" s="485">
        <v>3</v>
      </c>
      <c r="K22" s="485">
        <v>12</v>
      </c>
      <c r="L22" s="33">
        <v>29069</v>
      </c>
    </row>
    <row r="23" spans="1:12" ht="15.75" customHeight="1">
      <c r="A23" s="1328">
        <v>9</v>
      </c>
      <c r="B23" s="33">
        <v>10</v>
      </c>
      <c r="C23" s="33">
        <v>5</v>
      </c>
      <c r="D23" s="485">
        <v>0</v>
      </c>
      <c r="E23" s="33">
        <v>5</v>
      </c>
      <c r="F23" s="33">
        <v>8</v>
      </c>
      <c r="G23" s="33">
        <v>284</v>
      </c>
      <c r="H23" s="485">
        <v>0</v>
      </c>
      <c r="I23" s="485">
        <v>1</v>
      </c>
      <c r="J23" s="485">
        <v>0</v>
      </c>
      <c r="K23" s="485">
        <v>6</v>
      </c>
      <c r="L23" s="33">
        <v>4492</v>
      </c>
    </row>
    <row r="24" spans="1:12" ht="15.75" customHeight="1">
      <c r="A24" s="1207" t="s">
        <v>1029</v>
      </c>
      <c r="B24" s="1208"/>
      <c r="C24" s="1208"/>
      <c r="D24" s="1208"/>
      <c r="E24" s="1208"/>
      <c r="F24" s="1208"/>
      <c r="G24" s="1208"/>
      <c r="H24" s="1208"/>
      <c r="I24" s="1208"/>
      <c r="J24" s="1208"/>
      <c r="K24" s="1208"/>
      <c r="L24" s="1208"/>
    </row>
    <row r="25" spans="1:12" ht="15.75" customHeight="1">
      <c r="A25" s="131" t="s">
        <v>1030</v>
      </c>
      <c r="B25" s="44"/>
      <c r="C25" s="44"/>
      <c r="D25" s="44"/>
      <c r="E25" s="44"/>
      <c r="F25" s="44"/>
      <c r="G25" s="44"/>
      <c r="H25" s="44"/>
      <c r="I25" s="44"/>
      <c r="J25" s="44"/>
      <c r="K25" s="44"/>
      <c r="L25" s="44"/>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
  <cols>
    <col min="1" max="1" width="12.26953125" style="199" customWidth="1"/>
    <col min="2" max="2" width="11.7265625" style="199" customWidth="1"/>
    <col min="3" max="4" width="9.7265625" style="199" customWidth="1"/>
    <col min="5" max="7" width="8.7265625" style="199" customWidth="1"/>
    <col min="8" max="9" width="9.6328125" style="199" customWidth="1"/>
    <col min="10" max="10" width="8.7265625" style="199" customWidth="1"/>
    <col min="11" max="11" width="9.7265625" style="199" bestFit="1" customWidth="1"/>
  </cols>
  <sheetData>
    <row r="1" spans="1:11" ht="15.75" customHeight="1">
      <c r="A1" s="1522" t="s">
        <v>201</v>
      </c>
      <c r="B1" s="1523"/>
      <c r="C1" s="1523"/>
      <c r="D1" s="1523"/>
      <c r="E1" s="1523"/>
      <c r="F1" s="1523"/>
      <c r="G1" s="1523"/>
      <c r="H1" s="1523"/>
      <c r="I1" s="1523"/>
      <c r="J1" s="1523"/>
      <c r="K1" s="1523"/>
    </row>
    <row r="2" spans="1:11" ht="15.75" customHeight="1">
      <c r="A2" s="1522" t="s">
        <v>202</v>
      </c>
      <c r="B2" s="1524"/>
      <c r="C2" s="1524"/>
      <c r="D2" s="1524"/>
      <c r="E2" s="1524"/>
      <c r="F2" s="1524"/>
      <c r="G2" s="1524"/>
      <c r="H2" s="1524"/>
      <c r="I2" s="1524"/>
      <c r="J2" s="1524"/>
      <c r="K2" s="1524"/>
    </row>
    <row r="3" spans="1:11" ht="15.75" customHeight="1" thickBot="1">
      <c r="A3" s="185"/>
      <c r="B3" s="186"/>
      <c r="C3" s="186"/>
      <c r="D3" s="186"/>
      <c r="E3" s="186"/>
      <c r="F3" s="186"/>
      <c r="G3" s="186"/>
      <c r="H3" s="186"/>
      <c r="I3" s="186"/>
      <c r="J3" s="186"/>
      <c r="K3" s="186" t="s">
        <v>203</v>
      </c>
    </row>
    <row r="4" spans="1:11" ht="15.75" customHeight="1" thickTop="1">
      <c r="A4" s="1525" t="s">
        <v>204</v>
      </c>
      <c r="B4" s="187" t="s">
        <v>205</v>
      </c>
      <c r="C4" s="188"/>
      <c r="D4" s="188"/>
      <c r="E4" s="187" t="s">
        <v>206</v>
      </c>
      <c r="F4" s="188"/>
      <c r="G4" s="188"/>
      <c r="H4" s="188"/>
      <c r="I4" s="188"/>
      <c r="J4" s="188"/>
      <c r="K4" s="188"/>
    </row>
    <row r="5" spans="1:11" ht="15.75" customHeight="1">
      <c r="A5" s="1526"/>
      <c r="B5" s="1528" t="s">
        <v>207</v>
      </c>
      <c r="C5" s="1529"/>
      <c r="D5" s="1530"/>
      <c r="E5" s="1265" t="s">
        <v>208</v>
      </c>
      <c r="F5" s="1266"/>
      <c r="G5" s="1266"/>
      <c r="H5" s="1265" t="s">
        <v>209</v>
      </c>
      <c r="I5" s="1266"/>
      <c r="J5" s="1266"/>
      <c r="K5" s="1267"/>
    </row>
    <row r="6" spans="1:11" ht="15.75" customHeight="1">
      <c r="A6" s="1526"/>
      <c r="B6" s="1531" t="s">
        <v>210</v>
      </c>
      <c r="C6" s="1532"/>
      <c r="D6" s="1533"/>
      <c r="E6" s="1520" t="s">
        <v>211</v>
      </c>
      <c r="F6" s="1520" t="s">
        <v>212</v>
      </c>
      <c r="G6" s="1520" t="s">
        <v>213</v>
      </c>
      <c r="H6" s="1520" t="s">
        <v>214</v>
      </c>
      <c r="I6" s="1534" t="s">
        <v>215</v>
      </c>
      <c r="J6" s="1520" t="s">
        <v>216</v>
      </c>
      <c r="K6" s="189" t="s">
        <v>217</v>
      </c>
    </row>
    <row r="7" spans="1:11" ht="15.75" customHeight="1">
      <c r="A7" s="1527"/>
      <c r="B7" s="1268" t="s">
        <v>218</v>
      </c>
      <c r="C7" s="1268" t="s">
        <v>219</v>
      </c>
      <c r="D7" s="1268" t="s">
        <v>220</v>
      </c>
      <c r="E7" s="1521"/>
      <c r="F7" s="1521"/>
      <c r="G7" s="1521"/>
      <c r="H7" s="1521"/>
      <c r="I7" s="1535"/>
      <c r="J7" s="1521"/>
      <c r="K7" s="190"/>
    </row>
    <row r="8" spans="1:11" ht="15.75" customHeight="1">
      <c r="A8" s="1269"/>
      <c r="B8" s="1270"/>
      <c r="C8" s="1271"/>
      <c r="D8" s="1271"/>
      <c r="E8" s="1271"/>
      <c r="F8" s="1271"/>
      <c r="G8" s="1271"/>
      <c r="H8" s="1271"/>
      <c r="I8" s="1271"/>
      <c r="J8" s="1272"/>
      <c r="K8" s="1271"/>
    </row>
    <row r="9" spans="1:11" ht="15.75" customHeight="1">
      <c r="A9" s="191" t="s">
        <v>120</v>
      </c>
      <c r="B9" s="192">
        <v>679626</v>
      </c>
      <c r="C9" s="193">
        <v>327648</v>
      </c>
      <c r="D9" s="193">
        <v>351978</v>
      </c>
      <c r="E9" s="193">
        <v>4958</v>
      </c>
      <c r="F9" s="193">
        <v>9831</v>
      </c>
      <c r="G9" s="193">
        <v>-4873</v>
      </c>
      <c r="H9" s="193">
        <v>20994</v>
      </c>
      <c r="I9" s="193">
        <v>21163</v>
      </c>
      <c r="J9" s="193">
        <v>-169</v>
      </c>
      <c r="K9" s="193">
        <v>-5042</v>
      </c>
    </row>
    <row r="10" spans="1:11" ht="15.75" customHeight="1">
      <c r="A10" s="191" t="s">
        <v>221</v>
      </c>
      <c r="B10" s="192">
        <v>673891</v>
      </c>
      <c r="C10" s="193">
        <v>325163</v>
      </c>
      <c r="D10" s="193">
        <v>348728</v>
      </c>
      <c r="E10" s="193">
        <v>4812</v>
      </c>
      <c r="F10" s="193">
        <v>9651</v>
      </c>
      <c r="G10" s="193">
        <v>-4839</v>
      </c>
      <c r="H10" s="193">
        <v>21232</v>
      </c>
      <c r="I10" s="193">
        <v>22128</v>
      </c>
      <c r="J10" s="193">
        <v>-896</v>
      </c>
      <c r="K10" s="193">
        <v>-5735</v>
      </c>
    </row>
    <row r="11" spans="1:11" ht="15.75" customHeight="1">
      <c r="A11" s="191">
        <v>2</v>
      </c>
      <c r="B11" s="192">
        <v>671126</v>
      </c>
      <c r="C11" s="27">
        <v>324291</v>
      </c>
      <c r="D11" s="27">
        <v>346835</v>
      </c>
      <c r="E11" s="193">
        <v>4541</v>
      </c>
      <c r="F11" s="193">
        <v>9657</v>
      </c>
      <c r="G11" s="193">
        <v>-5116</v>
      </c>
      <c r="H11" s="193">
        <v>19005</v>
      </c>
      <c r="I11" s="193">
        <v>20839</v>
      </c>
      <c r="J11" s="193">
        <v>-1834</v>
      </c>
      <c r="K11" s="193">
        <v>-6950</v>
      </c>
    </row>
    <row r="12" spans="1:11" ht="15.75" customHeight="1">
      <c r="A12" s="191">
        <v>3</v>
      </c>
      <c r="B12" s="192">
        <v>664807</v>
      </c>
      <c r="C12" s="27">
        <v>321615</v>
      </c>
      <c r="D12" s="27">
        <v>343192</v>
      </c>
      <c r="E12" s="193">
        <v>4478</v>
      </c>
      <c r="F12" s="193">
        <v>9805</v>
      </c>
      <c r="G12" s="193">
        <v>-5327</v>
      </c>
      <c r="H12" s="193">
        <v>12024</v>
      </c>
      <c r="I12" s="193">
        <v>13016</v>
      </c>
      <c r="J12" s="193">
        <v>-992</v>
      </c>
      <c r="K12" s="193">
        <v>-6319</v>
      </c>
    </row>
    <row r="13" spans="1:11" ht="15.75" customHeight="1">
      <c r="A13" s="191">
        <v>4</v>
      </c>
      <c r="B13" s="192">
        <v>657842</v>
      </c>
      <c r="C13" s="27">
        <v>318343</v>
      </c>
      <c r="D13" s="27">
        <v>339499</v>
      </c>
      <c r="E13" s="193">
        <v>4306</v>
      </c>
      <c r="F13" s="193">
        <v>10155</v>
      </c>
      <c r="G13" s="193">
        <v>-5849</v>
      </c>
      <c r="H13" s="193">
        <v>12688</v>
      </c>
      <c r="I13" s="193">
        <v>13804</v>
      </c>
      <c r="J13" s="193">
        <v>-1116</v>
      </c>
      <c r="K13" s="193">
        <v>-6965</v>
      </c>
    </row>
    <row r="14" spans="1:11" ht="15.75" customHeight="1">
      <c r="A14" s="191"/>
      <c r="B14" s="192"/>
      <c r="C14" s="27"/>
      <c r="D14" s="27"/>
      <c r="E14" s="193"/>
      <c r="F14" s="193"/>
      <c r="G14" s="193"/>
      <c r="H14" s="193"/>
      <c r="I14" s="193"/>
      <c r="J14" s="193"/>
      <c r="K14" s="193"/>
    </row>
    <row r="15" spans="1:11" ht="15.75" customHeight="1">
      <c r="A15" s="194" t="s">
        <v>223</v>
      </c>
      <c r="B15" s="195">
        <v>655754</v>
      </c>
      <c r="C15" s="195">
        <v>317380</v>
      </c>
      <c r="D15" s="195">
        <v>338374</v>
      </c>
      <c r="E15" s="193">
        <v>326</v>
      </c>
      <c r="F15" s="193">
        <v>1040</v>
      </c>
      <c r="G15" s="193">
        <v>-714</v>
      </c>
      <c r="H15" s="193">
        <v>945</v>
      </c>
      <c r="I15" s="193">
        <v>1270</v>
      </c>
      <c r="J15" s="193">
        <v>-325</v>
      </c>
      <c r="K15" s="193">
        <v>-1039</v>
      </c>
    </row>
    <row r="16" spans="1:11" ht="15.75" customHeight="1">
      <c r="A16" s="194">
        <v>2</v>
      </c>
      <c r="B16" s="195">
        <v>654756</v>
      </c>
      <c r="C16" s="195">
        <v>316892</v>
      </c>
      <c r="D16" s="195">
        <v>337864</v>
      </c>
      <c r="E16" s="193">
        <v>334</v>
      </c>
      <c r="F16" s="193">
        <v>1157</v>
      </c>
      <c r="G16" s="193">
        <v>-823</v>
      </c>
      <c r="H16" s="193">
        <v>991</v>
      </c>
      <c r="I16" s="193">
        <v>1166</v>
      </c>
      <c r="J16" s="193">
        <v>-175</v>
      </c>
      <c r="K16" s="193">
        <v>-998</v>
      </c>
    </row>
    <row r="17" spans="1:11" ht="15.75" customHeight="1">
      <c r="A17" s="194">
        <v>3</v>
      </c>
      <c r="B17" s="195">
        <v>653759</v>
      </c>
      <c r="C17" s="195">
        <v>316428</v>
      </c>
      <c r="D17" s="195">
        <v>337331</v>
      </c>
      <c r="E17" s="193">
        <v>318</v>
      </c>
      <c r="F17" s="193">
        <v>958</v>
      </c>
      <c r="G17" s="193">
        <v>-640</v>
      </c>
      <c r="H17" s="193">
        <v>1237</v>
      </c>
      <c r="I17" s="193">
        <v>1594</v>
      </c>
      <c r="J17" s="193">
        <v>-357</v>
      </c>
      <c r="K17" s="193">
        <v>-997</v>
      </c>
    </row>
    <row r="18" spans="1:11" ht="15.75" customHeight="1">
      <c r="A18" s="194">
        <v>4</v>
      </c>
      <c r="B18" s="195">
        <v>650900</v>
      </c>
      <c r="C18" s="195">
        <v>314882</v>
      </c>
      <c r="D18" s="195">
        <v>336018</v>
      </c>
      <c r="E18" s="193">
        <v>300</v>
      </c>
      <c r="F18" s="193">
        <v>948</v>
      </c>
      <c r="G18" s="193">
        <v>-648</v>
      </c>
      <c r="H18" s="193">
        <v>4299</v>
      </c>
      <c r="I18" s="193">
        <v>6510</v>
      </c>
      <c r="J18" s="193">
        <v>-2211</v>
      </c>
      <c r="K18" s="193">
        <v>-2859</v>
      </c>
    </row>
    <row r="19" spans="1:11" ht="15.75" customHeight="1">
      <c r="A19" s="194">
        <v>5</v>
      </c>
      <c r="B19" s="195">
        <v>651317</v>
      </c>
      <c r="C19" s="195">
        <v>315249</v>
      </c>
      <c r="D19" s="195">
        <v>336068</v>
      </c>
      <c r="E19" s="193">
        <v>278</v>
      </c>
      <c r="F19" s="193">
        <v>806</v>
      </c>
      <c r="G19" s="193">
        <v>-528</v>
      </c>
      <c r="H19" s="193">
        <v>3771</v>
      </c>
      <c r="I19" s="193">
        <v>2826</v>
      </c>
      <c r="J19" s="193">
        <v>945</v>
      </c>
      <c r="K19" s="193">
        <v>417</v>
      </c>
    </row>
    <row r="20" spans="1:11" ht="15.75" customHeight="1">
      <c r="A20" s="194">
        <v>6</v>
      </c>
      <c r="B20" s="195">
        <v>650954</v>
      </c>
      <c r="C20" s="195">
        <v>315051</v>
      </c>
      <c r="D20" s="195">
        <v>335903</v>
      </c>
      <c r="E20" s="193">
        <v>356</v>
      </c>
      <c r="F20" s="193">
        <v>846</v>
      </c>
      <c r="G20" s="193">
        <v>-490</v>
      </c>
      <c r="H20" s="193">
        <v>1337</v>
      </c>
      <c r="I20" s="193">
        <v>1210</v>
      </c>
      <c r="J20" s="193">
        <v>127</v>
      </c>
      <c r="K20" s="193">
        <v>-363</v>
      </c>
    </row>
    <row r="21" spans="1:11" ht="15.75" customHeight="1">
      <c r="A21" s="194">
        <v>7</v>
      </c>
      <c r="B21" s="195">
        <v>650390</v>
      </c>
      <c r="C21" s="195">
        <v>314788</v>
      </c>
      <c r="D21" s="195">
        <v>335602</v>
      </c>
      <c r="E21" s="193">
        <v>314</v>
      </c>
      <c r="F21" s="193">
        <v>757</v>
      </c>
      <c r="G21" s="193">
        <v>-443</v>
      </c>
      <c r="H21" s="193">
        <v>1108</v>
      </c>
      <c r="I21" s="193">
        <v>1229</v>
      </c>
      <c r="J21" s="193">
        <v>-121</v>
      </c>
      <c r="K21" s="193">
        <v>-564</v>
      </c>
    </row>
    <row r="22" spans="1:11" ht="15.75" customHeight="1">
      <c r="A22" s="194">
        <v>8</v>
      </c>
      <c r="B22" s="195">
        <v>650084</v>
      </c>
      <c r="C22" s="195">
        <v>314658</v>
      </c>
      <c r="D22" s="195">
        <v>335426</v>
      </c>
      <c r="E22" s="193">
        <v>353</v>
      </c>
      <c r="F22" s="193">
        <v>743</v>
      </c>
      <c r="G22" s="193">
        <v>-390</v>
      </c>
      <c r="H22" s="193">
        <v>1248</v>
      </c>
      <c r="I22" s="193">
        <v>1164</v>
      </c>
      <c r="J22" s="193">
        <v>84</v>
      </c>
      <c r="K22" s="193">
        <v>-306</v>
      </c>
    </row>
    <row r="23" spans="1:11" ht="15.75" customHeight="1">
      <c r="A23" s="194">
        <v>9</v>
      </c>
      <c r="B23" s="195">
        <v>649679</v>
      </c>
      <c r="C23" s="195">
        <v>314465</v>
      </c>
      <c r="D23" s="195">
        <v>335214</v>
      </c>
      <c r="E23" s="193">
        <v>368</v>
      </c>
      <c r="F23" s="193">
        <v>801</v>
      </c>
      <c r="G23" s="193">
        <v>-433</v>
      </c>
      <c r="H23" s="193">
        <v>1199</v>
      </c>
      <c r="I23" s="193">
        <v>1171</v>
      </c>
      <c r="J23" s="193">
        <v>28</v>
      </c>
      <c r="K23" s="193">
        <v>-405</v>
      </c>
    </row>
    <row r="24" spans="1:11" ht="15.75" customHeight="1">
      <c r="A24" s="194">
        <v>10</v>
      </c>
      <c r="B24" s="195">
        <v>649235</v>
      </c>
      <c r="C24" s="195">
        <v>314247</v>
      </c>
      <c r="D24" s="195">
        <v>334988</v>
      </c>
      <c r="E24" s="193">
        <v>318</v>
      </c>
      <c r="F24" s="193">
        <v>773</v>
      </c>
      <c r="G24" s="193">
        <v>-455</v>
      </c>
      <c r="H24" s="193">
        <v>1250</v>
      </c>
      <c r="I24" s="193">
        <v>1239</v>
      </c>
      <c r="J24" s="193">
        <v>11</v>
      </c>
      <c r="K24" s="193">
        <v>-444</v>
      </c>
    </row>
    <row r="25" spans="1:11" ht="15.75" customHeight="1">
      <c r="A25" s="194">
        <v>11</v>
      </c>
      <c r="B25" s="195">
        <v>648795</v>
      </c>
      <c r="C25" s="195">
        <v>314033</v>
      </c>
      <c r="D25" s="195">
        <v>334762</v>
      </c>
      <c r="E25" s="193">
        <v>345</v>
      </c>
      <c r="F25" s="193">
        <v>894</v>
      </c>
      <c r="G25" s="193">
        <v>-549</v>
      </c>
      <c r="H25" s="193">
        <v>1253</v>
      </c>
      <c r="I25" s="193">
        <v>1144</v>
      </c>
      <c r="J25" s="193">
        <v>109</v>
      </c>
      <c r="K25" s="193">
        <v>-440</v>
      </c>
    </row>
    <row r="26" spans="1:11" ht="15.75" customHeight="1">
      <c r="A26" s="194">
        <v>12</v>
      </c>
      <c r="B26" s="195">
        <v>648249</v>
      </c>
      <c r="C26" s="195">
        <v>313783</v>
      </c>
      <c r="D26" s="195">
        <v>334466</v>
      </c>
      <c r="E26" s="193">
        <v>276</v>
      </c>
      <c r="F26" s="193">
        <v>910</v>
      </c>
      <c r="G26" s="193">
        <v>-634</v>
      </c>
      <c r="H26" s="193">
        <v>1116</v>
      </c>
      <c r="I26" s="193">
        <v>1028</v>
      </c>
      <c r="J26" s="193">
        <v>88</v>
      </c>
      <c r="K26" s="193">
        <v>-546</v>
      </c>
    </row>
    <row r="27" spans="1:11" ht="15.75" customHeight="1">
      <c r="A27" s="1273" t="s">
        <v>1046</v>
      </c>
      <c r="B27" s="195">
        <v>647560</v>
      </c>
      <c r="C27" s="195">
        <v>313454</v>
      </c>
      <c r="D27" s="195">
        <v>334106</v>
      </c>
      <c r="E27" s="193">
        <v>292</v>
      </c>
      <c r="F27" s="193">
        <v>908</v>
      </c>
      <c r="G27" s="193">
        <v>-616</v>
      </c>
      <c r="H27" s="193">
        <v>1043</v>
      </c>
      <c r="I27" s="193">
        <v>1116</v>
      </c>
      <c r="J27" s="193">
        <v>-73</v>
      </c>
      <c r="K27" s="193">
        <v>-689</v>
      </c>
    </row>
    <row r="28" spans="1:11" ht="15.75" customHeight="1">
      <c r="A28" s="196" t="s">
        <v>224</v>
      </c>
      <c r="B28" s="197"/>
      <c r="C28" s="197"/>
      <c r="D28" s="197"/>
      <c r="E28" s="197"/>
      <c r="F28" s="197"/>
      <c r="G28" s="197"/>
      <c r="H28" s="197"/>
      <c r="I28" s="197"/>
      <c r="J28" s="197"/>
      <c r="K28" s="197"/>
    </row>
    <row r="29" spans="1:11" ht="20">
      <c r="A29" s="198" t="s">
        <v>225</v>
      </c>
      <c r="C29" s="200"/>
      <c r="D29" s="200"/>
      <c r="E29" s="200"/>
      <c r="F29" s="200"/>
    </row>
    <row r="30" spans="1:11" ht="15.75" customHeight="1">
      <c r="A30" s="201" t="s">
        <v>226</v>
      </c>
    </row>
    <row r="31" spans="1:11" ht="15.75" customHeight="1">
      <c r="A31" s="201" t="s">
        <v>227</v>
      </c>
    </row>
    <row r="32" spans="1:11" ht="15.75" customHeight="1">
      <c r="A32" s="201" t="s">
        <v>228</v>
      </c>
    </row>
    <row r="33" spans="1:11" ht="15.75" customHeight="1">
      <c r="A33" s="201" t="s">
        <v>229</v>
      </c>
    </row>
    <row r="34" spans="1:11" ht="15.75" customHeight="1">
      <c r="A34" s="201" t="s">
        <v>230</v>
      </c>
      <c r="J34" s="202"/>
      <c r="K34" s="202"/>
    </row>
    <row r="35" spans="1:11">
      <c r="F35" s="202"/>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53" customWidth="1"/>
    <col min="2" max="2" width="17.6328125" style="153" customWidth="1"/>
    <col min="3" max="7" width="11.36328125" style="153" customWidth="1"/>
    <col min="8" max="8" width="11.453125" style="153" customWidth="1"/>
    <col min="9" max="9" width="11.36328125" style="153" customWidth="1"/>
  </cols>
  <sheetData>
    <row r="1" spans="1:9" ht="18.75" customHeight="1">
      <c r="A1" s="1536" t="s">
        <v>231</v>
      </c>
      <c r="B1" s="1536"/>
      <c r="C1" s="1536"/>
      <c r="D1" s="1536"/>
      <c r="E1" s="1536"/>
      <c r="F1" s="1536"/>
      <c r="G1" s="1536"/>
      <c r="H1" s="1536"/>
      <c r="I1" s="1536"/>
    </row>
    <row r="2" spans="1:9" ht="18.75" customHeight="1">
      <c r="A2" s="1537" t="s">
        <v>232</v>
      </c>
      <c r="B2" s="1538"/>
      <c r="C2" s="1538"/>
      <c r="D2" s="1538"/>
      <c r="E2" s="1538"/>
      <c r="F2" s="1538"/>
      <c r="G2" s="1538"/>
      <c r="H2" s="1538"/>
      <c r="I2" s="1538"/>
    </row>
    <row r="3" spans="1:9" ht="15.75" customHeight="1" thickBot="1">
      <c r="A3" s="203"/>
      <c r="B3" s="204"/>
      <c r="C3" s="204"/>
      <c r="D3" s="204"/>
      <c r="E3" s="204"/>
      <c r="F3" s="204"/>
      <c r="G3" s="204"/>
      <c r="H3" s="204"/>
      <c r="I3" s="204" t="s">
        <v>203</v>
      </c>
    </row>
    <row r="4" spans="1:9" ht="24" customHeight="1" thickTop="1">
      <c r="A4" s="1539" t="s">
        <v>233</v>
      </c>
      <c r="B4" s="205" t="s">
        <v>234</v>
      </c>
      <c r="C4" s="206" t="s">
        <v>235</v>
      </c>
      <c r="D4" s="207"/>
      <c r="E4" s="207"/>
      <c r="F4" s="207"/>
      <c r="G4" s="207"/>
      <c r="H4" s="207"/>
      <c r="I4" s="207"/>
    </row>
    <row r="5" spans="1:9" ht="24" customHeight="1">
      <c r="A5" s="1540"/>
      <c r="B5" s="208" t="s">
        <v>236</v>
      </c>
      <c r="C5" s="1542" t="s">
        <v>237</v>
      </c>
      <c r="D5" s="1543"/>
      <c r="E5" s="1544"/>
      <c r="F5" s="1542" t="s">
        <v>238</v>
      </c>
      <c r="G5" s="1543"/>
      <c r="H5" s="1544"/>
      <c r="I5" s="1545" t="s">
        <v>217</v>
      </c>
    </row>
    <row r="6" spans="1:9" ht="24" customHeight="1">
      <c r="A6" s="1541"/>
      <c r="B6" s="209" t="s">
        <v>239</v>
      </c>
      <c r="C6" s="1274" t="s">
        <v>211</v>
      </c>
      <c r="D6" s="1274" t="s">
        <v>212</v>
      </c>
      <c r="E6" s="1275" t="s">
        <v>240</v>
      </c>
      <c r="F6" s="1276" t="s">
        <v>241</v>
      </c>
      <c r="G6" s="1276" t="s">
        <v>242</v>
      </c>
      <c r="H6" s="1275" t="s">
        <v>243</v>
      </c>
      <c r="I6" s="1546"/>
    </row>
    <row r="7" spans="1:9" ht="15.75" customHeight="1">
      <c r="A7" s="1277"/>
      <c r="B7" s="1278"/>
      <c r="C7" s="486"/>
      <c r="D7" s="486"/>
      <c r="E7" s="486"/>
      <c r="F7" s="486"/>
      <c r="G7" s="486"/>
      <c r="H7" s="486"/>
      <c r="I7" s="486"/>
    </row>
    <row r="8" spans="1:9" ht="15.75" customHeight="1">
      <c r="A8" s="210" t="s">
        <v>120</v>
      </c>
      <c r="B8" s="17">
        <v>126443180</v>
      </c>
      <c r="C8" s="17">
        <v>944146</v>
      </c>
      <c r="D8" s="17">
        <v>1368632</v>
      </c>
      <c r="E8" s="17">
        <v>-424486</v>
      </c>
      <c r="F8" s="17">
        <v>3848382</v>
      </c>
      <c r="G8" s="17">
        <v>3686926</v>
      </c>
      <c r="H8" s="17">
        <v>161456</v>
      </c>
      <c r="I8" s="17">
        <v>-263030</v>
      </c>
    </row>
    <row r="9" spans="1:9" ht="15.75" customHeight="1">
      <c r="A9" s="210" t="s">
        <v>53</v>
      </c>
      <c r="B9" s="17">
        <v>126166948</v>
      </c>
      <c r="C9" s="17">
        <v>895844</v>
      </c>
      <c r="D9" s="17">
        <v>1380859</v>
      </c>
      <c r="E9" s="17">
        <v>-485015</v>
      </c>
      <c r="F9" s="17">
        <v>4181759</v>
      </c>
      <c r="G9" s="17">
        <v>3972976</v>
      </c>
      <c r="H9" s="17">
        <v>208783</v>
      </c>
      <c r="I9" s="17">
        <v>-276232</v>
      </c>
    </row>
    <row r="10" spans="1:9" ht="15.75" customHeight="1">
      <c r="A10" s="211">
        <v>2</v>
      </c>
      <c r="B10" s="212">
        <v>126146099</v>
      </c>
      <c r="C10" s="17">
        <v>870769</v>
      </c>
      <c r="D10" s="17">
        <v>1371242</v>
      </c>
      <c r="E10" s="17">
        <v>-500473</v>
      </c>
      <c r="F10" s="17">
        <v>1997178</v>
      </c>
      <c r="G10" s="17">
        <v>1955271</v>
      </c>
      <c r="H10" s="17">
        <v>41907</v>
      </c>
      <c r="I10" s="17">
        <v>-458566</v>
      </c>
    </row>
    <row r="11" spans="1:9" ht="15.75" customHeight="1">
      <c r="A11" s="211">
        <v>3</v>
      </c>
      <c r="B11" s="212">
        <v>125502290</v>
      </c>
      <c r="C11" s="17">
        <v>831304</v>
      </c>
      <c r="D11" s="17">
        <v>1439925</v>
      </c>
      <c r="E11" s="17">
        <v>-608621</v>
      </c>
      <c r="F11" s="17">
        <v>631946</v>
      </c>
      <c r="G11" s="17">
        <v>667134</v>
      </c>
      <c r="H11" s="17">
        <v>-35188</v>
      </c>
      <c r="I11" s="17">
        <v>-643809</v>
      </c>
    </row>
    <row r="12" spans="1:9" ht="15.75" customHeight="1">
      <c r="A12" s="210">
        <v>4</v>
      </c>
      <c r="B12" s="17">
        <v>124946789</v>
      </c>
      <c r="C12" s="17">
        <v>799486</v>
      </c>
      <c r="D12" s="17">
        <v>1530102</v>
      </c>
      <c r="E12" s="17">
        <v>-730616</v>
      </c>
      <c r="F12" s="17">
        <v>1595872</v>
      </c>
      <c r="G12" s="17">
        <v>1420757</v>
      </c>
      <c r="H12" s="17">
        <v>175115</v>
      </c>
      <c r="I12" s="17">
        <v>-555501</v>
      </c>
    </row>
    <row r="13" spans="1:9" ht="15.75" customHeight="1">
      <c r="A13" s="213"/>
      <c r="B13" s="214"/>
      <c r="C13" s="28"/>
      <c r="D13" s="28"/>
      <c r="E13" s="28"/>
      <c r="F13" s="28"/>
      <c r="G13" s="28"/>
      <c r="H13" s="28"/>
      <c r="I13" s="28"/>
    </row>
    <row r="14" spans="1:9" ht="15.75" customHeight="1">
      <c r="A14" s="215" t="s">
        <v>244</v>
      </c>
      <c r="B14" s="17">
        <v>124751716</v>
      </c>
      <c r="C14" s="17">
        <v>59204</v>
      </c>
      <c r="D14" s="17">
        <v>165147</v>
      </c>
      <c r="E14" s="17">
        <v>-105943</v>
      </c>
      <c r="F14" s="17">
        <v>267070</v>
      </c>
      <c r="G14" s="17">
        <v>281863</v>
      </c>
      <c r="H14" s="17">
        <v>-14793</v>
      </c>
      <c r="I14" s="17">
        <v>-120736</v>
      </c>
    </row>
    <row r="15" spans="1:9" ht="15.75" customHeight="1">
      <c r="A15" s="215">
        <v>2</v>
      </c>
      <c r="B15" s="17">
        <v>124630980</v>
      </c>
      <c r="C15" s="17">
        <v>55908</v>
      </c>
      <c r="D15" s="17">
        <v>134919</v>
      </c>
      <c r="E15" s="17">
        <v>-79011</v>
      </c>
      <c r="F15" s="17">
        <v>202923</v>
      </c>
      <c r="G15" s="17">
        <v>187656</v>
      </c>
      <c r="H15" s="17">
        <v>15267</v>
      </c>
      <c r="I15" s="17">
        <v>-63744</v>
      </c>
    </row>
    <row r="16" spans="1:9" ht="15.75" customHeight="1">
      <c r="A16" s="216">
        <v>3</v>
      </c>
      <c r="B16" s="17">
        <v>124567236</v>
      </c>
      <c r="C16" s="17">
        <v>60406</v>
      </c>
      <c r="D16" s="17">
        <v>133303</v>
      </c>
      <c r="E16" s="17">
        <v>-72897</v>
      </c>
      <c r="F16" s="17">
        <v>283239</v>
      </c>
      <c r="G16" s="17">
        <v>223249</v>
      </c>
      <c r="H16" s="17">
        <v>59990</v>
      </c>
      <c r="I16" s="17">
        <v>-12907</v>
      </c>
    </row>
    <row r="17" spans="1:9" ht="15.75" customHeight="1">
      <c r="A17" s="216">
        <v>4</v>
      </c>
      <c r="B17" s="17">
        <v>124554329</v>
      </c>
      <c r="C17" s="17">
        <v>59170</v>
      </c>
      <c r="D17" s="17">
        <v>122547</v>
      </c>
      <c r="E17" s="17">
        <v>-63377</v>
      </c>
      <c r="F17" s="17">
        <v>261284</v>
      </c>
      <c r="G17" s="17">
        <v>275115</v>
      </c>
      <c r="H17" s="17">
        <v>-13831</v>
      </c>
      <c r="I17" s="17">
        <v>-77208</v>
      </c>
    </row>
    <row r="18" spans="1:9" ht="15.75" customHeight="1">
      <c r="A18" s="216">
        <v>5</v>
      </c>
      <c r="B18" s="17">
        <v>124477121</v>
      </c>
      <c r="C18" s="17">
        <v>63624</v>
      </c>
      <c r="D18" s="17">
        <v>121649</v>
      </c>
      <c r="E18" s="17">
        <v>-58025</v>
      </c>
      <c r="F18" s="17">
        <v>304807</v>
      </c>
      <c r="G18" s="17">
        <v>212493</v>
      </c>
      <c r="H18" s="17">
        <v>92314</v>
      </c>
      <c r="I18" s="17">
        <v>34289</v>
      </c>
    </row>
    <row r="19" spans="1:9" ht="15.75" customHeight="1">
      <c r="A19" s="216">
        <v>6</v>
      </c>
      <c r="B19" s="17">
        <v>124511410</v>
      </c>
      <c r="C19" s="17">
        <v>62981</v>
      </c>
      <c r="D19" s="17">
        <v>113023</v>
      </c>
      <c r="E19" s="17">
        <v>-50042</v>
      </c>
      <c r="F19" s="17">
        <v>279690</v>
      </c>
      <c r="G19" s="17">
        <v>224408</v>
      </c>
      <c r="H19" s="17">
        <v>55282</v>
      </c>
      <c r="I19" s="17">
        <v>5240</v>
      </c>
    </row>
    <row r="20" spans="1:9" ht="15.75" customHeight="1">
      <c r="A20" s="216" t="s">
        <v>245</v>
      </c>
      <c r="B20" s="17">
        <v>124516650</v>
      </c>
      <c r="C20" s="17">
        <v>65620</v>
      </c>
      <c r="D20" s="17">
        <v>120120</v>
      </c>
      <c r="E20" s="17">
        <v>-54500</v>
      </c>
      <c r="F20" s="17">
        <v>314845</v>
      </c>
      <c r="G20" s="17">
        <v>337844</v>
      </c>
      <c r="H20" s="17">
        <v>-22999</v>
      </c>
      <c r="I20" s="17">
        <v>-77499</v>
      </c>
    </row>
    <row r="21" spans="1:9" ht="15.75" customHeight="1">
      <c r="A21" s="216" t="s">
        <v>1047</v>
      </c>
      <c r="B21" s="17">
        <v>124439151</v>
      </c>
      <c r="C21" s="17"/>
      <c r="D21" s="17"/>
      <c r="E21" s="17"/>
      <c r="F21" s="17"/>
      <c r="G21" s="17"/>
      <c r="H21" s="17"/>
      <c r="I21" s="17"/>
    </row>
    <row r="22" spans="1:9" ht="15.75" customHeight="1">
      <c r="A22" s="216" t="s">
        <v>246</v>
      </c>
      <c r="B22" s="17">
        <v>124450000</v>
      </c>
      <c r="C22" s="17"/>
      <c r="D22" s="17"/>
      <c r="E22" s="17"/>
      <c r="F22" s="17"/>
      <c r="G22" s="17"/>
      <c r="H22" s="17"/>
      <c r="I22" s="17"/>
    </row>
    <row r="23" spans="1:9" ht="15.75" customHeight="1">
      <c r="A23" s="216" t="s">
        <v>247</v>
      </c>
      <c r="B23" s="17">
        <v>124340000</v>
      </c>
      <c r="C23" s="17"/>
      <c r="D23" s="17"/>
      <c r="E23" s="17"/>
      <c r="F23" s="17"/>
      <c r="G23" s="17"/>
      <c r="H23" s="17"/>
      <c r="I23" s="17"/>
    </row>
    <row r="24" spans="1:9" ht="15.75" customHeight="1">
      <c r="A24" s="216" t="s">
        <v>248</v>
      </c>
      <c r="B24" s="17">
        <v>124310000</v>
      </c>
      <c r="C24" s="17"/>
      <c r="D24" s="17"/>
      <c r="E24" s="17"/>
      <c r="F24" s="17"/>
      <c r="G24" s="17"/>
      <c r="H24" s="17"/>
      <c r="I24" s="17"/>
    </row>
    <row r="25" spans="1:9" ht="15.75" customHeight="1">
      <c r="A25" s="216" t="s">
        <v>249</v>
      </c>
      <c r="B25" s="17">
        <v>124240000</v>
      </c>
      <c r="C25" s="17"/>
      <c r="D25" s="17"/>
      <c r="E25" s="17"/>
      <c r="F25" s="17"/>
      <c r="G25" s="17"/>
      <c r="H25" s="17"/>
      <c r="I25" s="17"/>
    </row>
    <row r="26" spans="1:9" ht="15.75" customHeight="1">
      <c r="A26" s="1279" t="s">
        <v>1048</v>
      </c>
      <c r="B26" s="17">
        <v>124090000</v>
      </c>
      <c r="C26" s="17"/>
      <c r="D26" s="17"/>
      <c r="E26" s="17"/>
      <c r="F26" s="17"/>
      <c r="G26" s="17"/>
      <c r="H26" s="17"/>
      <c r="I26" s="17"/>
    </row>
    <row r="27" spans="1:9" ht="15.75" customHeight="1">
      <c r="A27" s="217" t="s">
        <v>250</v>
      </c>
      <c r="B27" s="218"/>
      <c r="C27" s="218"/>
      <c r="D27" s="218"/>
      <c r="E27" s="218"/>
      <c r="F27" s="218"/>
      <c r="G27" s="218"/>
      <c r="H27" s="218"/>
      <c r="I27" s="218"/>
    </row>
    <row r="28" spans="1:9" ht="15.75" customHeight="1">
      <c r="A28" s="219" t="s">
        <v>251</v>
      </c>
      <c r="B28" s="220"/>
      <c r="C28" s="220"/>
      <c r="D28" s="220"/>
      <c r="E28" s="220"/>
      <c r="F28" s="220"/>
      <c r="G28" s="220"/>
      <c r="H28" s="220"/>
      <c r="I28" s="220"/>
    </row>
    <row r="29" spans="1:9" ht="15.75" customHeight="1">
      <c r="A29" s="221" t="s">
        <v>252</v>
      </c>
      <c r="B29" s="220"/>
      <c r="C29" s="220"/>
      <c r="D29" s="220"/>
      <c r="E29" s="220"/>
      <c r="F29" s="220"/>
      <c r="G29" s="220"/>
      <c r="H29" s="220"/>
      <c r="I29" s="220"/>
    </row>
    <row r="30" spans="1:9" ht="15.75" customHeight="1">
      <c r="A30" s="222" t="s">
        <v>253</v>
      </c>
      <c r="B30" s="223"/>
      <c r="C30" s="223"/>
      <c r="D30" s="223"/>
      <c r="E30" s="223"/>
      <c r="F30" s="223"/>
      <c r="G30" s="223"/>
      <c r="H30" s="223"/>
      <c r="I30" s="223"/>
    </row>
    <row r="31" spans="1:9" ht="14">
      <c r="B31" s="223"/>
      <c r="C31" s="223"/>
      <c r="D31" s="223"/>
      <c r="E31" s="223"/>
      <c r="F31" s="223"/>
      <c r="G31" s="223"/>
      <c r="H31" s="223"/>
      <c r="I31" s="223"/>
    </row>
    <row r="32" spans="1:9" ht="14">
      <c r="A32" s="152"/>
      <c r="B32" s="223"/>
      <c r="C32" s="223"/>
      <c r="D32" s="223"/>
      <c r="E32" s="223"/>
      <c r="F32" s="223"/>
      <c r="G32" s="223"/>
      <c r="H32" s="223"/>
      <c r="I32" s="223"/>
    </row>
    <row r="33" spans="1:9" ht="14">
      <c r="A33" s="224"/>
      <c r="B33" s="223"/>
      <c r="C33" s="223"/>
      <c r="D33" s="223"/>
      <c r="E33" s="223"/>
      <c r="F33" s="223"/>
      <c r="G33" s="223"/>
      <c r="H33" s="223"/>
      <c r="I33" s="223"/>
    </row>
    <row r="34" spans="1:9">
      <c r="B34" s="225"/>
      <c r="C34" s="225"/>
      <c r="D34" s="225"/>
      <c r="E34" s="225"/>
      <c r="F34" s="225"/>
      <c r="G34" s="225"/>
      <c r="H34" s="225"/>
      <c r="I34" s="225"/>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258" customWidth="1"/>
    <col min="2" max="15" width="18" style="227" customWidth="1"/>
  </cols>
  <sheetData>
    <row r="1" spans="1:15" ht="31.5" customHeight="1">
      <c r="A1" s="1554" t="s">
        <v>254</v>
      </c>
      <c r="B1" s="1554"/>
      <c r="C1" s="1554"/>
      <c r="D1" s="1554"/>
      <c r="E1" s="1554"/>
      <c r="F1" s="1554"/>
      <c r="G1" s="1554"/>
      <c r="H1" s="1554"/>
      <c r="I1" s="1554"/>
      <c r="J1" s="1554"/>
      <c r="K1" s="1554"/>
      <c r="L1" s="1554"/>
      <c r="M1" s="1554"/>
      <c r="N1" s="1554"/>
      <c r="O1" s="1554"/>
    </row>
    <row r="2" spans="1:15" ht="31.5" customHeight="1">
      <c r="A2" s="226"/>
      <c r="O2" s="228" t="s">
        <v>255</v>
      </c>
    </row>
    <row r="3" spans="1:15" ht="31.5" customHeight="1">
      <c r="A3" s="1555" t="s">
        <v>256</v>
      </c>
      <c r="B3" s="1558" t="s">
        <v>257</v>
      </c>
      <c r="C3" s="1559"/>
      <c r="D3" s="1560"/>
      <c r="E3" s="1561" t="s">
        <v>258</v>
      </c>
      <c r="F3" s="1562"/>
      <c r="G3" s="1562"/>
      <c r="H3" s="1562"/>
      <c r="I3" s="1562"/>
      <c r="J3" s="1562"/>
      <c r="K3" s="1562"/>
      <c r="L3" s="1562"/>
      <c r="M3" s="1562"/>
      <c r="N3" s="1562"/>
      <c r="O3" s="1562"/>
    </row>
    <row r="4" spans="1:15" ht="31.5" customHeight="1">
      <c r="A4" s="1556"/>
      <c r="B4" s="1563" t="s">
        <v>1049</v>
      </c>
      <c r="C4" s="1564"/>
      <c r="D4" s="1565"/>
      <c r="E4" s="1552" t="s">
        <v>259</v>
      </c>
      <c r="F4" s="1553"/>
      <c r="G4" s="1566"/>
      <c r="H4" s="1567" t="s">
        <v>260</v>
      </c>
      <c r="I4" s="1568"/>
      <c r="J4" s="1568"/>
      <c r="K4" s="1568"/>
      <c r="L4" s="1568"/>
      <c r="M4" s="1568"/>
      <c r="N4" s="1569"/>
      <c r="O4" s="1547" t="s">
        <v>261</v>
      </c>
    </row>
    <row r="5" spans="1:15" ht="31.5" customHeight="1">
      <c r="A5" s="1556"/>
      <c r="B5" s="1571" t="s">
        <v>262</v>
      </c>
      <c r="C5" s="1550" t="s">
        <v>219</v>
      </c>
      <c r="D5" s="1550" t="s">
        <v>220</v>
      </c>
      <c r="E5" s="1551" t="s">
        <v>263</v>
      </c>
      <c r="F5" s="1551" t="s">
        <v>264</v>
      </c>
      <c r="G5" s="1547" t="s">
        <v>261</v>
      </c>
      <c r="H5" s="1552" t="s">
        <v>265</v>
      </c>
      <c r="I5" s="1553"/>
      <c r="J5" s="1553"/>
      <c r="K5" s="1552" t="s">
        <v>266</v>
      </c>
      <c r="L5" s="1553"/>
      <c r="M5" s="1553"/>
      <c r="N5" s="1547" t="s">
        <v>261</v>
      </c>
      <c r="O5" s="1570"/>
    </row>
    <row r="6" spans="1:15" ht="31.5" customHeight="1">
      <c r="A6" s="1557"/>
      <c r="B6" s="1571"/>
      <c r="C6" s="1550"/>
      <c r="D6" s="1550"/>
      <c r="E6" s="1548"/>
      <c r="F6" s="1548"/>
      <c r="G6" s="1548"/>
      <c r="H6" s="229" t="s">
        <v>267</v>
      </c>
      <c r="I6" s="229" t="s">
        <v>268</v>
      </c>
      <c r="J6" s="230" t="s">
        <v>262</v>
      </c>
      <c r="K6" s="229" t="s">
        <v>267</v>
      </c>
      <c r="L6" s="229" t="s">
        <v>268</v>
      </c>
      <c r="M6" s="230" t="s">
        <v>262</v>
      </c>
      <c r="N6" s="1548"/>
      <c r="O6" s="1548"/>
    </row>
    <row r="7" spans="1:15" ht="25.5" customHeight="1">
      <c r="A7" s="231" t="s">
        <v>269</v>
      </c>
      <c r="B7" s="232">
        <v>647560</v>
      </c>
      <c r="C7" s="233">
        <v>313454</v>
      </c>
      <c r="D7" s="233">
        <v>334106</v>
      </c>
      <c r="E7" s="234">
        <v>292</v>
      </c>
      <c r="F7" s="234">
        <v>908</v>
      </c>
      <c r="G7" s="235">
        <v>-616</v>
      </c>
      <c r="H7" s="234">
        <v>710</v>
      </c>
      <c r="I7" s="234">
        <v>333</v>
      </c>
      <c r="J7" s="234">
        <v>1043</v>
      </c>
      <c r="K7" s="234">
        <v>783</v>
      </c>
      <c r="L7" s="234">
        <v>333</v>
      </c>
      <c r="M7" s="234">
        <v>1116</v>
      </c>
      <c r="N7" s="236">
        <v>-73</v>
      </c>
      <c r="O7" s="236">
        <v>-689</v>
      </c>
    </row>
    <row r="8" spans="1:15" ht="25.5" customHeight="1">
      <c r="A8" s="231"/>
      <c r="B8" s="237"/>
      <c r="C8" s="238"/>
      <c r="D8" s="238"/>
      <c r="E8" s="239"/>
      <c r="F8" s="239"/>
      <c r="G8" s="240"/>
      <c r="H8" s="239"/>
      <c r="I8" s="239"/>
      <c r="J8" s="239"/>
      <c r="K8" s="239"/>
      <c r="L8" s="239"/>
      <c r="M8" s="239"/>
      <c r="N8" s="241"/>
      <c r="O8" s="241"/>
    </row>
    <row r="9" spans="1:15" ht="25.5" customHeight="1">
      <c r="A9" s="242" t="s">
        <v>270</v>
      </c>
      <c r="B9" s="243">
        <v>198697</v>
      </c>
      <c r="C9" s="244">
        <v>96185</v>
      </c>
      <c r="D9" s="244">
        <v>102512</v>
      </c>
      <c r="E9" s="245">
        <v>105</v>
      </c>
      <c r="F9" s="245">
        <v>239</v>
      </c>
      <c r="G9" s="246">
        <v>-134</v>
      </c>
      <c r="H9" s="245">
        <v>185</v>
      </c>
      <c r="I9" s="245">
        <v>76</v>
      </c>
      <c r="J9" s="245">
        <v>261</v>
      </c>
      <c r="K9" s="245">
        <v>194</v>
      </c>
      <c r="L9" s="245">
        <v>78</v>
      </c>
      <c r="M9" s="245">
        <v>272</v>
      </c>
      <c r="N9" s="247">
        <v>-11</v>
      </c>
      <c r="O9" s="247">
        <v>-145</v>
      </c>
    </row>
    <row r="10" spans="1:15" ht="25.5" customHeight="1">
      <c r="A10" s="242" t="s">
        <v>271</v>
      </c>
      <c r="B10" s="243">
        <v>51561</v>
      </c>
      <c r="C10" s="244">
        <v>25908</v>
      </c>
      <c r="D10" s="244">
        <v>25653</v>
      </c>
      <c r="E10" s="245">
        <v>12</v>
      </c>
      <c r="F10" s="245">
        <v>90</v>
      </c>
      <c r="G10" s="246">
        <v>-78</v>
      </c>
      <c r="H10" s="245">
        <v>57</v>
      </c>
      <c r="I10" s="245">
        <v>21</v>
      </c>
      <c r="J10" s="245">
        <v>78</v>
      </c>
      <c r="K10" s="245">
        <v>80</v>
      </c>
      <c r="L10" s="245">
        <v>33</v>
      </c>
      <c r="M10" s="245">
        <v>113</v>
      </c>
      <c r="N10" s="245">
        <v>-35</v>
      </c>
      <c r="O10" s="247">
        <v>-113</v>
      </c>
    </row>
    <row r="11" spans="1:15" ht="25.5" customHeight="1">
      <c r="A11" s="242" t="s">
        <v>272</v>
      </c>
      <c r="B11" s="243">
        <v>170759</v>
      </c>
      <c r="C11" s="244">
        <v>82557</v>
      </c>
      <c r="D11" s="244">
        <v>88202</v>
      </c>
      <c r="E11" s="245">
        <v>99</v>
      </c>
      <c r="F11" s="245">
        <v>189</v>
      </c>
      <c r="G11" s="246">
        <v>-90</v>
      </c>
      <c r="H11" s="245">
        <v>192</v>
      </c>
      <c r="I11" s="245">
        <v>99</v>
      </c>
      <c r="J11" s="245">
        <v>291</v>
      </c>
      <c r="K11" s="245">
        <v>213</v>
      </c>
      <c r="L11" s="245">
        <v>74</v>
      </c>
      <c r="M11" s="245">
        <v>287</v>
      </c>
      <c r="N11" s="247">
        <v>4</v>
      </c>
      <c r="O11" s="247">
        <v>-86</v>
      </c>
    </row>
    <row r="12" spans="1:15" ht="25.5" customHeight="1">
      <c r="A12" s="242" t="s">
        <v>273</v>
      </c>
      <c r="B12" s="243">
        <v>42928</v>
      </c>
      <c r="C12" s="244">
        <v>20416</v>
      </c>
      <c r="D12" s="244">
        <v>22512</v>
      </c>
      <c r="E12" s="245">
        <v>16</v>
      </c>
      <c r="F12" s="245">
        <v>74</v>
      </c>
      <c r="G12" s="246">
        <v>-58</v>
      </c>
      <c r="H12" s="245">
        <v>52</v>
      </c>
      <c r="I12" s="245">
        <v>18</v>
      </c>
      <c r="J12" s="245">
        <v>70</v>
      </c>
      <c r="K12" s="245">
        <v>46</v>
      </c>
      <c r="L12" s="245">
        <v>21</v>
      </c>
      <c r="M12" s="245">
        <v>67</v>
      </c>
      <c r="N12" s="245">
        <v>3</v>
      </c>
      <c r="O12" s="247">
        <v>-55</v>
      </c>
    </row>
    <row r="13" spans="1:15" ht="25.5" customHeight="1">
      <c r="A13" s="242" t="s">
        <v>274</v>
      </c>
      <c r="B13" s="243">
        <v>31091</v>
      </c>
      <c r="C13" s="244">
        <v>14968</v>
      </c>
      <c r="D13" s="244">
        <v>16123</v>
      </c>
      <c r="E13" s="245">
        <v>6</v>
      </c>
      <c r="F13" s="245">
        <v>50</v>
      </c>
      <c r="G13" s="246">
        <v>-44</v>
      </c>
      <c r="H13" s="245">
        <v>37</v>
      </c>
      <c r="I13" s="245">
        <v>17</v>
      </c>
      <c r="J13" s="245">
        <v>54</v>
      </c>
      <c r="K13" s="245">
        <v>32</v>
      </c>
      <c r="L13" s="245">
        <v>28</v>
      </c>
      <c r="M13" s="245">
        <v>60</v>
      </c>
      <c r="N13" s="247">
        <v>-6</v>
      </c>
      <c r="O13" s="247">
        <v>-50</v>
      </c>
    </row>
    <row r="14" spans="1:15" ht="25.5" customHeight="1">
      <c r="A14" s="242" t="s">
        <v>275</v>
      </c>
      <c r="B14" s="243">
        <v>35041</v>
      </c>
      <c r="C14" s="244">
        <v>16823</v>
      </c>
      <c r="D14" s="244">
        <v>18218</v>
      </c>
      <c r="E14" s="245">
        <v>13</v>
      </c>
      <c r="F14" s="245">
        <v>47</v>
      </c>
      <c r="G14" s="246">
        <v>-34</v>
      </c>
      <c r="H14" s="245">
        <v>40</v>
      </c>
      <c r="I14" s="245">
        <v>19</v>
      </c>
      <c r="J14" s="245">
        <v>59</v>
      </c>
      <c r="K14" s="245">
        <v>34</v>
      </c>
      <c r="L14" s="245">
        <v>21</v>
      </c>
      <c r="M14" s="245">
        <v>55</v>
      </c>
      <c r="N14" s="245">
        <v>4</v>
      </c>
      <c r="O14" s="247">
        <v>-30</v>
      </c>
    </row>
    <row r="15" spans="1:15" ht="25.5" customHeight="1">
      <c r="A15" s="242" t="s">
        <v>276</v>
      </c>
      <c r="B15" s="243">
        <v>21558</v>
      </c>
      <c r="C15" s="244">
        <v>10195</v>
      </c>
      <c r="D15" s="244">
        <v>11363</v>
      </c>
      <c r="E15" s="245">
        <v>7</v>
      </c>
      <c r="F15" s="245">
        <v>40</v>
      </c>
      <c r="G15" s="246">
        <v>-33</v>
      </c>
      <c r="H15" s="245">
        <v>34</v>
      </c>
      <c r="I15" s="245">
        <v>18</v>
      </c>
      <c r="J15" s="245">
        <v>52</v>
      </c>
      <c r="K15" s="245">
        <v>62</v>
      </c>
      <c r="L15" s="245">
        <v>12</v>
      </c>
      <c r="M15" s="245">
        <v>74</v>
      </c>
      <c r="N15" s="247">
        <v>-22</v>
      </c>
      <c r="O15" s="247">
        <v>-55</v>
      </c>
    </row>
    <row r="16" spans="1:15" ht="25.5" customHeight="1">
      <c r="A16" s="242" t="s">
        <v>277</v>
      </c>
      <c r="B16" s="243">
        <v>33830</v>
      </c>
      <c r="C16" s="244">
        <v>16368</v>
      </c>
      <c r="D16" s="244">
        <v>17462</v>
      </c>
      <c r="E16" s="245">
        <v>11</v>
      </c>
      <c r="F16" s="245">
        <v>64</v>
      </c>
      <c r="G16" s="246">
        <v>-53</v>
      </c>
      <c r="H16" s="245">
        <v>30</v>
      </c>
      <c r="I16" s="245">
        <v>34</v>
      </c>
      <c r="J16" s="245">
        <v>64</v>
      </c>
      <c r="K16" s="245">
        <v>12</v>
      </c>
      <c r="L16" s="245">
        <v>30</v>
      </c>
      <c r="M16" s="245">
        <v>42</v>
      </c>
      <c r="N16" s="247">
        <v>22</v>
      </c>
      <c r="O16" s="247">
        <v>-31</v>
      </c>
    </row>
    <row r="17" spans="1:15" ht="25.5" customHeight="1">
      <c r="A17" s="242"/>
      <c r="B17" s="237"/>
      <c r="C17" s="238"/>
      <c r="D17" s="238"/>
      <c r="E17" s="239"/>
      <c r="F17" s="239"/>
      <c r="G17" s="240"/>
      <c r="H17" s="239"/>
      <c r="I17" s="239"/>
      <c r="J17" s="239"/>
      <c r="K17" s="239"/>
      <c r="L17" s="239"/>
      <c r="M17" s="239"/>
      <c r="N17" s="241"/>
      <c r="O17" s="241"/>
    </row>
    <row r="18" spans="1:15" ht="25.5" customHeight="1">
      <c r="A18" s="242" t="s">
        <v>278</v>
      </c>
      <c r="B18" s="243">
        <v>10947</v>
      </c>
      <c r="C18" s="244">
        <v>5207</v>
      </c>
      <c r="D18" s="244">
        <v>5740</v>
      </c>
      <c r="E18" s="245">
        <v>5</v>
      </c>
      <c r="F18" s="245">
        <v>22</v>
      </c>
      <c r="G18" s="246">
        <v>-17</v>
      </c>
      <c r="H18" s="245">
        <v>8</v>
      </c>
      <c r="I18" s="245">
        <v>6</v>
      </c>
      <c r="J18" s="245">
        <v>14</v>
      </c>
      <c r="K18" s="245">
        <v>18</v>
      </c>
      <c r="L18" s="245">
        <v>4</v>
      </c>
      <c r="M18" s="245">
        <v>22</v>
      </c>
      <c r="N18" s="245">
        <v>-8</v>
      </c>
      <c r="O18" s="245">
        <v>-25</v>
      </c>
    </row>
    <row r="19" spans="1:15" ht="25.5" customHeight="1">
      <c r="A19" s="242"/>
      <c r="B19" s="237"/>
      <c r="C19" s="238"/>
      <c r="D19" s="238"/>
      <c r="E19" s="239"/>
      <c r="F19" s="239"/>
      <c r="G19" s="240"/>
      <c r="H19" s="239"/>
      <c r="I19" s="239"/>
      <c r="J19" s="239"/>
      <c r="K19" s="239"/>
      <c r="L19" s="239"/>
      <c r="M19" s="239"/>
      <c r="N19" s="241"/>
      <c r="O19" s="241"/>
    </row>
    <row r="20" spans="1:15" ht="25.5" customHeight="1">
      <c r="A20" s="242" t="s">
        <v>279</v>
      </c>
      <c r="B20" s="243">
        <v>4314</v>
      </c>
      <c r="C20" s="244">
        <v>2066</v>
      </c>
      <c r="D20" s="244">
        <v>2248</v>
      </c>
      <c r="E20" s="245">
        <v>1</v>
      </c>
      <c r="F20" s="245">
        <v>10</v>
      </c>
      <c r="G20" s="246">
        <v>-9</v>
      </c>
      <c r="H20" s="245">
        <v>2</v>
      </c>
      <c r="I20" s="245">
        <v>7</v>
      </c>
      <c r="J20" s="245">
        <v>9</v>
      </c>
      <c r="K20" s="245">
        <v>4</v>
      </c>
      <c r="L20" s="245">
        <v>1</v>
      </c>
      <c r="M20" s="245">
        <v>5</v>
      </c>
      <c r="N20" s="245">
        <v>4</v>
      </c>
      <c r="O20" s="245">
        <v>-5</v>
      </c>
    </row>
    <row r="21" spans="1:15" ht="25.5" customHeight="1">
      <c r="A21" s="242"/>
      <c r="B21" s="237"/>
      <c r="C21" s="238"/>
      <c r="D21" s="238"/>
      <c r="E21" s="239"/>
      <c r="F21" s="239"/>
      <c r="G21" s="240"/>
      <c r="H21" s="239"/>
      <c r="I21" s="239"/>
      <c r="J21" s="239"/>
      <c r="K21" s="239"/>
      <c r="L21" s="239"/>
      <c r="M21" s="239"/>
      <c r="N21" s="241"/>
      <c r="O21" s="241"/>
    </row>
    <row r="22" spans="1:15" ht="25.5" customHeight="1">
      <c r="A22" s="242" t="s">
        <v>280</v>
      </c>
      <c r="B22" s="243">
        <v>3057</v>
      </c>
      <c r="C22" s="244">
        <v>1462</v>
      </c>
      <c r="D22" s="244">
        <v>1595</v>
      </c>
      <c r="E22" s="245">
        <v>0</v>
      </c>
      <c r="F22" s="245">
        <v>2</v>
      </c>
      <c r="G22" s="245">
        <v>-2</v>
      </c>
      <c r="H22" s="245">
        <v>4</v>
      </c>
      <c r="I22" s="245">
        <v>0</v>
      </c>
      <c r="J22" s="245">
        <v>4</v>
      </c>
      <c r="K22" s="245">
        <v>4</v>
      </c>
      <c r="L22" s="245">
        <v>0</v>
      </c>
      <c r="M22" s="245">
        <v>4</v>
      </c>
      <c r="N22" s="245">
        <v>0</v>
      </c>
      <c r="O22" s="245">
        <v>-2</v>
      </c>
    </row>
    <row r="23" spans="1:15" ht="25.5" customHeight="1">
      <c r="A23" s="242" t="s">
        <v>281</v>
      </c>
      <c r="B23" s="243">
        <v>3967</v>
      </c>
      <c r="C23" s="244">
        <v>1929</v>
      </c>
      <c r="D23" s="244">
        <v>2038</v>
      </c>
      <c r="E23" s="245">
        <v>1</v>
      </c>
      <c r="F23" s="245">
        <v>9</v>
      </c>
      <c r="G23" s="245">
        <v>-8</v>
      </c>
      <c r="H23" s="245">
        <v>0</v>
      </c>
      <c r="I23" s="245">
        <v>3</v>
      </c>
      <c r="J23" s="245">
        <v>3</v>
      </c>
      <c r="K23" s="245">
        <v>3</v>
      </c>
      <c r="L23" s="245">
        <v>4</v>
      </c>
      <c r="M23" s="245">
        <v>7</v>
      </c>
      <c r="N23" s="245">
        <v>-4</v>
      </c>
      <c r="O23" s="245">
        <v>-12</v>
      </c>
    </row>
    <row r="24" spans="1:15" ht="25.5" customHeight="1">
      <c r="A24" s="242" t="s">
        <v>282</v>
      </c>
      <c r="B24" s="243">
        <v>9495</v>
      </c>
      <c r="C24" s="244">
        <v>4589</v>
      </c>
      <c r="D24" s="244">
        <v>4906</v>
      </c>
      <c r="E24" s="245">
        <v>7</v>
      </c>
      <c r="F24" s="245">
        <v>18</v>
      </c>
      <c r="G24" s="246">
        <v>-11</v>
      </c>
      <c r="H24" s="245">
        <v>12</v>
      </c>
      <c r="I24" s="245">
        <v>2</v>
      </c>
      <c r="J24" s="245">
        <v>14</v>
      </c>
      <c r="K24" s="245">
        <v>12</v>
      </c>
      <c r="L24" s="245">
        <v>7</v>
      </c>
      <c r="M24" s="245">
        <v>19</v>
      </c>
      <c r="N24" s="245">
        <v>-5</v>
      </c>
      <c r="O24" s="245">
        <v>-16</v>
      </c>
    </row>
    <row r="25" spans="1:15" ht="25.5" customHeight="1">
      <c r="A25" s="242"/>
      <c r="B25" s="237"/>
      <c r="C25" s="238"/>
      <c r="D25" s="238"/>
      <c r="E25" s="239"/>
      <c r="F25" s="239"/>
      <c r="G25" s="240"/>
      <c r="H25" s="239"/>
      <c r="I25" s="239"/>
      <c r="J25" s="239"/>
      <c r="K25" s="239"/>
      <c r="L25" s="239"/>
      <c r="M25" s="239"/>
      <c r="N25" s="241"/>
      <c r="O25" s="241"/>
    </row>
    <row r="26" spans="1:15" ht="25.5" customHeight="1">
      <c r="A26" s="242" t="s">
        <v>283</v>
      </c>
      <c r="B26" s="243">
        <v>6355</v>
      </c>
      <c r="C26" s="244">
        <v>2997</v>
      </c>
      <c r="D26" s="244">
        <v>3358</v>
      </c>
      <c r="E26" s="245">
        <v>1</v>
      </c>
      <c r="F26" s="245">
        <v>20</v>
      </c>
      <c r="G26" s="246">
        <v>-19</v>
      </c>
      <c r="H26" s="245">
        <v>14</v>
      </c>
      <c r="I26" s="245">
        <v>6</v>
      </c>
      <c r="J26" s="245">
        <v>20</v>
      </c>
      <c r="K26" s="245">
        <v>6</v>
      </c>
      <c r="L26" s="245">
        <v>5</v>
      </c>
      <c r="M26" s="245">
        <v>11</v>
      </c>
      <c r="N26" s="245">
        <v>9</v>
      </c>
      <c r="O26" s="245">
        <v>-10</v>
      </c>
    </row>
    <row r="27" spans="1:15" ht="25.5" customHeight="1">
      <c r="A27" s="242" t="s">
        <v>284</v>
      </c>
      <c r="B27" s="243">
        <v>5631</v>
      </c>
      <c r="C27" s="244">
        <v>2740</v>
      </c>
      <c r="D27" s="244">
        <v>2891</v>
      </c>
      <c r="E27" s="245">
        <v>1</v>
      </c>
      <c r="F27" s="245">
        <v>6</v>
      </c>
      <c r="G27" s="245">
        <v>-5</v>
      </c>
      <c r="H27" s="245">
        <v>23</v>
      </c>
      <c r="I27" s="245">
        <v>3</v>
      </c>
      <c r="J27" s="245">
        <v>26</v>
      </c>
      <c r="K27" s="245">
        <v>25</v>
      </c>
      <c r="L27" s="245">
        <v>0</v>
      </c>
      <c r="M27" s="245">
        <v>25</v>
      </c>
      <c r="N27" s="245">
        <v>1</v>
      </c>
      <c r="O27" s="245">
        <v>-4</v>
      </c>
    </row>
    <row r="28" spans="1:15" ht="25.5" customHeight="1">
      <c r="A28" s="242"/>
      <c r="B28" s="237"/>
      <c r="C28" s="238"/>
      <c r="D28" s="238"/>
      <c r="E28" s="239"/>
      <c r="F28" s="239"/>
      <c r="G28" s="240"/>
      <c r="H28" s="239"/>
      <c r="I28" s="239"/>
      <c r="J28" s="239"/>
      <c r="K28" s="239"/>
      <c r="L28" s="239"/>
      <c r="M28" s="239"/>
      <c r="N28" s="241"/>
      <c r="O28" s="241"/>
    </row>
    <row r="29" spans="1:15" ht="25.5" customHeight="1">
      <c r="A29" s="242" t="s">
        <v>285</v>
      </c>
      <c r="B29" s="243">
        <v>2253</v>
      </c>
      <c r="C29" s="244">
        <v>1094</v>
      </c>
      <c r="D29" s="244">
        <v>1159</v>
      </c>
      <c r="E29" s="245">
        <v>0</v>
      </c>
      <c r="F29" s="245">
        <v>1</v>
      </c>
      <c r="G29" s="245">
        <v>-1</v>
      </c>
      <c r="H29" s="245">
        <v>4</v>
      </c>
      <c r="I29" s="245">
        <v>0</v>
      </c>
      <c r="J29" s="245">
        <v>4</v>
      </c>
      <c r="K29" s="245">
        <v>20</v>
      </c>
      <c r="L29" s="245">
        <v>5</v>
      </c>
      <c r="M29" s="245">
        <v>25</v>
      </c>
      <c r="N29" s="245">
        <v>-21</v>
      </c>
      <c r="O29" s="245">
        <v>-22</v>
      </c>
    </row>
    <row r="30" spans="1:15" ht="25.5" customHeight="1">
      <c r="A30" s="242" t="s">
        <v>286</v>
      </c>
      <c r="B30" s="243">
        <v>2593</v>
      </c>
      <c r="C30" s="244">
        <v>1340</v>
      </c>
      <c r="D30" s="244">
        <v>1253</v>
      </c>
      <c r="E30" s="245">
        <v>1</v>
      </c>
      <c r="F30" s="245">
        <v>2</v>
      </c>
      <c r="G30" s="245">
        <v>-1</v>
      </c>
      <c r="H30" s="245">
        <v>3</v>
      </c>
      <c r="I30" s="245">
        <v>3</v>
      </c>
      <c r="J30" s="245">
        <v>6</v>
      </c>
      <c r="K30" s="245">
        <v>3</v>
      </c>
      <c r="L30" s="245">
        <v>1</v>
      </c>
      <c r="M30" s="245">
        <v>4</v>
      </c>
      <c r="N30" s="245">
        <v>2</v>
      </c>
      <c r="O30" s="245">
        <v>1</v>
      </c>
    </row>
    <row r="31" spans="1:15" ht="25.5" customHeight="1">
      <c r="A31" s="242" t="s">
        <v>287</v>
      </c>
      <c r="B31" s="243">
        <v>585</v>
      </c>
      <c r="C31" s="244">
        <v>305</v>
      </c>
      <c r="D31" s="244">
        <v>280</v>
      </c>
      <c r="E31" s="245">
        <v>1</v>
      </c>
      <c r="F31" s="245">
        <v>0</v>
      </c>
      <c r="G31" s="245">
        <v>1</v>
      </c>
      <c r="H31" s="245">
        <v>1</v>
      </c>
      <c r="I31" s="245">
        <v>0</v>
      </c>
      <c r="J31" s="245">
        <v>1</v>
      </c>
      <c r="K31" s="245">
        <v>1</v>
      </c>
      <c r="L31" s="245">
        <v>3</v>
      </c>
      <c r="M31" s="245">
        <v>4</v>
      </c>
      <c r="N31" s="245">
        <v>-3</v>
      </c>
      <c r="O31" s="245">
        <v>-2</v>
      </c>
    </row>
    <row r="32" spans="1:15" ht="25.5" customHeight="1">
      <c r="A32" s="1280" t="s">
        <v>288</v>
      </c>
      <c r="B32" s="248">
        <v>12898</v>
      </c>
      <c r="C32" s="249">
        <v>6305</v>
      </c>
      <c r="D32" s="249">
        <v>6593</v>
      </c>
      <c r="E32" s="250">
        <v>5</v>
      </c>
      <c r="F32" s="250">
        <v>25</v>
      </c>
      <c r="G32" s="251">
        <v>-20</v>
      </c>
      <c r="H32" s="250">
        <v>12</v>
      </c>
      <c r="I32" s="250">
        <v>1</v>
      </c>
      <c r="J32" s="250">
        <v>13</v>
      </c>
      <c r="K32" s="250">
        <v>14</v>
      </c>
      <c r="L32" s="250">
        <v>6</v>
      </c>
      <c r="M32" s="250">
        <v>20</v>
      </c>
      <c r="N32" s="250">
        <v>-7</v>
      </c>
      <c r="O32" s="250">
        <v>-27</v>
      </c>
    </row>
    <row r="33" spans="1:15" ht="25.5" customHeight="1">
      <c r="A33" s="252" t="s">
        <v>289</v>
      </c>
      <c r="B33" s="253" t="s">
        <v>290</v>
      </c>
      <c r="C33" s="254"/>
      <c r="D33" s="254"/>
      <c r="E33" s="253"/>
      <c r="F33" s="253"/>
      <c r="G33" s="253"/>
      <c r="H33" s="253"/>
      <c r="I33" s="253"/>
      <c r="J33" s="253"/>
      <c r="K33" s="253"/>
      <c r="L33" s="253"/>
      <c r="M33" s="253"/>
      <c r="N33" s="253"/>
      <c r="O33" s="253"/>
    </row>
    <row r="34" spans="1:15" ht="25.5" customHeight="1">
      <c r="A34" s="252" t="s">
        <v>291</v>
      </c>
      <c r="B34" s="253" t="s">
        <v>292</v>
      </c>
      <c r="C34" s="254"/>
      <c r="D34" s="254"/>
      <c r="E34" s="253"/>
      <c r="F34" s="253"/>
      <c r="G34" s="253"/>
      <c r="H34" s="253"/>
      <c r="I34" s="253"/>
      <c r="J34" s="253"/>
      <c r="K34" s="253"/>
      <c r="L34" s="253"/>
      <c r="M34" s="253"/>
      <c r="N34" s="253"/>
      <c r="O34" s="253"/>
    </row>
    <row r="35" spans="1:15" ht="13.5" customHeight="1">
      <c r="A35" s="255"/>
      <c r="B35" s="253"/>
      <c r="C35" s="254"/>
      <c r="D35" s="254"/>
      <c r="E35" s="253"/>
      <c r="F35" s="253"/>
      <c r="G35" s="253"/>
      <c r="H35" s="253"/>
      <c r="I35" s="253"/>
      <c r="J35" s="253"/>
      <c r="K35" s="253"/>
      <c r="L35" s="253"/>
      <c r="M35" s="253"/>
      <c r="N35" s="253"/>
      <c r="O35" s="253"/>
    </row>
    <row r="36" spans="1:15" ht="22">
      <c r="A36" s="1549" t="s">
        <v>293</v>
      </c>
      <c r="B36" s="1549"/>
      <c r="C36" s="1549"/>
      <c r="D36" s="1549"/>
      <c r="E36" s="1549"/>
    </row>
    <row r="37" spans="1:15">
      <c r="A37" s="256"/>
      <c r="B37" s="257"/>
      <c r="C37" s="257"/>
      <c r="D37" s="257"/>
      <c r="E37" s="257"/>
      <c r="F37" s="257"/>
      <c r="G37" s="257"/>
      <c r="H37" s="257"/>
      <c r="I37" s="257"/>
      <c r="J37" s="257"/>
      <c r="K37" s="257"/>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40" customWidth="1"/>
    <col min="7" max="12" width="9.90625" style="1" customWidth="1"/>
  </cols>
  <sheetData>
    <row r="1" spans="1:12" ht="16.5">
      <c r="A1" s="1572" t="s">
        <v>294</v>
      </c>
      <c r="B1" s="1573"/>
      <c r="C1" s="1573"/>
      <c r="D1" s="1573"/>
      <c r="E1" s="1573"/>
      <c r="F1" s="1573"/>
      <c r="G1" s="1573"/>
      <c r="H1" s="1573"/>
      <c r="I1" s="1573"/>
      <c r="J1" s="1573"/>
      <c r="K1" s="1573"/>
      <c r="L1" s="1573"/>
    </row>
    <row r="2" spans="1:12" ht="14.5" thickBot="1">
      <c r="A2" s="1574" t="s">
        <v>295</v>
      </c>
      <c r="B2" s="1575"/>
      <c r="C2" s="1575"/>
      <c r="D2" s="1575"/>
      <c r="E2" s="1575"/>
      <c r="F2" s="1575"/>
      <c r="G2" s="1575"/>
      <c r="H2" s="1575"/>
      <c r="I2" s="1575"/>
      <c r="J2" s="1575"/>
      <c r="K2" s="1575"/>
      <c r="L2" s="1575"/>
    </row>
    <row r="3" spans="1:12" ht="14.5" thickTop="1">
      <c r="A3" s="1576" t="s">
        <v>296</v>
      </c>
      <c r="B3" s="1578" t="s">
        <v>297</v>
      </c>
      <c r="C3" s="1580" t="s">
        <v>298</v>
      </c>
      <c r="D3" s="1580" t="s">
        <v>299</v>
      </c>
      <c r="E3" s="1580" t="s">
        <v>300</v>
      </c>
      <c r="F3" s="1578" t="s">
        <v>301</v>
      </c>
      <c r="G3" s="1580" t="s">
        <v>302</v>
      </c>
      <c r="H3" s="1582" t="s">
        <v>303</v>
      </c>
      <c r="I3" s="259"/>
      <c r="J3" s="260"/>
      <c r="K3" s="260"/>
      <c r="L3" s="260"/>
    </row>
    <row r="4" spans="1:12" ht="14">
      <c r="A4" s="1577"/>
      <c r="B4" s="1579"/>
      <c r="C4" s="1581"/>
      <c r="D4" s="1581"/>
      <c r="E4" s="1581"/>
      <c r="F4" s="1579"/>
      <c r="G4" s="1581"/>
      <c r="H4" s="1583"/>
      <c r="I4" s="1281" t="s">
        <v>304</v>
      </c>
      <c r="J4" s="1281" t="s">
        <v>305</v>
      </c>
      <c r="K4" s="1281" t="s">
        <v>306</v>
      </c>
      <c r="L4" s="1281" t="s">
        <v>307</v>
      </c>
    </row>
    <row r="5" spans="1:12">
      <c r="A5" s="1282"/>
      <c r="B5" s="1283"/>
      <c r="C5" s="1284"/>
      <c r="D5" s="1284"/>
      <c r="E5" s="1284"/>
      <c r="F5" s="1284"/>
      <c r="G5" s="1285"/>
      <c r="H5" s="1285"/>
      <c r="I5" s="1285"/>
      <c r="J5" s="1285"/>
      <c r="K5" s="1285"/>
      <c r="L5" s="1285"/>
    </row>
    <row r="6" spans="1:12" ht="14">
      <c r="A6" s="1176" t="s">
        <v>1050</v>
      </c>
      <c r="B6" s="261">
        <v>10000</v>
      </c>
      <c r="C6" s="30">
        <v>1572</v>
      </c>
      <c r="D6" s="30">
        <v>2464</v>
      </c>
      <c r="E6" s="30">
        <v>966</v>
      </c>
      <c r="F6" s="30">
        <v>297</v>
      </c>
      <c r="G6" s="30">
        <v>352</v>
      </c>
      <c r="H6" s="30">
        <v>3905</v>
      </c>
      <c r="I6" s="262">
        <v>556</v>
      </c>
      <c r="J6" s="262">
        <v>920</v>
      </c>
      <c r="K6" s="262">
        <v>1717</v>
      </c>
      <c r="L6" s="262">
        <v>600</v>
      </c>
    </row>
    <row r="7" spans="1:12" ht="14">
      <c r="A7" s="1286"/>
      <c r="B7" s="1287"/>
      <c r="C7" s="1288"/>
      <c r="D7" s="1288"/>
      <c r="E7" s="1288"/>
      <c r="F7" s="1288"/>
      <c r="G7" s="1288"/>
      <c r="H7" s="1288"/>
      <c r="I7" s="1288"/>
      <c r="J7" s="1288"/>
      <c r="K7" s="1288"/>
      <c r="L7" s="1288"/>
    </row>
    <row r="8" spans="1:12" ht="14">
      <c r="A8" s="150"/>
      <c r="B8" s="263"/>
      <c r="C8" s="264"/>
      <c r="D8" s="264"/>
      <c r="E8" s="264"/>
      <c r="F8" s="264"/>
      <c r="G8" s="264"/>
      <c r="H8" s="264"/>
    </row>
    <row r="9" spans="1:12" ht="14">
      <c r="A9" s="1176" t="s">
        <v>120</v>
      </c>
      <c r="B9" s="265">
        <v>100.7</v>
      </c>
      <c r="C9" s="266">
        <v>101.2</v>
      </c>
      <c r="D9" s="266">
        <v>108.8</v>
      </c>
      <c r="E9" s="266">
        <v>86</v>
      </c>
      <c r="F9" s="266">
        <v>108.2</v>
      </c>
      <c r="G9" s="266">
        <v>102.7</v>
      </c>
      <c r="H9" s="266">
        <v>101.7</v>
      </c>
      <c r="I9" s="266">
        <v>105</v>
      </c>
      <c r="J9" s="266">
        <v>97.7</v>
      </c>
      <c r="K9" s="266">
        <v>99.2</v>
      </c>
      <c r="L9" s="266">
        <v>113.4</v>
      </c>
    </row>
    <row r="10" spans="1:12" ht="14">
      <c r="A10" s="1176" t="s">
        <v>308</v>
      </c>
      <c r="B10" s="267">
        <v>98.5</v>
      </c>
      <c r="C10" s="67">
        <v>101.7</v>
      </c>
      <c r="D10" s="67">
        <v>95.9</v>
      </c>
      <c r="E10" s="67">
        <v>87.5</v>
      </c>
      <c r="F10" s="67">
        <v>104.7</v>
      </c>
      <c r="G10" s="67">
        <v>107.9</v>
      </c>
      <c r="H10" s="67">
        <v>102.2</v>
      </c>
      <c r="I10" s="67">
        <v>98.6</v>
      </c>
      <c r="J10" s="67">
        <v>99.5</v>
      </c>
      <c r="K10" s="67">
        <v>99.8</v>
      </c>
      <c r="L10" s="67">
        <v>112.8</v>
      </c>
    </row>
    <row r="11" spans="1:12" ht="14">
      <c r="A11" s="1176">
        <v>2</v>
      </c>
      <c r="B11" s="267">
        <v>100</v>
      </c>
      <c r="C11" s="67">
        <v>100</v>
      </c>
      <c r="D11" s="67">
        <v>100</v>
      </c>
      <c r="E11" s="67">
        <v>100</v>
      </c>
      <c r="F11" s="67">
        <v>100</v>
      </c>
      <c r="G11" s="67">
        <v>100</v>
      </c>
      <c r="H11" s="67">
        <v>100</v>
      </c>
      <c r="I11" s="67">
        <v>100</v>
      </c>
      <c r="J11" s="67">
        <v>100</v>
      </c>
      <c r="K11" s="67">
        <v>100</v>
      </c>
      <c r="L11" s="67">
        <v>100</v>
      </c>
    </row>
    <row r="12" spans="1:12" ht="14">
      <c r="A12" s="1176">
        <v>3</v>
      </c>
      <c r="B12" s="267">
        <v>100.8</v>
      </c>
      <c r="C12" s="67">
        <v>88.6</v>
      </c>
      <c r="D12" s="67">
        <v>96.7</v>
      </c>
      <c r="E12" s="67">
        <v>100.9</v>
      </c>
      <c r="F12" s="67">
        <v>113.4</v>
      </c>
      <c r="G12" s="67">
        <v>107.8</v>
      </c>
      <c r="H12" s="67">
        <v>105.6</v>
      </c>
      <c r="I12" s="67">
        <v>125.9</v>
      </c>
      <c r="J12" s="67">
        <v>99.4</v>
      </c>
      <c r="K12" s="67">
        <v>102.5</v>
      </c>
      <c r="L12" s="67">
        <v>105.4</v>
      </c>
    </row>
    <row r="13" spans="1:12" ht="14">
      <c r="A13" s="1176">
        <v>4</v>
      </c>
      <c r="B13" s="267">
        <v>102.2</v>
      </c>
      <c r="C13" s="67">
        <v>82</v>
      </c>
      <c r="D13" s="67">
        <v>106.2</v>
      </c>
      <c r="E13" s="67">
        <v>101.4</v>
      </c>
      <c r="F13" s="67">
        <v>113.1</v>
      </c>
      <c r="G13" s="67">
        <v>117.2</v>
      </c>
      <c r="H13" s="67">
        <v>105.3</v>
      </c>
      <c r="I13" s="67">
        <v>128.69999999999999</v>
      </c>
      <c r="J13" s="67">
        <v>99.9</v>
      </c>
      <c r="K13" s="67">
        <v>106.7</v>
      </c>
      <c r="L13" s="67">
        <v>88.7</v>
      </c>
    </row>
    <row r="14" spans="1:12" ht="14">
      <c r="A14" s="1176"/>
      <c r="B14" s="265"/>
      <c r="C14" s="266"/>
      <c r="D14" s="266"/>
      <c r="E14" s="266"/>
      <c r="F14" s="266"/>
      <c r="G14" s="266"/>
      <c r="H14" s="266"/>
      <c r="I14" s="266"/>
      <c r="J14" s="266"/>
      <c r="K14" s="266"/>
      <c r="L14" s="266"/>
    </row>
    <row r="15" spans="1:12" ht="14">
      <c r="A15" s="1176" t="s">
        <v>222</v>
      </c>
      <c r="B15" s="267">
        <v>102.6</v>
      </c>
      <c r="C15" s="67">
        <v>84.4</v>
      </c>
      <c r="D15" s="67">
        <v>100.2</v>
      </c>
      <c r="E15" s="67">
        <v>101.4</v>
      </c>
      <c r="F15" s="67">
        <v>112.7</v>
      </c>
      <c r="G15" s="266">
        <v>124.3</v>
      </c>
      <c r="H15" s="67">
        <v>110.1</v>
      </c>
      <c r="I15" s="266">
        <v>164.9</v>
      </c>
      <c r="J15" s="67">
        <v>103</v>
      </c>
      <c r="K15" s="67">
        <v>107.3</v>
      </c>
      <c r="L15" s="67">
        <v>80.5</v>
      </c>
    </row>
    <row r="16" spans="1:12" ht="14">
      <c r="A16" s="1176" t="s">
        <v>223</v>
      </c>
      <c r="B16" s="267">
        <v>104.7</v>
      </c>
      <c r="C16" s="266">
        <v>84.3</v>
      </c>
      <c r="D16" s="266">
        <v>113.8</v>
      </c>
      <c r="E16" s="266">
        <v>102.2</v>
      </c>
      <c r="F16" s="266">
        <v>104.4</v>
      </c>
      <c r="G16" s="266">
        <v>119.8</v>
      </c>
      <c r="H16" s="266">
        <v>107.7</v>
      </c>
      <c r="I16" s="266">
        <v>158.30000000000001</v>
      </c>
      <c r="J16" s="266">
        <v>102.9</v>
      </c>
      <c r="K16" s="266">
        <v>104.6</v>
      </c>
      <c r="L16" s="266">
        <v>80.2</v>
      </c>
    </row>
    <row r="17" spans="1:12" ht="14">
      <c r="A17" s="1176">
        <v>2</v>
      </c>
      <c r="B17" s="267">
        <v>108.5</v>
      </c>
      <c r="C17" s="266">
        <v>84.1</v>
      </c>
      <c r="D17" s="266">
        <v>115.8</v>
      </c>
      <c r="E17" s="266">
        <v>107.4</v>
      </c>
      <c r="F17" s="266">
        <v>109.7</v>
      </c>
      <c r="G17" s="266">
        <v>129</v>
      </c>
      <c r="H17" s="266">
        <v>113.8</v>
      </c>
      <c r="I17" s="266">
        <v>190.4</v>
      </c>
      <c r="J17" s="266">
        <v>103.3</v>
      </c>
      <c r="K17" s="266">
        <v>106.2</v>
      </c>
      <c r="L17" s="266">
        <v>79.900000000000006</v>
      </c>
    </row>
    <row r="18" spans="1:12" ht="14">
      <c r="A18" s="1176">
        <v>3</v>
      </c>
      <c r="B18" s="267">
        <v>107.4</v>
      </c>
      <c r="C18" s="266">
        <v>84.1</v>
      </c>
      <c r="D18" s="266">
        <v>110.5</v>
      </c>
      <c r="E18" s="266">
        <v>97.9</v>
      </c>
      <c r="F18" s="266">
        <v>110.8</v>
      </c>
      <c r="G18" s="266">
        <v>137.6</v>
      </c>
      <c r="H18" s="266">
        <v>114.3</v>
      </c>
      <c r="I18" s="266">
        <v>192.8</v>
      </c>
      <c r="J18" s="266">
        <v>103.5</v>
      </c>
      <c r="K18" s="266">
        <v>107.2</v>
      </c>
      <c r="L18" s="266">
        <v>83.2</v>
      </c>
    </row>
    <row r="19" spans="1:12" ht="14">
      <c r="A19" s="1176">
        <v>4</v>
      </c>
      <c r="B19" s="267">
        <v>106.5</v>
      </c>
      <c r="C19" s="266">
        <v>84.3</v>
      </c>
      <c r="D19" s="266">
        <v>107</v>
      </c>
      <c r="E19" s="266">
        <v>98.6</v>
      </c>
      <c r="F19" s="266">
        <v>112.5</v>
      </c>
      <c r="G19" s="266">
        <v>114.9</v>
      </c>
      <c r="H19" s="266">
        <v>114.6</v>
      </c>
      <c r="I19" s="266">
        <v>196.9</v>
      </c>
      <c r="J19" s="266">
        <v>102.1</v>
      </c>
      <c r="K19" s="266">
        <v>106.3</v>
      </c>
      <c r="L19" s="266">
        <v>82.9</v>
      </c>
    </row>
    <row r="20" spans="1:12" ht="14">
      <c r="A20" s="1176">
        <v>5</v>
      </c>
      <c r="B20" s="267">
        <v>106.6</v>
      </c>
      <c r="C20" s="266">
        <v>84.3</v>
      </c>
      <c r="D20" s="266">
        <v>98.6</v>
      </c>
      <c r="E20" s="266">
        <v>108.7</v>
      </c>
      <c r="F20" s="266">
        <v>131.69999999999999</v>
      </c>
      <c r="G20" s="266">
        <v>104.9</v>
      </c>
      <c r="H20" s="266">
        <v>117.9</v>
      </c>
      <c r="I20" s="266">
        <v>199.1</v>
      </c>
      <c r="J20" s="266">
        <v>107.7</v>
      </c>
      <c r="K20" s="266">
        <v>110.6</v>
      </c>
      <c r="L20" s="266">
        <v>79.599999999999994</v>
      </c>
    </row>
    <row r="21" spans="1:12" ht="14">
      <c r="A21" s="1176">
        <v>6</v>
      </c>
      <c r="B21" s="265">
        <v>101.7</v>
      </c>
      <c r="C21" s="266">
        <v>84.3</v>
      </c>
      <c r="D21" s="266">
        <v>96.7</v>
      </c>
      <c r="E21" s="266">
        <v>95.8</v>
      </c>
      <c r="F21" s="266">
        <v>59.5</v>
      </c>
      <c r="G21" s="266">
        <v>98.9</v>
      </c>
      <c r="H21" s="266">
        <v>118</v>
      </c>
      <c r="I21" s="266">
        <v>196.7</v>
      </c>
      <c r="J21" s="266">
        <v>107.9</v>
      </c>
      <c r="K21" s="266">
        <v>113.2</v>
      </c>
      <c r="L21" s="266">
        <v>77.5</v>
      </c>
    </row>
    <row r="22" spans="1:12" ht="14">
      <c r="A22" s="1176">
        <v>7</v>
      </c>
      <c r="B22" s="265">
        <v>104</v>
      </c>
      <c r="C22" s="266">
        <v>84.2</v>
      </c>
      <c r="D22" s="266">
        <v>101.9</v>
      </c>
      <c r="E22" s="266">
        <v>105.7</v>
      </c>
      <c r="F22" s="266">
        <v>68.8</v>
      </c>
      <c r="G22" s="266">
        <v>101.6</v>
      </c>
      <c r="H22" s="266">
        <v>116</v>
      </c>
      <c r="I22" s="266">
        <v>187.6</v>
      </c>
      <c r="J22" s="266">
        <v>108.6</v>
      </c>
      <c r="K22" s="266">
        <v>114.5</v>
      </c>
      <c r="L22" s="266">
        <v>75.5</v>
      </c>
    </row>
    <row r="23" spans="1:12" ht="14">
      <c r="A23" s="1176">
        <v>8</v>
      </c>
      <c r="B23" s="265">
        <v>102.5</v>
      </c>
      <c r="C23" s="266">
        <v>84.3</v>
      </c>
      <c r="D23" s="266">
        <v>97.8</v>
      </c>
      <c r="E23" s="266">
        <v>98.4</v>
      </c>
      <c r="F23" s="266">
        <v>85.7</v>
      </c>
      <c r="G23" s="266">
        <v>119.1</v>
      </c>
      <c r="H23" s="266">
        <v>113</v>
      </c>
      <c r="I23" s="266">
        <v>169.4</v>
      </c>
      <c r="J23" s="266">
        <v>109.3</v>
      </c>
      <c r="K23" s="266">
        <v>112.4</v>
      </c>
      <c r="L23" s="266">
        <v>69.599999999999994</v>
      </c>
    </row>
    <row r="24" spans="1:12" ht="14">
      <c r="A24" s="1176">
        <v>9</v>
      </c>
      <c r="B24" s="265">
        <v>113</v>
      </c>
      <c r="C24" s="266">
        <v>91.6</v>
      </c>
      <c r="D24" s="266">
        <v>131.80000000000001</v>
      </c>
      <c r="E24" s="266">
        <v>97.7</v>
      </c>
      <c r="F24" s="266">
        <v>106.5</v>
      </c>
      <c r="G24" s="266">
        <v>134.9</v>
      </c>
      <c r="H24" s="266">
        <v>114.4</v>
      </c>
      <c r="I24" s="266">
        <v>173.5</v>
      </c>
      <c r="J24" s="266">
        <v>113</v>
      </c>
      <c r="K24" s="266">
        <v>115.9</v>
      </c>
      <c r="L24" s="266">
        <v>66.400000000000006</v>
      </c>
    </row>
    <row r="25" spans="1:12" ht="14">
      <c r="A25" s="1176">
        <v>10</v>
      </c>
      <c r="B25" s="265">
        <v>119.6</v>
      </c>
      <c r="C25" s="266">
        <v>94.2</v>
      </c>
      <c r="D25" s="266">
        <v>156.1</v>
      </c>
      <c r="E25" s="266">
        <v>103.7</v>
      </c>
      <c r="F25" s="266">
        <v>123.1</v>
      </c>
      <c r="G25" s="266">
        <v>140.1</v>
      </c>
      <c r="H25" s="266">
        <v>110.9</v>
      </c>
      <c r="I25" s="266">
        <v>170</v>
      </c>
      <c r="J25" s="266">
        <v>115.4</v>
      </c>
      <c r="K25" s="266">
        <v>106.2</v>
      </c>
      <c r="L25" s="266">
        <v>66.3</v>
      </c>
    </row>
    <row r="26" spans="1:12" ht="14">
      <c r="A26" s="1176">
        <v>11</v>
      </c>
      <c r="B26" s="265">
        <v>109.6</v>
      </c>
      <c r="C26" s="266">
        <v>94.4</v>
      </c>
      <c r="D26" s="266">
        <v>118.4</v>
      </c>
      <c r="E26" s="266">
        <v>123.9</v>
      </c>
      <c r="F26" s="266">
        <v>118.4</v>
      </c>
      <c r="G26" s="266">
        <v>114.3</v>
      </c>
      <c r="H26" s="266">
        <v>107.5</v>
      </c>
      <c r="I26" s="266">
        <v>156.9</v>
      </c>
      <c r="J26" s="266">
        <v>116.9</v>
      </c>
      <c r="K26" s="266">
        <v>100.8</v>
      </c>
      <c r="L26" s="266">
        <v>71.900000000000006</v>
      </c>
    </row>
    <row r="27" spans="1:12" ht="14">
      <c r="A27" s="268" t="s">
        <v>1051</v>
      </c>
      <c r="B27" s="1289">
        <v>103.1</v>
      </c>
      <c r="C27" s="269">
        <v>84.6</v>
      </c>
      <c r="D27" s="269">
        <v>105.4</v>
      </c>
      <c r="E27" s="269">
        <v>101.3</v>
      </c>
      <c r="F27" s="269">
        <v>117.3</v>
      </c>
      <c r="G27" s="269">
        <v>119.2</v>
      </c>
      <c r="H27" s="269">
        <v>107.7</v>
      </c>
      <c r="I27" s="269">
        <v>153.30000000000001</v>
      </c>
      <c r="J27" s="269">
        <v>104.6</v>
      </c>
      <c r="K27" s="269">
        <v>105.9</v>
      </c>
      <c r="L27" s="269">
        <v>80.400000000000006</v>
      </c>
    </row>
    <row r="28" spans="1:12" ht="16.5">
      <c r="A28" s="1286" t="s">
        <v>310</v>
      </c>
      <c r="B28" s="1290"/>
      <c r="C28" s="1290"/>
      <c r="D28" s="1290"/>
      <c r="E28" s="1290"/>
      <c r="F28" s="1290"/>
      <c r="G28" s="1290"/>
      <c r="H28" s="1290"/>
      <c r="I28" s="1290"/>
      <c r="J28" s="1290"/>
      <c r="K28" s="1290"/>
      <c r="L28" s="1290"/>
    </row>
    <row r="29" spans="1:12" ht="14">
      <c r="A29" s="224" t="s">
        <v>311</v>
      </c>
      <c r="B29" s="270"/>
      <c r="C29" s="270"/>
      <c r="D29" s="270"/>
      <c r="E29" s="270"/>
      <c r="F29" s="270"/>
      <c r="G29" s="271"/>
      <c r="H29" s="271"/>
      <c r="I29" s="271"/>
      <c r="J29" s="271"/>
      <c r="K29" s="271"/>
      <c r="L29" s="271"/>
    </row>
    <row r="30" spans="1:12" ht="16.5">
      <c r="A30" s="272"/>
      <c r="B30" s="273"/>
      <c r="C30" s="273"/>
      <c r="D30" s="273"/>
      <c r="E30" s="273"/>
      <c r="F30" s="273"/>
      <c r="G30" s="274"/>
      <c r="H30" s="274"/>
      <c r="I30" s="274"/>
      <c r="J30" s="274"/>
      <c r="K30" s="274"/>
      <c r="L30" s="274"/>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722" customWidth="1"/>
    <col min="2" max="14" width="9.90625" style="722" customWidth="1"/>
  </cols>
  <sheetData>
    <row r="1" spans="1:14" ht="16.5">
      <c r="A1" s="1591" t="s">
        <v>312</v>
      </c>
      <c r="B1" s="1591"/>
      <c r="C1" s="1591"/>
      <c r="D1" s="1591"/>
      <c r="E1" s="1591"/>
      <c r="F1" s="1591"/>
      <c r="G1" s="1591"/>
      <c r="H1" s="1591"/>
      <c r="I1" s="1591"/>
      <c r="J1" s="1591"/>
      <c r="K1" s="1591"/>
      <c r="L1" s="1591"/>
      <c r="M1" s="1591"/>
      <c r="N1" s="1591"/>
    </row>
    <row r="2" spans="1:14" ht="14.5" thickBot="1">
      <c r="A2" s="1592" t="s">
        <v>313</v>
      </c>
      <c r="B2" s="1593"/>
      <c r="C2" s="1593"/>
      <c r="D2" s="1593"/>
      <c r="E2" s="1593"/>
      <c r="F2" s="1593"/>
      <c r="G2" s="1593"/>
      <c r="H2" s="1593"/>
      <c r="I2" s="1593"/>
      <c r="J2" s="1593"/>
      <c r="K2" s="1593"/>
      <c r="L2" s="1593"/>
      <c r="M2" s="1593"/>
      <c r="N2" s="1593"/>
    </row>
    <row r="3" spans="1:14" ht="13.5" thickTop="1">
      <c r="A3" s="1594" t="s">
        <v>314</v>
      </c>
      <c r="B3" s="1584" t="s">
        <v>315</v>
      </c>
      <c r="C3" s="1584" t="s">
        <v>316</v>
      </c>
      <c r="D3" s="1584" t="s">
        <v>317</v>
      </c>
      <c r="E3" s="1586" t="s">
        <v>318</v>
      </c>
      <c r="F3" s="1586" t="s">
        <v>319</v>
      </c>
      <c r="G3" s="1584" t="s">
        <v>320</v>
      </c>
      <c r="H3" s="1586" t="s">
        <v>321</v>
      </c>
      <c r="I3" s="1584" t="s">
        <v>322</v>
      </c>
      <c r="J3" s="1586" t="s">
        <v>323</v>
      </c>
      <c r="K3" s="1584" t="s">
        <v>324</v>
      </c>
      <c r="L3" s="1584" t="s">
        <v>325</v>
      </c>
      <c r="M3" s="1584" t="s">
        <v>326</v>
      </c>
      <c r="N3" s="1589" t="s">
        <v>327</v>
      </c>
    </row>
    <row r="4" spans="1:14">
      <c r="A4" s="1595"/>
      <c r="B4" s="1585"/>
      <c r="C4" s="1585"/>
      <c r="D4" s="1585"/>
      <c r="E4" s="1587"/>
      <c r="F4" s="1587"/>
      <c r="G4" s="1585"/>
      <c r="H4" s="1587"/>
      <c r="I4" s="1585"/>
      <c r="J4" s="1587"/>
      <c r="K4" s="1588"/>
      <c r="L4" s="1585"/>
      <c r="M4" s="1585"/>
      <c r="N4" s="1590"/>
    </row>
    <row r="5" spans="1:14">
      <c r="A5" s="1291"/>
      <c r="B5" s="1292"/>
      <c r="C5" s="1293"/>
      <c r="D5" s="1293"/>
      <c r="E5" s="1293"/>
      <c r="F5" s="1293"/>
      <c r="G5" s="1293"/>
      <c r="H5" s="1293"/>
      <c r="I5" s="1293"/>
      <c r="J5" s="1293"/>
      <c r="K5" s="1293"/>
      <c r="L5" s="1293"/>
      <c r="M5" s="1293"/>
      <c r="N5" s="1293"/>
    </row>
    <row r="6" spans="1:14" ht="14">
      <c r="A6" s="275" t="s">
        <v>328</v>
      </c>
      <c r="B6" s="276">
        <v>10000</v>
      </c>
      <c r="C6" s="277">
        <v>454</v>
      </c>
      <c r="D6" s="277">
        <v>1131</v>
      </c>
      <c r="E6" s="277">
        <v>776</v>
      </c>
      <c r="F6" s="277">
        <v>2296</v>
      </c>
      <c r="G6" s="277">
        <v>805</v>
      </c>
      <c r="H6" s="277">
        <v>604</v>
      </c>
      <c r="I6" s="277">
        <v>850</v>
      </c>
      <c r="J6" s="277">
        <v>1326</v>
      </c>
      <c r="K6" s="277">
        <v>274</v>
      </c>
      <c r="L6" s="277">
        <v>807</v>
      </c>
      <c r="M6" s="277">
        <v>50</v>
      </c>
      <c r="N6" s="277">
        <v>627</v>
      </c>
    </row>
    <row r="7" spans="1:14" ht="14">
      <c r="A7" s="723"/>
      <c r="B7" s="1294"/>
      <c r="C7" s="1295"/>
      <c r="D7" s="1295"/>
      <c r="E7" s="1295"/>
      <c r="F7" s="1295"/>
      <c r="G7" s="1295"/>
      <c r="H7" s="1295"/>
      <c r="I7" s="1295"/>
      <c r="J7" s="1295"/>
      <c r="K7" s="1295"/>
      <c r="L7" s="1295"/>
      <c r="M7" s="1295"/>
      <c r="N7" s="1295"/>
    </row>
    <row r="8" spans="1:14" ht="14">
      <c r="A8" s="278" t="s">
        <v>120</v>
      </c>
      <c r="B8" s="279">
        <v>98.9</v>
      </c>
      <c r="C8" s="280">
        <v>96.2</v>
      </c>
      <c r="D8" s="280">
        <v>111.2</v>
      </c>
      <c r="E8" s="280">
        <v>95.4</v>
      </c>
      <c r="F8" s="280">
        <v>98.2</v>
      </c>
      <c r="G8" s="280">
        <v>97.2</v>
      </c>
      <c r="H8" s="280">
        <v>93.7</v>
      </c>
      <c r="I8" s="280">
        <v>108</v>
      </c>
      <c r="J8" s="280">
        <v>97.9</v>
      </c>
      <c r="K8" s="280">
        <v>96.9</v>
      </c>
      <c r="L8" s="280">
        <v>96.5</v>
      </c>
      <c r="M8" s="280">
        <v>95.4</v>
      </c>
      <c r="N8" s="280">
        <v>97.1</v>
      </c>
    </row>
    <row r="9" spans="1:14" ht="14">
      <c r="A9" s="278" t="s">
        <v>53</v>
      </c>
      <c r="B9" s="279">
        <v>100.1</v>
      </c>
      <c r="C9" s="281">
        <v>97.4</v>
      </c>
      <c r="D9" s="281">
        <v>111.5</v>
      </c>
      <c r="E9" s="280">
        <v>99.2</v>
      </c>
      <c r="F9" s="280">
        <v>99.4</v>
      </c>
      <c r="G9" s="280">
        <v>98.2</v>
      </c>
      <c r="H9" s="280">
        <v>96.9</v>
      </c>
      <c r="I9" s="280">
        <v>107.8</v>
      </c>
      <c r="J9" s="280">
        <v>98.4</v>
      </c>
      <c r="K9" s="280">
        <v>98.1</v>
      </c>
      <c r="L9" s="280">
        <v>98.4</v>
      </c>
      <c r="M9" s="280">
        <v>96.8</v>
      </c>
      <c r="N9" s="280">
        <v>97.9</v>
      </c>
    </row>
    <row r="10" spans="1:14" ht="14">
      <c r="A10" s="278">
        <v>2</v>
      </c>
      <c r="B10" s="279">
        <v>100</v>
      </c>
      <c r="C10" s="281">
        <v>100</v>
      </c>
      <c r="D10" s="281">
        <v>100</v>
      </c>
      <c r="E10" s="280">
        <v>100</v>
      </c>
      <c r="F10" s="280">
        <v>100</v>
      </c>
      <c r="G10" s="280">
        <v>100</v>
      </c>
      <c r="H10" s="280">
        <v>100</v>
      </c>
      <c r="I10" s="282">
        <v>100</v>
      </c>
      <c r="J10" s="280">
        <v>100</v>
      </c>
      <c r="K10" s="280">
        <v>100</v>
      </c>
      <c r="L10" s="280">
        <v>100</v>
      </c>
      <c r="M10" s="280">
        <v>100</v>
      </c>
      <c r="N10" s="282">
        <v>100</v>
      </c>
    </row>
    <row r="11" spans="1:14" ht="14">
      <c r="A11" s="278">
        <v>3</v>
      </c>
      <c r="B11" s="283">
        <v>106.7</v>
      </c>
      <c r="C11" s="281">
        <v>101.5</v>
      </c>
      <c r="D11" s="281">
        <v>105.9</v>
      </c>
      <c r="E11" s="280">
        <v>102.7</v>
      </c>
      <c r="F11" s="280">
        <v>115.6</v>
      </c>
      <c r="G11" s="280">
        <v>100.2</v>
      </c>
      <c r="H11" s="280">
        <v>100.1</v>
      </c>
      <c r="I11" s="282">
        <v>112.3</v>
      </c>
      <c r="J11" s="280">
        <v>99.9</v>
      </c>
      <c r="K11" s="280">
        <v>100.4</v>
      </c>
      <c r="L11" s="280">
        <v>113</v>
      </c>
      <c r="M11" s="280">
        <v>100.3</v>
      </c>
      <c r="N11" s="282">
        <v>100.8</v>
      </c>
    </row>
    <row r="12" spans="1:14" ht="14">
      <c r="A12" s="278">
        <v>4</v>
      </c>
      <c r="B12" s="283">
        <v>116.6</v>
      </c>
      <c r="C12" s="281">
        <v>104</v>
      </c>
      <c r="D12" s="281">
        <v>96.2</v>
      </c>
      <c r="E12" s="280">
        <v>130.80000000000001</v>
      </c>
      <c r="F12" s="280">
        <v>138</v>
      </c>
      <c r="G12" s="280">
        <v>102.9</v>
      </c>
      <c r="H12" s="280">
        <v>103.3</v>
      </c>
      <c r="I12" s="282">
        <v>127.3</v>
      </c>
      <c r="J12" s="280">
        <v>100.9</v>
      </c>
      <c r="K12" s="280">
        <v>101</v>
      </c>
      <c r="L12" s="280">
        <v>133.30000000000001</v>
      </c>
      <c r="M12" s="280">
        <v>103</v>
      </c>
      <c r="N12" s="282">
        <v>102.3</v>
      </c>
    </row>
    <row r="13" spans="1:14" ht="14">
      <c r="A13" s="278"/>
      <c r="B13" s="279"/>
      <c r="C13" s="280"/>
      <c r="D13" s="280"/>
      <c r="E13" s="280"/>
      <c r="F13" s="280"/>
      <c r="G13" s="280"/>
      <c r="H13" s="280"/>
      <c r="I13" s="280"/>
      <c r="J13" s="280"/>
      <c r="K13" s="280"/>
      <c r="L13" s="280"/>
      <c r="M13" s="280"/>
      <c r="N13" s="280"/>
    </row>
    <row r="14" spans="1:14" ht="14">
      <c r="A14" s="284" t="s">
        <v>222</v>
      </c>
      <c r="B14" s="283">
        <v>121.7</v>
      </c>
      <c r="C14" s="285">
        <v>104.5</v>
      </c>
      <c r="D14" s="280">
        <v>93.3</v>
      </c>
      <c r="E14" s="282">
        <v>153.6</v>
      </c>
      <c r="F14" s="282">
        <v>149.69999999999999</v>
      </c>
      <c r="G14" s="282">
        <v>105.3</v>
      </c>
      <c r="H14" s="280">
        <v>107.2</v>
      </c>
      <c r="I14" s="282">
        <v>126.6</v>
      </c>
      <c r="J14" s="282">
        <v>102.1</v>
      </c>
      <c r="K14" s="280">
        <v>101.4</v>
      </c>
      <c r="L14" s="280">
        <v>137.19999999999999</v>
      </c>
      <c r="M14" s="280">
        <v>106</v>
      </c>
      <c r="N14" s="282">
        <v>102.8</v>
      </c>
    </row>
    <row r="15" spans="1:14" ht="14">
      <c r="A15" s="284" t="s">
        <v>223</v>
      </c>
      <c r="B15" s="279">
        <v>122</v>
      </c>
      <c r="C15" s="280">
        <v>104.6</v>
      </c>
      <c r="D15" s="280">
        <v>92.6</v>
      </c>
      <c r="E15" s="280">
        <v>154.69999999999999</v>
      </c>
      <c r="F15" s="280">
        <v>149</v>
      </c>
      <c r="G15" s="282">
        <v>109.2</v>
      </c>
      <c r="H15" s="282">
        <v>108.2</v>
      </c>
      <c r="I15" s="282">
        <v>126.5</v>
      </c>
      <c r="J15" s="282">
        <v>102.6</v>
      </c>
      <c r="K15" s="280">
        <v>101.7</v>
      </c>
      <c r="L15" s="280">
        <v>138.1</v>
      </c>
      <c r="M15" s="280">
        <v>106.4</v>
      </c>
      <c r="N15" s="282">
        <v>102.9</v>
      </c>
    </row>
    <row r="16" spans="1:14" ht="14">
      <c r="A16" s="284">
        <v>2</v>
      </c>
      <c r="B16" s="279">
        <v>121.9</v>
      </c>
      <c r="C16" s="280">
        <v>104.6</v>
      </c>
      <c r="D16" s="280">
        <v>92</v>
      </c>
      <c r="E16" s="280">
        <v>155.1</v>
      </c>
      <c r="F16" s="280">
        <v>148.5</v>
      </c>
      <c r="G16" s="280">
        <v>111.8</v>
      </c>
      <c r="H16" s="282">
        <v>108.6</v>
      </c>
      <c r="I16" s="282">
        <v>123.4</v>
      </c>
      <c r="J16" s="282">
        <v>102.8</v>
      </c>
      <c r="K16" s="280">
        <v>101.7</v>
      </c>
      <c r="L16" s="280">
        <v>138.19999999999999</v>
      </c>
      <c r="M16" s="280">
        <v>107</v>
      </c>
      <c r="N16" s="280">
        <v>102.9</v>
      </c>
    </row>
    <row r="17" spans="1:14" ht="14">
      <c r="A17" s="284">
        <v>3</v>
      </c>
      <c r="B17" s="279">
        <v>122.1</v>
      </c>
      <c r="C17" s="280">
        <v>105.1</v>
      </c>
      <c r="D17" s="280">
        <v>93.5</v>
      </c>
      <c r="E17" s="280">
        <v>155.19999999999999</v>
      </c>
      <c r="F17" s="280">
        <v>148.5</v>
      </c>
      <c r="G17" s="282">
        <v>112.5</v>
      </c>
      <c r="H17" s="282">
        <v>108.6</v>
      </c>
      <c r="I17" s="282">
        <v>123.6</v>
      </c>
      <c r="J17" s="282">
        <v>102.8</v>
      </c>
      <c r="K17" s="280">
        <v>101.7</v>
      </c>
      <c r="L17" s="280">
        <v>137.6</v>
      </c>
      <c r="M17" s="280">
        <v>107.8</v>
      </c>
      <c r="N17" s="280">
        <v>102.9</v>
      </c>
    </row>
    <row r="18" spans="1:14" ht="14">
      <c r="A18" s="284">
        <v>4</v>
      </c>
      <c r="B18" s="279">
        <v>122.3</v>
      </c>
      <c r="C18" s="280">
        <v>106.2</v>
      </c>
      <c r="D18" s="280">
        <v>93.2</v>
      </c>
      <c r="E18" s="280">
        <v>155.30000000000001</v>
      </c>
      <c r="F18" s="280">
        <v>147.30000000000001</v>
      </c>
      <c r="G18" s="280">
        <v>113.3</v>
      </c>
      <c r="H18" s="280">
        <v>110.6</v>
      </c>
      <c r="I18" s="282">
        <v>123.3</v>
      </c>
      <c r="J18" s="282">
        <v>104.9</v>
      </c>
      <c r="K18" s="280">
        <v>102.1</v>
      </c>
      <c r="L18" s="280">
        <v>137.69999999999999</v>
      </c>
      <c r="M18" s="280">
        <v>108.6</v>
      </c>
      <c r="N18" s="282">
        <v>103.1</v>
      </c>
    </row>
    <row r="19" spans="1:14" ht="14">
      <c r="A19" s="284">
        <v>5</v>
      </c>
      <c r="B19" s="283">
        <v>122</v>
      </c>
      <c r="C19" s="280">
        <v>106.4</v>
      </c>
      <c r="D19" s="280">
        <v>90.1</v>
      </c>
      <c r="E19" s="280">
        <v>155.19999999999999</v>
      </c>
      <c r="F19" s="280">
        <v>147</v>
      </c>
      <c r="G19" s="280">
        <v>113.3</v>
      </c>
      <c r="H19" s="280">
        <v>112.1</v>
      </c>
      <c r="I19" s="282">
        <v>122.2</v>
      </c>
      <c r="J19" s="282">
        <v>105.1</v>
      </c>
      <c r="K19" s="280">
        <v>102.4</v>
      </c>
      <c r="L19" s="280">
        <v>137.5</v>
      </c>
      <c r="M19" s="280">
        <v>109.2</v>
      </c>
      <c r="N19" s="282">
        <v>103.1</v>
      </c>
    </row>
    <row r="20" spans="1:14" ht="14">
      <c r="A20" s="284">
        <v>6</v>
      </c>
      <c r="B20" s="279">
        <v>121.7</v>
      </c>
      <c r="C20" s="280">
        <v>106.4</v>
      </c>
      <c r="D20" s="280">
        <v>89.5</v>
      </c>
      <c r="E20" s="280">
        <v>148.4</v>
      </c>
      <c r="F20" s="280">
        <v>146.9</v>
      </c>
      <c r="G20" s="280">
        <v>113.4</v>
      </c>
      <c r="H20" s="280">
        <v>113.2</v>
      </c>
      <c r="I20" s="282">
        <v>124.9</v>
      </c>
      <c r="J20" s="282">
        <v>105.2</v>
      </c>
      <c r="K20" s="280">
        <v>102.4</v>
      </c>
      <c r="L20" s="280">
        <v>137.5</v>
      </c>
      <c r="M20" s="280">
        <v>109.5</v>
      </c>
      <c r="N20" s="280">
        <v>103.8</v>
      </c>
    </row>
    <row r="21" spans="1:14" ht="14">
      <c r="A21" s="284">
        <v>7</v>
      </c>
      <c r="B21" s="279">
        <v>120.9</v>
      </c>
      <c r="C21" s="280">
        <v>106.6</v>
      </c>
      <c r="D21" s="280">
        <v>87</v>
      </c>
      <c r="E21" s="280">
        <v>142.30000000000001</v>
      </c>
      <c r="F21" s="280">
        <v>145.19999999999999</v>
      </c>
      <c r="G21" s="280">
        <v>113.5</v>
      </c>
      <c r="H21" s="280">
        <v>113.5</v>
      </c>
      <c r="I21" s="282">
        <v>127.8</v>
      </c>
      <c r="J21" s="282">
        <v>105.7</v>
      </c>
      <c r="K21" s="280">
        <v>102.4</v>
      </c>
      <c r="L21" s="280">
        <v>137.30000000000001</v>
      </c>
      <c r="M21" s="280">
        <v>110.2</v>
      </c>
      <c r="N21" s="280">
        <v>103.8</v>
      </c>
    </row>
    <row r="22" spans="1:14" ht="14">
      <c r="A22" s="284">
        <v>8</v>
      </c>
      <c r="B22" s="279">
        <v>121.1</v>
      </c>
      <c r="C22" s="280">
        <v>106.6</v>
      </c>
      <c r="D22" s="280">
        <v>86.1</v>
      </c>
      <c r="E22" s="280">
        <v>141.30000000000001</v>
      </c>
      <c r="F22" s="280">
        <v>144.9</v>
      </c>
      <c r="G22" s="280">
        <v>113.5</v>
      </c>
      <c r="H22" s="280">
        <v>114.1</v>
      </c>
      <c r="I22" s="282">
        <v>132.5</v>
      </c>
      <c r="J22" s="282">
        <v>105.9</v>
      </c>
      <c r="K22" s="280">
        <v>102.4</v>
      </c>
      <c r="L22" s="280">
        <v>137.1</v>
      </c>
      <c r="M22" s="280">
        <v>110.3</v>
      </c>
      <c r="N22" s="280">
        <v>103.8</v>
      </c>
    </row>
    <row r="23" spans="1:14" ht="14">
      <c r="A23" s="284">
        <v>9</v>
      </c>
      <c r="B23" s="279">
        <v>120.9</v>
      </c>
      <c r="C23" s="280">
        <v>106.7</v>
      </c>
      <c r="D23" s="280">
        <v>82.8</v>
      </c>
      <c r="E23" s="280">
        <v>141.30000000000001</v>
      </c>
      <c r="F23" s="280">
        <v>145.1</v>
      </c>
      <c r="G23" s="280">
        <v>113.5</v>
      </c>
      <c r="H23" s="280">
        <v>114.4</v>
      </c>
      <c r="I23" s="282">
        <v>133.9</v>
      </c>
      <c r="J23" s="282">
        <v>106</v>
      </c>
      <c r="K23" s="280">
        <v>102.4</v>
      </c>
      <c r="L23" s="280">
        <v>136.6</v>
      </c>
      <c r="M23" s="280">
        <v>111.9</v>
      </c>
      <c r="N23" s="280">
        <v>104.9</v>
      </c>
    </row>
    <row r="24" spans="1:14" ht="14">
      <c r="A24" s="284">
        <v>10</v>
      </c>
      <c r="B24" s="279">
        <v>119.8</v>
      </c>
      <c r="C24" s="280">
        <v>106.7</v>
      </c>
      <c r="D24" s="280">
        <v>81.8</v>
      </c>
      <c r="E24" s="280">
        <v>140.80000000000001</v>
      </c>
      <c r="F24" s="280">
        <v>142.5</v>
      </c>
      <c r="G24" s="280">
        <v>113.5</v>
      </c>
      <c r="H24" s="280">
        <v>114.5</v>
      </c>
      <c r="I24" s="282">
        <v>128.9</v>
      </c>
      <c r="J24" s="282">
        <v>106.1</v>
      </c>
      <c r="K24" s="280">
        <v>102.4</v>
      </c>
      <c r="L24" s="280">
        <v>136.4</v>
      </c>
      <c r="M24" s="280">
        <v>112.5</v>
      </c>
      <c r="N24" s="280">
        <v>105</v>
      </c>
    </row>
    <row r="25" spans="1:14" ht="14">
      <c r="A25" s="284">
        <v>11</v>
      </c>
      <c r="B25" s="279">
        <v>119.6</v>
      </c>
      <c r="C25" s="280">
        <v>106.7</v>
      </c>
      <c r="D25" s="280">
        <v>83.5</v>
      </c>
      <c r="E25" s="280">
        <v>138.6</v>
      </c>
      <c r="F25" s="280">
        <v>142.1</v>
      </c>
      <c r="G25" s="280">
        <v>113.5</v>
      </c>
      <c r="H25" s="280">
        <v>114.8</v>
      </c>
      <c r="I25" s="282">
        <v>127.1</v>
      </c>
      <c r="J25" s="282">
        <v>106.1</v>
      </c>
      <c r="K25" s="280">
        <v>102.4</v>
      </c>
      <c r="L25" s="280">
        <v>136.1</v>
      </c>
      <c r="M25" s="280">
        <v>112.7</v>
      </c>
      <c r="N25" s="280">
        <v>105</v>
      </c>
    </row>
    <row r="26" spans="1:14" ht="14">
      <c r="A26" s="286" t="s">
        <v>309</v>
      </c>
      <c r="B26" s="1296">
        <v>120.9</v>
      </c>
      <c r="C26" s="287">
        <v>104</v>
      </c>
      <c r="D26" s="287">
        <v>91.6</v>
      </c>
      <c r="E26" s="287">
        <v>149.9</v>
      </c>
      <c r="F26" s="287">
        <v>149.80000000000001</v>
      </c>
      <c r="G26" s="287">
        <v>103.2</v>
      </c>
      <c r="H26" s="287">
        <v>106.7</v>
      </c>
      <c r="I26" s="287">
        <v>126.4</v>
      </c>
      <c r="J26" s="287">
        <v>101.9</v>
      </c>
      <c r="K26" s="287">
        <v>101.4</v>
      </c>
      <c r="L26" s="287">
        <v>137</v>
      </c>
      <c r="M26" s="287">
        <v>105.6</v>
      </c>
      <c r="N26" s="287">
        <v>102.8</v>
      </c>
    </row>
    <row r="27" spans="1:14" ht="16.5">
      <c r="A27" s="1297" t="s">
        <v>330</v>
      </c>
      <c r="B27" s="1298"/>
      <c r="C27" s="1298"/>
      <c r="D27" s="1298"/>
      <c r="E27" s="1298"/>
      <c r="F27" s="1298"/>
      <c r="G27" s="1298"/>
      <c r="H27" s="1298"/>
      <c r="I27" s="1298"/>
      <c r="J27" s="1298"/>
      <c r="K27" s="1298"/>
      <c r="L27" s="1298"/>
      <c r="M27" s="1298"/>
      <c r="N27" s="1298"/>
    </row>
    <row r="28" spans="1:14" ht="14">
      <c r="A28" s="288" t="s">
        <v>331</v>
      </c>
      <c r="B28" s="289"/>
      <c r="C28" s="289"/>
      <c r="D28" s="289"/>
      <c r="E28" s="290"/>
      <c r="F28" s="290"/>
      <c r="G28" s="289"/>
      <c r="H28" s="289"/>
      <c r="I28" s="289"/>
      <c r="J28" s="289"/>
      <c r="K28" s="289"/>
      <c r="L28" s="289"/>
      <c r="M28" s="289"/>
      <c r="N28" s="291"/>
    </row>
    <row r="29" spans="1:14">
      <c r="B29" s="292"/>
      <c r="C29" s="292"/>
      <c r="D29" s="292"/>
      <c r="E29" s="292"/>
      <c r="F29" s="292"/>
      <c r="G29" s="292"/>
      <c r="H29" s="292"/>
      <c r="I29" s="292"/>
      <c r="J29" s="292"/>
      <c r="K29" s="292"/>
      <c r="L29" s="292"/>
      <c r="M29" s="292"/>
      <c r="N29" s="292"/>
    </row>
    <row r="30" spans="1:14">
      <c r="B30" s="292"/>
      <c r="C30" s="292"/>
      <c r="D30" s="292"/>
      <c r="E30" s="292"/>
      <c r="F30" s="292"/>
      <c r="G30" s="292"/>
      <c r="H30" s="292"/>
      <c r="I30" s="292"/>
      <c r="J30" s="292"/>
      <c r="K30" s="292"/>
      <c r="L30" s="292"/>
      <c r="M30" s="292"/>
      <c r="N30" s="292"/>
    </row>
    <row r="31" spans="1:14">
      <c r="B31" s="292"/>
      <c r="C31" s="292"/>
      <c r="D31" s="292"/>
      <c r="E31" s="292"/>
      <c r="F31" s="292"/>
      <c r="G31" s="292"/>
      <c r="H31" s="292"/>
      <c r="I31" s="292"/>
      <c r="J31" s="292"/>
      <c r="K31" s="292"/>
      <c r="L31" s="292"/>
      <c r="M31" s="292"/>
      <c r="N31" s="292"/>
    </row>
    <row r="32" spans="1:14">
      <c r="B32" s="292"/>
      <c r="C32" s="292"/>
      <c r="D32" s="292"/>
      <c r="E32" s="292"/>
      <c r="F32" s="292"/>
      <c r="G32" s="292"/>
      <c r="H32" s="292"/>
      <c r="I32" s="292"/>
      <c r="J32" s="292"/>
      <c r="K32" s="292"/>
      <c r="L32" s="292"/>
      <c r="M32" s="292"/>
      <c r="N32" s="292"/>
    </row>
    <row r="33" spans="2:14">
      <c r="B33" s="292"/>
      <c r="C33" s="292"/>
      <c r="D33" s="292"/>
      <c r="E33" s="292"/>
      <c r="F33" s="292"/>
      <c r="G33" s="292"/>
      <c r="H33" s="292"/>
      <c r="I33" s="292"/>
      <c r="J33" s="292"/>
      <c r="K33" s="292"/>
      <c r="L33" s="292"/>
      <c r="M33" s="292"/>
      <c r="N33" s="292"/>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16</vt:i4>
      </vt:variant>
    </vt:vector>
  </HeadingPairs>
  <TitlesOfParts>
    <vt:vector size="63"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'0100'!Print_Area</vt:lpstr>
      <vt:lpstr>'0200'!Print_Area</vt:lpstr>
      <vt:lpstr>'0800'!Print_Area</vt:lpstr>
      <vt:lpstr>'2100'!Print_Area</vt:lpstr>
      <vt:lpstr>'2200'!Print_Area</vt:lpstr>
      <vt:lpstr>'2300'!Print_Area</vt:lpstr>
      <vt:lpstr>'2600'!Print_Area</vt:lpstr>
      <vt:lpstr>'2700'!Print_Area</vt:lpstr>
      <vt:lpstr>'2800'!Print_Area</vt:lpstr>
      <vt:lpstr>'2900'!Print_Area</vt:lpstr>
      <vt:lpstr>'3000'!Print_Area</vt:lpstr>
      <vt:lpstr>'3701'!Print_Area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2024-02-09T01:50:35Z</dcterms:modified>
</cp:coreProperties>
</file>