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65" activeTab="1"/>
  </bookViews>
  <sheets>
    <sheet name="その他" sheetId="25" r:id="rId1"/>
    <sheet name="都道府県勢一覧(1)" sheetId="18" r:id="rId2"/>
    <sheet name="都道府県勢一覧(2)" sheetId="19" r:id="rId3"/>
    <sheet name="都道府県勢一覧(3)" sheetId="20" r:id="rId4"/>
    <sheet name="都道府県勢一覧(4)" sheetId="21" r:id="rId5"/>
    <sheet name="市町村勢一覧(1)" sheetId="22" r:id="rId6"/>
    <sheet name="市町村勢一覧(2)" sheetId="23" r:id="rId7"/>
    <sheet name="市町村勢一覧(3)" sheetId="24" r:id="rId8"/>
  </sheets>
  <definedNames>
    <definedName name="_xlnm.Print_Area" localSheetId="5">'市町村勢一覧(1)'!#REF!</definedName>
    <definedName name="_xlnm.Print_Area" localSheetId="7">'市町村勢一覧(3)'!#REF!</definedName>
    <definedName name="_xlnm.Print_Area" localSheetId="1">'都道府県勢一覧(1)'!#REF!</definedName>
    <definedName name="_xlnm.Print_Area" localSheetId="2">'都道府県勢一覧(2)'!#REF!</definedName>
    <definedName name="_xlnm.Print_Area" localSheetId="3">'都道府県勢一覧(3)'!#REF!</definedName>
    <definedName name="_xlnm.Print_Area" localSheetId="4">'都道府県勢一覧(4)'!#REF!</definedName>
    <definedName name="_xlnm.Print_Titles" localSheetId="7">'市町村勢一覧(3)'!#REF!</definedName>
  </definedNames>
  <calcPr calcId="162913"/>
</workbook>
</file>

<file path=xl/calcChain.xml><?xml version="1.0" encoding="utf-8"?>
<calcChain xmlns="http://schemas.openxmlformats.org/spreadsheetml/2006/main">
  <c r="S28" i="23" l="1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8" i="23"/>
  <c r="C8" i="23"/>
  <c r="AB57" i="21" l="1"/>
  <c r="Z57" i="21"/>
  <c r="X57" i="21"/>
  <c r="V57" i="21"/>
  <c r="T57" i="21"/>
  <c r="R57" i="21"/>
  <c r="P57" i="21"/>
  <c r="N57" i="21"/>
  <c r="L57" i="21"/>
  <c r="J57" i="21"/>
  <c r="H57" i="21"/>
  <c r="F57" i="21"/>
  <c r="D57" i="21"/>
  <c r="AB56" i="21"/>
  <c r="Z56" i="21"/>
  <c r="X56" i="21"/>
  <c r="V56" i="21"/>
  <c r="T56" i="21"/>
  <c r="R56" i="21"/>
  <c r="P56" i="21"/>
  <c r="N56" i="21"/>
  <c r="L56" i="21"/>
  <c r="J56" i="21"/>
  <c r="H56" i="21"/>
  <c r="F56" i="21"/>
  <c r="D56" i="21"/>
  <c r="AB55" i="21"/>
  <c r="Z55" i="21"/>
  <c r="X55" i="21"/>
  <c r="V55" i="21"/>
  <c r="T55" i="21"/>
  <c r="R55" i="21"/>
  <c r="P55" i="21"/>
  <c r="N55" i="21"/>
  <c r="L55" i="21"/>
  <c r="J55" i="21"/>
  <c r="H55" i="21"/>
  <c r="F55" i="21"/>
  <c r="D55" i="21"/>
  <c r="AB54" i="21"/>
  <c r="Z54" i="21"/>
  <c r="X54" i="21"/>
  <c r="V54" i="21"/>
  <c r="T54" i="21"/>
  <c r="R54" i="21"/>
  <c r="P54" i="21"/>
  <c r="N54" i="21"/>
  <c r="L54" i="21"/>
  <c r="J54" i="21"/>
  <c r="H54" i="21"/>
  <c r="F54" i="21"/>
  <c r="D54" i="21"/>
  <c r="AB53" i="21"/>
  <c r="Z53" i="21"/>
  <c r="X53" i="21"/>
  <c r="V53" i="21"/>
  <c r="T53" i="21"/>
  <c r="R53" i="21"/>
  <c r="P53" i="21"/>
  <c r="N53" i="21"/>
  <c r="L53" i="21"/>
  <c r="J53" i="21"/>
  <c r="H53" i="21"/>
  <c r="F53" i="21"/>
  <c r="D53" i="21"/>
  <c r="AB52" i="21"/>
  <c r="Z52" i="21"/>
  <c r="X52" i="21"/>
  <c r="V52" i="21"/>
  <c r="T52" i="21"/>
  <c r="R52" i="21"/>
  <c r="P52" i="21"/>
  <c r="N52" i="21"/>
  <c r="L52" i="21"/>
  <c r="J52" i="21"/>
  <c r="H52" i="21"/>
  <c r="F52" i="21"/>
  <c r="D52" i="21"/>
  <c r="AB51" i="21"/>
  <c r="Z51" i="21"/>
  <c r="X51" i="21"/>
  <c r="V51" i="21"/>
  <c r="T51" i="21"/>
  <c r="R51" i="21"/>
  <c r="P51" i="21"/>
  <c r="N51" i="21"/>
  <c r="L51" i="21"/>
  <c r="J51" i="21"/>
  <c r="H51" i="21"/>
  <c r="F51" i="21"/>
  <c r="D51" i="21"/>
  <c r="AB50" i="21"/>
  <c r="Z50" i="21"/>
  <c r="X50" i="21"/>
  <c r="V50" i="21"/>
  <c r="T50" i="21"/>
  <c r="R50" i="21"/>
  <c r="P50" i="21"/>
  <c r="N50" i="21"/>
  <c r="L50" i="21"/>
  <c r="J50" i="21"/>
  <c r="H50" i="21"/>
  <c r="F50" i="21"/>
  <c r="D50" i="21"/>
  <c r="AB49" i="21"/>
  <c r="Z49" i="21"/>
  <c r="X49" i="21"/>
  <c r="V49" i="21"/>
  <c r="T49" i="21"/>
  <c r="R49" i="21"/>
  <c r="P49" i="21"/>
  <c r="N49" i="21"/>
  <c r="L49" i="21"/>
  <c r="J49" i="21"/>
  <c r="H49" i="21"/>
  <c r="F49" i="21"/>
  <c r="D49" i="21"/>
  <c r="AB48" i="21"/>
  <c r="Z48" i="21"/>
  <c r="X48" i="21"/>
  <c r="V48" i="21"/>
  <c r="T48" i="21"/>
  <c r="R48" i="21"/>
  <c r="P48" i="21"/>
  <c r="N48" i="21"/>
  <c r="L48" i="21"/>
  <c r="J48" i="21"/>
  <c r="H48" i="21"/>
  <c r="F48" i="21"/>
  <c r="D48" i="21"/>
  <c r="AB47" i="21"/>
  <c r="Z47" i="21"/>
  <c r="X47" i="21"/>
  <c r="V47" i="21"/>
  <c r="T47" i="21"/>
  <c r="R47" i="21"/>
  <c r="P47" i="21"/>
  <c r="N47" i="21"/>
  <c r="L47" i="21"/>
  <c r="J47" i="21"/>
  <c r="H47" i="21"/>
  <c r="F47" i="21"/>
  <c r="D47" i="21"/>
  <c r="AB46" i="21"/>
  <c r="Z46" i="21"/>
  <c r="X46" i="21"/>
  <c r="V46" i="21"/>
  <c r="T46" i="21"/>
  <c r="R46" i="21"/>
  <c r="P46" i="21"/>
  <c r="N46" i="21"/>
  <c r="L46" i="21"/>
  <c r="J46" i="21"/>
  <c r="H46" i="21"/>
  <c r="F46" i="21"/>
  <c r="D46" i="21"/>
  <c r="AB45" i="21"/>
  <c r="Z45" i="21"/>
  <c r="X45" i="21"/>
  <c r="V45" i="21"/>
  <c r="T45" i="21"/>
  <c r="R45" i="21"/>
  <c r="P45" i="21"/>
  <c r="N45" i="21"/>
  <c r="L45" i="21"/>
  <c r="J45" i="21"/>
  <c r="H45" i="21"/>
  <c r="F45" i="21"/>
  <c r="D45" i="21"/>
  <c r="AB44" i="21"/>
  <c r="Z44" i="21"/>
  <c r="X44" i="21"/>
  <c r="V44" i="21"/>
  <c r="T44" i="21"/>
  <c r="R44" i="21"/>
  <c r="P44" i="21"/>
  <c r="N44" i="21"/>
  <c r="L44" i="21"/>
  <c r="J44" i="21"/>
  <c r="H44" i="21"/>
  <c r="F44" i="21"/>
  <c r="D44" i="21"/>
  <c r="AB43" i="21"/>
  <c r="Z43" i="21"/>
  <c r="X43" i="21"/>
  <c r="V43" i="21"/>
  <c r="T43" i="21"/>
  <c r="R43" i="21"/>
  <c r="P43" i="21"/>
  <c r="N43" i="21"/>
  <c r="L43" i="21"/>
  <c r="J43" i="21"/>
  <c r="H43" i="21"/>
  <c r="F43" i="21"/>
  <c r="D43" i="21"/>
  <c r="AB42" i="21"/>
  <c r="Z42" i="21"/>
  <c r="X42" i="21"/>
  <c r="V42" i="21"/>
  <c r="T42" i="21"/>
  <c r="R42" i="21"/>
  <c r="P42" i="21"/>
  <c r="N42" i="21"/>
  <c r="L42" i="21"/>
  <c r="J42" i="21"/>
  <c r="H42" i="21"/>
  <c r="F42" i="21"/>
  <c r="D42" i="21"/>
  <c r="AB41" i="21"/>
  <c r="Z41" i="21"/>
  <c r="X41" i="21"/>
  <c r="V41" i="21"/>
  <c r="T41" i="21"/>
  <c r="R41" i="21"/>
  <c r="P41" i="21"/>
  <c r="N41" i="21"/>
  <c r="L41" i="21"/>
  <c r="J41" i="21"/>
  <c r="H41" i="21"/>
  <c r="F41" i="21"/>
  <c r="D41" i="21"/>
  <c r="AB40" i="21"/>
  <c r="Z40" i="21"/>
  <c r="X40" i="21"/>
  <c r="V40" i="21"/>
  <c r="T40" i="21"/>
  <c r="R40" i="21"/>
  <c r="P40" i="21"/>
  <c r="N40" i="21"/>
  <c r="L40" i="21"/>
  <c r="J40" i="21"/>
  <c r="H40" i="21"/>
  <c r="F40" i="21"/>
  <c r="D40" i="21"/>
  <c r="AB39" i="21"/>
  <c r="Z39" i="21"/>
  <c r="X39" i="21"/>
  <c r="V39" i="21"/>
  <c r="T39" i="21"/>
  <c r="R39" i="21"/>
  <c r="P39" i="21"/>
  <c r="N39" i="21"/>
  <c r="L39" i="21"/>
  <c r="J39" i="21"/>
  <c r="H39" i="21"/>
  <c r="F39" i="21"/>
  <c r="D39" i="21"/>
  <c r="AB38" i="21"/>
  <c r="Z38" i="21"/>
  <c r="X38" i="21"/>
  <c r="V38" i="21"/>
  <c r="T38" i="21"/>
  <c r="R38" i="21"/>
  <c r="P38" i="21"/>
  <c r="N38" i="21"/>
  <c r="L38" i="21"/>
  <c r="J38" i="21"/>
  <c r="H38" i="21"/>
  <c r="F38" i="21"/>
  <c r="D38" i="21"/>
  <c r="AB37" i="21"/>
  <c r="Z37" i="21"/>
  <c r="X37" i="21"/>
  <c r="V37" i="21"/>
  <c r="T37" i="21"/>
  <c r="R37" i="21"/>
  <c r="P37" i="21"/>
  <c r="N37" i="21"/>
  <c r="L37" i="21"/>
  <c r="J37" i="21"/>
  <c r="H37" i="21"/>
  <c r="F37" i="21"/>
  <c r="D37" i="21"/>
  <c r="AB36" i="21"/>
  <c r="Z36" i="21"/>
  <c r="X36" i="21"/>
  <c r="V36" i="21"/>
  <c r="T36" i="21"/>
  <c r="R36" i="21"/>
  <c r="P36" i="21"/>
  <c r="N36" i="21"/>
  <c r="L36" i="21"/>
  <c r="J36" i="21"/>
  <c r="H36" i="21"/>
  <c r="F36" i="21"/>
  <c r="D36" i="21"/>
  <c r="AB35" i="21"/>
  <c r="Z35" i="21"/>
  <c r="X35" i="21"/>
  <c r="V35" i="21"/>
  <c r="T35" i="21"/>
  <c r="R35" i="21"/>
  <c r="P35" i="21"/>
  <c r="N35" i="21"/>
  <c r="L35" i="21"/>
  <c r="J35" i="21"/>
  <c r="H35" i="21"/>
  <c r="F35" i="21"/>
  <c r="D35" i="21"/>
  <c r="AB34" i="21"/>
  <c r="Z34" i="21"/>
  <c r="X34" i="21"/>
  <c r="V34" i="21"/>
  <c r="T34" i="21"/>
  <c r="R34" i="21"/>
  <c r="P34" i="21"/>
  <c r="N34" i="21"/>
  <c r="L34" i="21"/>
  <c r="J34" i="21"/>
  <c r="H34" i="21"/>
  <c r="F34" i="21"/>
  <c r="D34" i="21"/>
  <c r="AB33" i="21"/>
  <c r="Z33" i="21"/>
  <c r="X33" i="21"/>
  <c r="V33" i="21"/>
  <c r="T33" i="21"/>
  <c r="R33" i="21"/>
  <c r="P33" i="21"/>
  <c r="N33" i="21"/>
  <c r="L33" i="21"/>
  <c r="J33" i="21"/>
  <c r="H33" i="21"/>
  <c r="F33" i="21"/>
  <c r="D33" i="21"/>
  <c r="AB32" i="21"/>
  <c r="Z32" i="21"/>
  <c r="X32" i="21"/>
  <c r="V32" i="21"/>
  <c r="T32" i="21"/>
  <c r="R32" i="21"/>
  <c r="P32" i="21"/>
  <c r="N32" i="21"/>
  <c r="L32" i="21"/>
  <c r="J32" i="21"/>
  <c r="H32" i="21"/>
  <c r="F32" i="21"/>
  <c r="D32" i="21"/>
  <c r="AB31" i="21"/>
  <c r="Z31" i="21"/>
  <c r="X31" i="21"/>
  <c r="V31" i="21"/>
  <c r="T31" i="21"/>
  <c r="R31" i="21"/>
  <c r="P31" i="21"/>
  <c r="N31" i="21"/>
  <c r="L31" i="21"/>
  <c r="J31" i="21"/>
  <c r="H31" i="21"/>
  <c r="F31" i="21"/>
  <c r="D31" i="21"/>
  <c r="AB30" i="21"/>
  <c r="Z30" i="21"/>
  <c r="X30" i="21"/>
  <c r="V30" i="21"/>
  <c r="T30" i="21"/>
  <c r="R30" i="21"/>
  <c r="P30" i="21"/>
  <c r="N30" i="21"/>
  <c r="L30" i="21"/>
  <c r="J30" i="21"/>
  <c r="H30" i="21"/>
  <c r="F30" i="21"/>
  <c r="D30" i="21"/>
  <c r="AB29" i="21"/>
  <c r="Z29" i="21"/>
  <c r="X29" i="21"/>
  <c r="V29" i="21"/>
  <c r="T29" i="21"/>
  <c r="R29" i="21"/>
  <c r="P29" i="21"/>
  <c r="N29" i="21"/>
  <c r="L29" i="21"/>
  <c r="J29" i="21"/>
  <c r="H29" i="21"/>
  <c r="F29" i="21"/>
  <c r="D29" i="21"/>
  <c r="AB28" i="21"/>
  <c r="Z28" i="21"/>
  <c r="X28" i="21"/>
  <c r="V28" i="21"/>
  <c r="T28" i="21"/>
  <c r="R28" i="21"/>
  <c r="P28" i="21"/>
  <c r="N28" i="21"/>
  <c r="L28" i="21"/>
  <c r="J28" i="21"/>
  <c r="H28" i="21"/>
  <c r="F28" i="21"/>
  <c r="D28" i="21"/>
  <c r="AB27" i="21"/>
  <c r="Z27" i="21"/>
  <c r="X27" i="21"/>
  <c r="V27" i="21"/>
  <c r="T27" i="21"/>
  <c r="R27" i="21"/>
  <c r="P27" i="21"/>
  <c r="N27" i="21"/>
  <c r="L27" i="21"/>
  <c r="J27" i="21"/>
  <c r="H27" i="21"/>
  <c r="F27" i="21"/>
  <c r="D27" i="21"/>
  <c r="AB26" i="21"/>
  <c r="Z26" i="21"/>
  <c r="X26" i="21"/>
  <c r="V26" i="21"/>
  <c r="T26" i="21"/>
  <c r="R26" i="21"/>
  <c r="P26" i="21"/>
  <c r="N26" i="21"/>
  <c r="L26" i="21"/>
  <c r="J26" i="21"/>
  <c r="H26" i="21"/>
  <c r="F26" i="21"/>
  <c r="D26" i="21"/>
  <c r="AB25" i="21"/>
  <c r="Z25" i="21"/>
  <c r="X25" i="21"/>
  <c r="V25" i="21"/>
  <c r="T25" i="21"/>
  <c r="R25" i="21"/>
  <c r="P25" i="21"/>
  <c r="N25" i="21"/>
  <c r="L25" i="21"/>
  <c r="J25" i="21"/>
  <c r="H25" i="21"/>
  <c r="F25" i="21"/>
  <c r="D25" i="21"/>
  <c r="AB24" i="21"/>
  <c r="Z24" i="21"/>
  <c r="X24" i="21"/>
  <c r="V24" i="21"/>
  <c r="T24" i="21"/>
  <c r="R24" i="21"/>
  <c r="P24" i="21"/>
  <c r="N24" i="21"/>
  <c r="L24" i="21"/>
  <c r="J24" i="21"/>
  <c r="H24" i="21"/>
  <c r="F24" i="21"/>
  <c r="D24" i="21"/>
  <c r="AB23" i="21"/>
  <c r="Z23" i="21"/>
  <c r="X23" i="21"/>
  <c r="V23" i="21"/>
  <c r="T23" i="21"/>
  <c r="R23" i="21"/>
  <c r="P23" i="21"/>
  <c r="N23" i="21"/>
  <c r="L23" i="21"/>
  <c r="J23" i="21"/>
  <c r="H23" i="21"/>
  <c r="F23" i="21"/>
  <c r="D23" i="21"/>
  <c r="AB22" i="21"/>
  <c r="Z22" i="21"/>
  <c r="X22" i="21"/>
  <c r="V22" i="21"/>
  <c r="T22" i="21"/>
  <c r="R22" i="21"/>
  <c r="P22" i="21"/>
  <c r="N22" i="21"/>
  <c r="L22" i="21"/>
  <c r="J22" i="21"/>
  <c r="H22" i="21"/>
  <c r="F22" i="21"/>
  <c r="D22" i="21"/>
  <c r="AB21" i="21"/>
  <c r="Z21" i="21"/>
  <c r="X21" i="21"/>
  <c r="V21" i="21"/>
  <c r="T21" i="21"/>
  <c r="R21" i="21"/>
  <c r="P21" i="21"/>
  <c r="N21" i="21"/>
  <c r="L21" i="21"/>
  <c r="J21" i="21"/>
  <c r="H21" i="21"/>
  <c r="F21" i="21"/>
  <c r="D21" i="21"/>
  <c r="AB20" i="21"/>
  <c r="Z20" i="21"/>
  <c r="X20" i="21"/>
  <c r="V20" i="21"/>
  <c r="T20" i="21"/>
  <c r="R20" i="21"/>
  <c r="P20" i="21"/>
  <c r="N20" i="21"/>
  <c r="L20" i="21"/>
  <c r="J20" i="21"/>
  <c r="H20" i="21"/>
  <c r="F20" i="21"/>
  <c r="D20" i="21"/>
  <c r="AB19" i="21"/>
  <c r="Z19" i="21"/>
  <c r="X19" i="21"/>
  <c r="V19" i="21"/>
  <c r="T19" i="21"/>
  <c r="R19" i="21"/>
  <c r="P19" i="21"/>
  <c r="N19" i="21"/>
  <c r="L19" i="21"/>
  <c r="J19" i="21"/>
  <c r="H19" i="21"/>
  <c r="F19" i="21"/>
  <c r="D19" i="21"/>
  <c r="AB18" i="21"/>
  <c r="Z18" i="21"/>
  <c r="X18" i="21"/>
  <c r="V18" i="21"/>
  <c r="T18" i="21"/>
  <c r="R18" i="21"/>
  <c r="P18" i="21"/>
  <c r="N18" i="21"/>
  <c r="L18" i="21"/>
  <c r="J18" i="21"/>
  <c r="H18" i="21"/>
  <c r="F18" i="21"/>
  <c r="D18" i="21"/>
  <c r="AB17" i="21"/>
  <c r="Z17" i="21"/>
  <c r="X17" i="21"/>
  <c r="V17" i="21"/>
  <c r="T17" i="21"/>
  <c r="R17" i="21"/>
  <c r="P17" i="21"/>
  <c r="N17" i="21"/>
  <c r="L17" i="21"/>
  <c r="J17" i="21"/>
  <c r="H17" i="21"/>
  <c r="F17" i="21"/>
  <c r="D17" i="21"/>
  <c r="AB16" i="21"/>
  <c r="Z16" i="21"/>
  <c r="X16" i="21"/>
  <c r="V16" i="21"/>
  <c r="T16" i="21"/>
  <c r="R16" i="21"/>
  <c r="P16" i="21"/>
  <c r="N16" i="21"/>
  <c r="L16" i="21"/>
  <c r="J16" i="21"/>
  <c r="H16" i="21"/>
  <c r="F16" i="21"/>
  <c r="D16" i="21"/>
  <c r="AB15" i="21"/>
  <c r="Z15" i="21"/>
  <c r="X15" i="21"/>
  <c r="V15" i="21"/>
  <c r="T15" i="21"/>
  <c r="R15" i="21"/>
  <c r="P15" i="21"/>
  <c r="N15" i="21"/>
  <c r="L15" i="21"/>
  <c r="J15" i="21"/>
  <c r="H15" i="21"/>
  <c r="F15" i="21"/>
  <c r="D15" i="21"/>
  <c r="AB14" i="21"/>
  <c r="Z14" i="21"/>
  <c r="X14" i="21"/>
  <c r="V14" i="21"/>
  <c r="T14" i="21"/>
  <c r="R14" i="21"/>
  <c r="P14" i="21"/>
  <c r="N14" i="21"/>
  <c r="L14" i="21"/>
  <c r="J14" i="21"/>
  <c r="H14" i="21"/>
  <c r="F14" i="21"/>
  <c r="D14" i="21"/>
  <c r="AB13" i="21"/>
  <c r="Z13" i="21"/>
  <c r="X13" i="21"/>
  <c r="V13" i="21"/>
  <c r="T13" i="21"/>
  <c r="R13" i="21"/>
  <c r="P13" i="21"/>
  <c r="N13" i="21"/>
  <c r="L13" i="21"/>
  <c r="J13" i="21"/>
  <c r="H13" i="21"/>
  <c r="F13" i="21"/>
  <c r="D13" i="21"/>
  <c r="AB12" i="21"/>
  <c r="Z12" i="21"/>
  <c r="X12" i="21"/>
  <c r="V12" i="21"/>
  <c r="T12" i="21"/>
  <c r="R12" i="21"/>
  <c r="P12" i="21"/>
  <c r="N12" i="21"/>
  <c r="L12" i="21"/>
  <c r="J12" i="21"/>
  <c r="H12" i="21"/>
  <c r="F12" i="21"/>
  <c r="D12" i="21"/>
  <c r="AB11" i="21"/>
  <c r="Z11" i="21"/>
  <c r="X11" i="21"/>
  <c r="V11" i="21"/>
  <c r="T11" i="21"/>
  <c r="R11" i="21"/>
  <c r="P11" i="21"/>
  <c r="N11" i="21"/>
  <c r="L11" i="21"/>
  <c r="J11" i="21"/>
  <c r="H11" i="21"/>
  <c r="F11" i="21"/>
  <c r="D11" i="21"/>
  <c r="AA57" i="20"/>
  <c r="Y57" i="20"/>
  <c r="W57" i="20"/>
  <c r="U57" i="20"/>
  <c r="S57" i="20"/>
  <c r="Q57" i="20"/>
  <c r="O57" i="20"/>
  <c r="M57" i="20"/>
  <c r="K57" i="20"/>
  <c r="I57" i="20"/>
  <c r="F57" i="20"/>
  <c r="D57" i="20"/>
  <c r="AA56" i="20"/>
  <c r="Y56" i="20"/>
  <c r="W56" i="20"/>
  <c r="U56" i="20"/>
  <c r="S56" i="20"/>
  <c r="Q56" i="20"/>
  <c r="O56" i="20"/>
  <c r="M56" i="20"/>
  <c r="K56" i="20"/>
  <c r="I56" i="20"/>
  <c r="F56" i="20"/>
  <c r="D56" i="20"/>
  <c r="AA55" i="20"/>
  <c r="Y55" i="20"/>
  <c r="W55" i="20"/>
  <c r="U55" i="20"/>
  <c r="S55" i="20"/>
  <c r="Q55" i="20"/>
  <c r="O55" i="20"/>
  <c r="M55" i="20"/>
  <c r="K55" i="20"/>
  <c r="I55" i="20"/>
  <c r="F55" i="20"/>
  <c r="D55" i="20"/>
  <c r="AA54" i="20"/>
  <c r="Y54" i="20"/>
  <c r="W54" i="20"/>
  <c r="U54" i="20"/>
  <c r="S54" i="20"/>
  <c r="Q54" i="20"/>
  <c r="O54" i="20"/>
  <c r="M54" i="20"/>
  <c r="K54" i="20"/>
  <c r="I54" i="20"/>
  <c r="F54" i="20"/>
  <c r="D54" i="20"/>
  <c r="AA53" i="20"/>
  <c r="Y53" i="20"/>
  <c r="W53" i="20"/>
  <c r="U53" i="20"/>
  <c r="S53" i="20"/>
  <c r="Q53" i="20"/>
  <c r="O53" i="20"/>
  <c r="M53" i="20"/>
  <c r="K53" i="20"/>
  <c r="I53" i="20"/>
  <c r="F53" i="20"/>
  <c r="D53" i="20"/>
  <c r="AA52" i="20"/>
  <c r="Y52" i="20"/>
  <c r="W52" i="20"/>
  <c r="U52" i="20"/>
  <c r="S52" i="20"/>
  <c r="Q52" i="20"/>
  <c r="O52" i="20"/>
  <c r="M52" i="20"/>
  <c r="K52" i="20"/>
  <c r="I52" i="20"/>
  <c r="F52" i="20"/>
  <c r="D52" i="20"/>
  <c r="AA51" i="20"/>
  <c r="Y51" i="20"/>
  <c r="W51" i="20"/>
  <c r="U51" i="20"/>
  <c r="S51" i="20"/>
  <c r="Q51" i="20"/>
  <c r="O51" i="20"/>
  <c r="M51" i="20"/>
  <c r="K51" i="20"/>
  <c r="I51" i="20"/>
  <c r="F51" i="20"/>
  <c r="D51" i="20"/>
  <c r="AA50" i="20"/>
  <c r="Y50" i="20"/>
  <c r="W50" i="20"/>
  <c r="U50" i="20"/>
  <c r="S50" i="20"/>
  <c r="Q50" i="20"/>
  <c r="O50" i="20"/>
  <c r="M50" i="20"/>
  <c r="K50" i="20"/>
  <c r="I50" i="20"/>
  <c r="F50" i="20"/>
  <c r="D50" i="20"/>
  <c r="AA49" i="20"/>
  <c r="Y49" i="20"/>
  <c r="W49" i="20"/>
  <c r="U49" i="20"/>
  <c r="S49" i="20"/>
  <c r="Q49" i="20"/>
  <c r="O49" i="20"/>
  <c r="M49" i="20"/>
  <c r="K49" i="20"/>
  <c r="I49" i="20"/>
  <c r="F49" i="20"/>
  <c r="D49" i="20"/>
  <c r="AA48" i="20"/>
  <c r="Y48" i="20"/>
  <c r="W48" i="20"/>
  <c r="U48" i="20"/>
  <c r="S48" i="20"/>
  <c r="Q48" i="20"/>
  <c r="O48" i="20"/>
  <c r="M48" i="20"/>
  <c r="K48" i="20"/>
  <c r="I48" i="20"/>
  <c r="F48" i="20"/>
  <c r="D48" i="20"/>
  <c r="AA47" i="20"/>
  <c r="Y47" i="20"/>
  <c r="W47" i="20"/>
  <c r="U47" i="20"/>
  <c r="S47" i="20"/>
  <c r="Q47" i="20"/>
  <c r="O47" i="20"/>
  <c r="M47" i="20"/>
  <c r="K47" i="20"/>
  <c r="I47" i="20"/>
  <c r="F47" i="20"/>
  <c r="D47" i="20"/>
  <c r="AA46" i="20"/>
  <c r="Y46" i="20"/>
  <c r="W46" i="20"/>
  <c r="U46" i="20"/>
  <c r="S46" i="20"/>
  <c r="Q46" i="20"/>
  <c r="O46" i="20"/>
  <c r="M46" i="20"/>
  <c r="K46" i="20"/>
  <c r="I46" i="20"/>
  <c r="F46" i="20"/>
  <c r="D46" i="20"/>
  <c r="AA45" i="20"/>
  <c r="Y45" i="20"/>
  <c r="W45" i="20"/>
  <c r="U45" i="20"/>
  <c r="S45" i="20"/>
  <c r="Q45" i="20"/>
  <c r="O45" i="20"/>
  <c r="M45" i="20"/>
  <c r="K45" i="20"/>
  <c r="I45" i="20"/>
  <c r="F45" i="20"/>
  <c r="D45" i="20"/>
  <c r="AA44" i="20"/>
  <c r="Y44" i="20"/>
  <c r="W44" i="20"/>
  <c r="U44" i="20"/>
  <c r="S44" i="20"/>
  <c r="Q44" i="20"/>
  <c r="O44" i="20"/>
  <c r="M44" i="20"/>
  <c r="K44" i="20"/>
  <c r="I44" i="20"/>
  <c r="F44" i="20"/>
  <c r="D44" i="20"/>
  <c r="AA43" i="20"/>
  <c r="Y43" i="20"/>
  <c r="W43" i="20"/>
  <c r="U43" i="20"/>
  <c r="S43" i="20"/>
  <c r="Q43" i="20"/>
  <c r="O43" i="20"/>
  <c r="M43" i="20"/>
  <c r="K43" i="20"/>
  <c r="I43" i="20"/>
  <c r="F43" i="20"/>
  <c r="D43" i="20"/>
  <c r="AA42" i="20"/>
  <c r="Y42" i="20"/>
  <c r="W42" i="20"/>
  <c r="U42" i="20"/>
  <c r="S42" i="20"/>
  <c r="Q42" i="20"/>
  <c r="O42" i="20"/>
  <c r="M42" i="20"/>
  <c r="K42" i="20"/>
  <c r="I42" i="20"/>
  <c r="F42" i="20"/>
  <c r="D42" i="20"/>
  <c r="AA41" i="20"/>
  <c r="Y41" i="20"/>
  <c r="W41" i="20"/>
  <c r="U41" i="20"/>
  <c r="S41" i="20"/>
  <c r="Q41" i="20"/>
  <c r="O41" i="20"/>
  <c r="M41" i="20"/>
  <c r="K41" i="20"/>
  <c r="I41" i="20"/>
  <c r="F41" i="20"/>
  <c r="D41" i="20"/>
  <c r="AA40" i="20"/>
  <c r="Y40" i="20"/>
  <c r="W40" i="20"/>
  <c r="U40" i="20"/>
  <c r="S40" i="20"/>
  <c r="Q40" i="20"/>
  <c r="O40" i="20"/>
  <c r="M40" i="20"/>
  <c r="K40" i="20"/>
  <c r="I40" i="20"/>
  <c r="F40" i="20"/>
  <c r="D40" i="20"/>
  <c r="AA39" i="20"/>
  <c r="Y39" i="20"/>
  <c r="W39" i="20"/>
  <c r="U39" i="20"/>
  <c r="S39" i="20"/>
  <c r="Q39" i="20"/>
  <c r="O39" i="20"/>
  <c r="M39" i="20"/>
  <c r="K39" i="20"/>
  <c r="I39" i="20"/>
  <c r="F39" i="20"/>
  <c r="D39" i="20"/>
  <c r="AA38" i="20"/>
  <c r="Y38" i="20"/>
  <c r="W38" i="20"/>
  <c r="U38" i="20"/>
  <c r="S38" i="20"/>
  <c r="Q38" i="20"/>
  <c r="O38" i="20"/>
  <c r="M38" i="20"/>
  <c r="K38" i="20"/>
  <c r="I38" i="20"/>
  <c r="F38" i="20"/>
  <c r="D38" i="20"/>
  <c r="AA37" i="20"/>
  <c r="Y37" i="20"/>
  <c r="W37" i="20"/>
  <c r="U37" i="20"/>
  <c r="S37" i="20"/>
  <c r="Q37" i="20"/>
  <c r="O37" i="20"/>
  <c r="M37" i="20"/>
  <c r="K37" i="20"/>
  <c r="I37" i="20"/>
  <c r="F37" i="20"/>
  <c r="D37" i="20"/>
  <c r="AA36" i="20"/>
  <c r="Y36" i="20"/>
  <c r="W36" i="20"/>
  <c r="U36" i="20"/>
  <c r="S36" i="20"/>
  <c r="Q36" i="20"/>
  <c r="O36" i="20"/>
  <c r="M36" i="20"/>
  <c r="K36" i="20"/>
  <c r="I36" i="20"/>
  <c r="F36" i="20"/>
  <c r="D36" i="20"/>
  <c r="AA35" i="20"/>
  <c r="Y35" i="20"/>
  <c r="W35" i="20"/>
  <c r="U35" i="20"/>
  <c r="S35" i="20"/>
  <c r="Q35" i="20"/>
  <c r="O35" i="20"/>
  <c r="M35" i="20"/>
  <c r="K35" i="20"/>
  <c r="I35" i="20"/>
  <c r="F35" i="20"/>
  <c r="D35" i="20"/>
  <c r="AA34" i="20"/>
  <c r="Y34" i="20"/>
  <c r="W34" i="20"/>
  <c r="U34" i="20"/>
  <c r="S34" i="20"/>
  <c r="Q34" i="20"/>
  <c r="O34" i="20"/>
  <c r="M34" i="20"/>
  <c r="K34" i="20"/>
  <c r="I34" i="20"/>
  <c r="F34" i="20"/>
  <c r="D34" i="20"/>
  <c r="AA33" i="20"/>
  <c r="Y33" i="20"/>
  <c r="W33" i="20"/>
  <c r="U33" i="20"/>
  <c r="S33" i="20"/>
  <c r="Q33" i="20"/>
  <c r="O33" i="20"/>
  <c r="M33" i="20"/>
  <c r="K33" i="20"/>
  <c r="I33" i="20"/>
  <c r="F33" i="20"/>
  <c r="D33" i="20"/>
  <c r="AA32" i="20"/>
  <c r="Y32" i="20"/>
  <c r="W32" i="20"/>
  <c r="U32" i="20"/>
  <c r="S32" i="20"/>
  <c r="Q32" i="20"/>
  <c r="O32" i="20"/>
  <c r="M32" i="20"/>
  <c r="K32" i="20"/>
  <c r="I32" i="20"/>
  <c r="F32" i="20"/>
  <c r="D32" i="20"/>
  <c r="AA31" i="20"/>
  <c r="Y31" i="20"/>
  <c r="W31" i="20"/>
  <c r="U31" i="20"/>
  <c r="S31" i="20"/>
  <c r="Q31" i="20"/>
  <c r="O31" i="20"/>
  <c r="M31" i="20"/>
  <c r="K31" i="20"/>
  <c r="I31" i="20"/>
  <c r="F31" i="20"/>
  <c r="D31" i="20"/>
  <c r="AA30" i="20"/>
  <c r="Y30" i="20"/>
  <c r="W30" i="20"/>
  <c r="U30" i="20"/>
  <c r="S30" i="20"/>
  <c r="Q30" i="20"/>
  <c r="O30" i="20"/>
  <c r="M30" i="20"/>
  <c r="K30" i="20"/>
  <c r="I30" i="20"/>
  <c r="F30" i="20"/>
  <c r="D30" i="20"/>
  <c r="AA29" i="20"/>
  <c r="Y29" i="20"/>
  <c r="W29" i="20"/>
  <c r="U29" i="20"/>
  <c r="S29" i="20"/>
  <c r="Q29" i="20"/>
  <c r="O29" i="20"/>
  <c r="M29" i="20"/>
  <c r="K29" i="20"/>
  <c r="I29" i="20"/>
  <c r="F29" i="20"/>
  <c r="D29" i="20"/>
  <c r="AA28" i="20"/>
  <c r="Y28" i="20"/>
  <c r="W28" i="20"/>
  <c r="U28" i="20"/>
  <c r="S28" i="20"/>
  <c r="Q28" i="20"/>
  <c r="O28" i="20"/>
  <c r="M28" i="20"/>
  <c r="K28" i="20"/>
  <c r="I28" i="20"/>
  <c r="F28" i="20"/>
  <c r="D28" i="20"/>
  <c r="AA27" i="20"/>
  <c r="Y27" i="20"/>
  <c r="W27" i="20"/>
  <c r="U27" i="20"/>
  <c r="S27" i="20"/>
  <c r="Q27" i="20"/>
  <c r="O27" i="20"/>
  <c r="M27" i="20"/>
  <c r="K27" i="20"/>
  <c r="I27" i="20"/>
  <c r="F27" i="20"/>
  <c r="D27" i="20"/>
  <c r="AA26" i="20"/>
  <c r="Y26" i="20"/>
  <c r="W26" i="20"/>
  <c r="U26" i="20"/>
  <c r="S26" i="20"/>
  <c r="Q26" i="20"/>
  <c r="O26" i="20"/>
  <c r="M26" i="20"/>
  <c r="K26" i="20"/>
  <c r="I26" i="20"/>
  <c r="F26" i="20"/>
  <c r="D26" i="20"/>
  <c r="AA25" i="20"/>
  <c r="Y25" i="20"/>
  <c r="W25" i="20"/>
  <c r="U25" i="20"/>
  <c r="S25" i="20"/>
  <c r="Q25" i="20"/>
  <c r="O25" i="20"/>
  <c r="M25" i="20"/>
  <c r="K25" i="20"/>
  <c r="I25" i="20"/>
  <c r="F25" i="20"/>
  <c r="D25" i="20"/>
  <c r="AA24" i="20"/>
  <c r="Y24" i="20"/>
  <c r="W24" i="20"/>
  <c r="U24" i="20"/>
  <c r="S24" i="20"/>
  <c r="Q24" i="20"/>
  <c r="O24" i="20"/>
  <c r="M24" i="20"/>
  <c r="K24" i="20"/>
  <c r="I24" i="20"/>
  <c r="F24" i="20"/>
  <c r="D24" i="20"/>
  <c r="AA23" i="20"/>
  <c r="Y23" i="20"/>
  <c r="W23" i="20"/>
  <c r="U23" i="20"/>
  <c r="S23" i="20"/>
  <c r="Q23" i="20"/>
  <c r="O23" i="20"/>
  <c r="M23" i="20"/>
  <c r="K23" i="20"/>
  <c r="I23" i="20"/>
  <c r="F23" i="20"/>
  <c r="D23" i="20"/>
  <c r="AA22" i="20"/>
  <c r="Y22" i="20"/>
  <c r="W22" i="20"/>
  <c r="U22" i="20"/>
  <c r="S22" i="20"/>
  <c r="Q22" i="20"/>
  <c r="O22" i="20"/>
  <c r="M22" i="20"/>
  <c r="K22" i="20"/>
  <c r="I22" i="20"/>
  <c r="F22" i="20"/>
  <c r="D22" i="20"/>
  <c r="AA21" i="20"/>
  <c r="Y21" i="20"/>
  <c r="W21" i="20"/>
  <c r="U21" i="20"/>
  <c r="S21" i="20"/>
  <c r="Q21" i="20"/>
  <c r="O21" i="20"/>
  <c r="M21" i="20"/>
  <c r="K21" i="20"/>
  <c r="I21" i="20"/>
  <c r="F21" i="20"/>
  <c r="D21" i="20"/>
  <c r="AA20" i="20"/>
  <c r="Y20" i="20"/>
  <c r="W20" i="20"/>
  <c r="U20" i="20"/>
  <c r="S20" i="20"/>
  <c r="Q20" i="20"/>
  <c r="O20" i="20"/>
  <c r="M20" i="20"/>
  <c r="K20" i="20"/>
  <c r="I20" i="20"/>
  <c r="F20" i="20"/>
  <c r="D20" i="20"/>
  <c r="AA19" i="20"/>
  <c r="Y19" i="20"/>
  <c r="W19" i="20"/>
  <c r="U19" i="20"/>
  <c r="S19" i="20"/>
  <c r="Q19" i="20"/>
  <c r="O19" i="20"/>
  <c r="M19" i="20"/>
  <c r="K19" i="20"/>
  <c r="I19" i="20"/>
  <c r="F19" i="20"/>
  <c r="D19" i="20"/>
  <c r="AA18" i="20"/>
  <c r="Y18" i="20"/>
  <c r="W18" i="20"/>
  <c r="U18" i="20"/>
  <c r="S18" i="20"/>
  <c r="Q18" i="20"/>
  <c r="O18" i="20"/>
  <c r="M18" i="20"/>
  <c r="K18" i="20"/>
  <c r="I18" i="20"/>
  <c r="F18" i="20"/>
  <c r="D18" i="20"/>
  <c r="AA17" i="20"/>
  <c r="Y17" i="20"/>
  <c r="W17" i="20"/>
  <c r="U17" i="20"/>
  <c r="S17" i="20"/>
  <c r="Q17" i="20"/>
  <c r="O17" i="20"/>
  <c r="M17" i="20"/>
  <c r="K17" i="20"/>
  <c r="I17" i="20"/>
  <c r="F17" i="20"/>
  <c r="D17" i="20"/>
  <c r="AA16" i="20"/>
  <c r="Y16" i="20"/>
  <c r="W16" i="20"/>
  <c r="U16" i="20"/>
  <c r="S16" i="20"/>
  <c r="Q16" i="20"/>
  <c r="O16" i="20"/>
  <c r="M16" i="20"/>
  <c r="K16" i="20"/>
  <c r="I16" i="20"/>
  <c r="F16" i="20"/>
  <c r="D16" i="20"/>
  <c r="AA15" i="20"/>
  <c r="Y15" i="20"/>
  <c r="W15" i="20"/>
  <c r="U15" i="20"/>
  <c r="S15" i="20"/>
  <c r="Q15" i="20"/>
  <c r="O15" i="20"/>
  <c r="M15" i="20"/>
  <c r="K15" i="20"/>
  <c r="I15" i="20"/>
  <c r="F15" i="20"/>
  <c r="D15" i="20"/>
  <c r="AA14" i="20"/>
  <c r="Y14" i="20"/>
  <c r="W14" i="20"/>
  <c r="U14" i="20"/>
  <c r="S14" i="20"/>
  <c r="Q14" i="20"/>
  <c r="O14" i="20"/>
  <c r="M14" i="20"/>
  <c r="K14" i="20"/>
  <c r="I14" i="20"/>
  <c r="F14" i="20"/>
  <c r="D14" i="20"/>
  <c r="AA13" i="20"/>
  <c r="Y13" i="20"/>
  <c r="W13" i="20"/>
  <c r="U13" i="20"/>
  <c r="S13" i="20"/>
  <c r="Q13" i="20"/>
  <c r="O13" i="20"/>
  <c r="M13" i="20"/>
  <c r="K13" i="20"/>
  <c r="I13" i="20"/>
  <c r="F13" i="20"/>
  <c r="D13" i="20"/>
  <c r="AA12" i="20"/>
  <c r="Y12" i="20"/>
  <c r="W12" i="20"/>
  <c r="U12" i="20"/>
  <c r="S12" i="20"/>
  <c r="Q12" i="20"/>
  <c r="O12" i="20"/>
  <c r="M12" i="20"/>
  <c r="K12" i="20"/>
  <c r="I12" i="20"/>
  <c r="F12" i="20"/>
  <c r="D12" i="20"/>
  <c r="AA11" i="20"/>
  <c r="Y11" i="20"/>
  <c r="W11" i="20"/>
  <c r="U11" i="20"/>
  <c r="S11" i="20"/>
  <c r="Q11" i="20"/>
  <c r="O11" i="20"/>
  <c r="M11" i="20"/>
  <c r="K11" i="20"/>
  <c r="I11" i="20"/>
  <c r="F11" i="20"/>
  <c r="D11" i="20"/>
  <c r="AB57" i="19"/>
  <c r="Z57" i="19"/>
  <c r="X57" i="19"/>
  <c r="V57" i="19"/>
  <c r="R57" i="19"/>
  <c r="P57" i="19"/>
  <c r="N57" i="19"/>
  <c r="L57" i="19"/>
  <c r="J57" i="19"/>
  <c r="H57" i="19"/>
  <c r="F57" i="19"/>
  <c r="D57" i="19"/>
  <c r="AB56" i="19"/>
  <c r="Z56" i="19"/>
  <c r="X56" i="19"/>
  <c r="V56" i="19"/>
  <c r="T56" i="19"/>
  <c r="R56" i="19"/>
  <c r="P56" i="19"/>
  <c r="N56" i="19"/>
  <c r="L56" i="19"/>
  <c r="J56" i="19"/>
  <c r="H56" i="19"/>
  <c r="F56" i="19"/>
  <c r="D56" i="19"/>
  <c r="AB55" i="19"/>
  <c r="Z55" i="19"/>
  <c r="X55" i="19"/>
  <c r="V55" i="19"/>
  <c r="T55" i="19"/>
  <c r="R55" i="19"/>
  <c r="P55" i="19"/>
  <c r="N55" i="19"/>
  <c r="L55" i="19"/>
  <c r="J55" i="19"/>
  <c r="H55" i="19"/>
  <c r="F55" i="19"/>
  <c r="D55" i="19"/>
  <c r="AB54" i="19"/>
  <c r="Z54" i="19"/>
  <c r="X54" i="19"/>
  <c r="V54" i="19"/>
  <c r="T54" i="19"/>
  <c r="R54" i="19"/>
  <c r="P54" i="19"/>
  <c r="N54" i="19"/>
  <c r="L54" i="19"/>
  <c r="J54" i="19"/>
  <c r="H54" i="19"/>
  <c r="F54" i="19"/>
  <c r="D54" i="19"/>
  <c r="AB53" i="19"/>
  <c r="Z53" i="19"/>
  <c r="X53" i="19"/>
  <c r="V53" i="19"/>
  <c r="T53" i="19"/>
  <c r="R53" i="19"/>
  <c r="P53" i="19"/>
  <c r="N53" i="19"/>
  <c r="L53" i="19"/>
  <c r="J53" i="19"/>
  <c r="H53" i="19"/>
  <c r="F53" i="19"/>
  <c r="D53" i="19"/>
  <c r="AB52" i="19"/>
  <c r="Z52" i="19"/>
  <c r="X52" i="19"/>
  <c r="V52" i="19"/>
  <c r="T52" i="19"/>
  <c r="R52" i="19"/>
  <c r="P52" i="19"/>
  <c r="N52" i="19"/>
  <c r="L52" i="19"/>
  <c r="J52" i="19"/>
  <c r="H52" i="19"/>
  <c r="F52" i="19"/>
  <c r="D52" i="19"/>
  <c r="AB51" i="19"/>
  <c r="Z51" i="19"/>
  <c r="X51" i="19"/>
  <c r="V51" i="19"/>
  <c r="T51" i="19"/>
  <c r="R51" i="19"/>
  <c r="P51" i="19"/>
  <c r="N51" i="19"/>
  <c r="L51" i="19"/>
  <c r="J51" i="19"/>
  <c r="H51" i="19"/>
  <c r="F51" i="19"/>
  <c r="D51" i="19"/>
  <c r="AB50" i="19"/>
  <c r="Z50" i="19"/>
  <c r="X50" i="19"/>
  <c r="V50" i="19"/>
  <c r="T50" i="19"/>
  <c r="R50" i="19"/>
  <c r="P50" i="19"/>
  <c r="N50" i="19"/>
  <c r="L50" i="19"/>
  <c r="J50" i="19"/>
  <c r="H50" i="19"/>
  <c r="F50" i="19"/>
  <c r="D50" i="19"/>
  <c r="AB49" i="19"/>
  <c r="Z49" i="19"/>
  <c r="X49" i="19"/>
  <c r="V49" i="19"/>
  <c r="T49" i="19"/>
  <c r="R49" i="19"/>
  <c r="P49" i="19"/>
  <c r="N49" i="19"/>
  <c r="L49" i="19"/>
  <c r="J49" i="19"/>
  <c r="H49" i="19"/>
  <c r="F49" i="19"/>
  <c r="D49" i="19"/>
  <c r="AB48" i="19"/>
  <c r="Z48" i="19"/>
  <c r="X48" i="19"/>
  <c r="V48" i="19"/>
  <c r="T48" i="19"/>
  <c r="R48" i="19"/>
  <c r="P48" i="19"/>
  <c r="N48" i="19"/>
  <c r="L48" i="19"/>
  <c r="J48" i="19"/>
  <c r="H48" i="19"/>
  <c r="F48" i="19"/>
  <c r="D48" i="19"/>
  <c r="AB47" i="19"/>
  <c r="Z47" i="19"/>
  <c r="X47" i="19"/>
  <c r="V47" i="19"/>
  <c r="T47" i="19"/>
  <c r="R47" i="19"/>
  <c r="P47" i="19"/>
  <c r="N47" i="19"/>
  <c r="L47" i="19"/>
  <c r="J47" i="19"/>
  <c r="H47" i="19"/>
  <c r="F47" i="19"/>
  <c r="D47" i="19"/>
  <c r="AB46" i="19"/>
  <c r="Z46" i="19"/>
  <c r="X46" i="19"/>
  <c r="V46" i="19"/>
  <c r="T46" i="19"/>
  <c r="R46" i="19"/>
  <c r="P46" i="19"/>
  <c r="N46" i="19"/>
  <c r="L46" i="19"/>
  <c r="J46" i="19"/>
  <c r="H46" i="19"/>
  <c r="F46" i="19"/>
  <c r="D46" i="19"/>
  <c r="AB45" i="19"/>
  <c r="Z45" i="19"/>
  <c r="X45" i="19"/>
  <c r="V45" i="19"/>
  <c r="T45" i="19"/>
  <c r="R45" i="19"/>
  <c r="P45" i="19"/>
  <c r="N45" i="19"/>
  <c r="L45" i="19"/>
  <c r="J45" i="19"/>
  <c r="H45" i="19"/>
  <c r="F45" i="19"/>
  <c r="D45" i="19"/>
  <c r="AB44" i="19"/>
  <c r="Z44" i="19"/>
  <c r="X44" i="19"/>
  <c r="V44" i="19"/>
  <c r="T44" i="19"/>
  <c r="R44" i="19"/>
  <c r="P44" i="19"/>
  <c r="N44" i="19"/>
  <c r="L44" i="19"/>
  <c r="J44" i="19"/>
  <c r="H44" i="19"/>
  <c r="F44" i="19"/>
  <c r="D44" i="19"/>
  <c r="AB43" i="19"/>
  <c r="Z43" i="19"/>
  <c r="X43" i="19"/>
  <c r="V43" i="19"/>
  <c r="T43" i="19"/>
  <c r="R43" i="19"/>
  <c r="P43" i="19"/>
  <c r="N43" i="19"/>
  <c r="L43" i="19"/>
  <c r="J43" i="19"/>
  <c r="H43" i="19"/>
  <c r="F43" i="19"/>
  <c r="D43" i="19"/>
  <c r="AB42" i="19"/>
  <c r="Z42" i="19"/>
  <c r="X42" i="19"/>
  <c r="V42" i="19"/>
  <c r="T42" i="19"/>
  <c r="R42" i="19"/>
  <c r="P42" i="19"/>
  <c r="N42" i="19"/>
  <c r="L42" i="19"/>
  <c r="J42" i="19"/>
  <c r="H42" i="19"/>
  <c r="F42" i="19"/>
  <c r="D42" i="19"/>
  <c r="AB41" i="19"/>
  <c r="Z41" i="19"/>
  <c r="X41" i="19"/>
  <c r="V41" i="19"/>
  <c r="T41" i="19"/>
  <c r="R41" i="19"/>
  <c r="P41" i="19"/>
  <c r="N41" i="19"/>
  <c r="L41" i="19"/>
  <c r="J41" i="19"/>
  <c r="H41" i="19"/>
  <c r="F41" i="19"/>
  <c r="D41" i="19"/>
  <c r="AB40" i="19"/>
  <c r="Z40" i="19"/>
  <c r="X40" i="19"/>
  <c r="V40" i="19"/>
  <c r="T40" i="19"/>
  <c r="R40" i="19"/>
  <c r="P40" i="19"/>
  <c r="N40" i="19"/>
  <c r="L40" i="19"/>
  <c r="J40" i="19"/>
  <c r="H40" i="19"/>
  <c r="F40" i="19"/>
  <c r="D40" i="19"/>
  <c r="AB39" i="19"/>
  <c r="Z39" i="19"/>
  <c r="T39" i="19"/>
  <c r="R39" i="19"/>
  <c r="P39" i="19"/>
  <c r="N39" i="19"/>
  <c r="L39" i="19"/>
  <c r="J39" i="19"/>
  <c r="H39" i="19"/>
  <c r="F39" i="19"/>
  <c r="D39" i="19"/>
  <c r="AB38" i="19"/>
  <c r="Z38" i="19"/>
  <c r="X38" i="19"/>
  <c r="V38" i="19"/>
  <c r="T38" i="19"/>
  <c r="R38" i="19"/>
  <c r="P38" i="19"/>
  <c r="N38" i="19"/>
  <c r="L38" i="19"/>
  <c r="J38" i="19"/>
  <c r="H38" i="19"/>
  <c r="F38" i="19"/>
  <c r="D38" i="19"/>
  <c r="AB37" i="19"/>
  <c r="Z37" i="19"/>
  <c r="X37" i="19"/>
  <c r="V37" i="19"/>
  <c r="R37" i="19"/>
  <c r="P37" i="19"/>
  <c r="N37" i="19"/>
  <c r="L37" i="19"/>
  <c r="J37" i="19"/>
  <c r="H37" i="19"/>
  <c r="F37" i="19"/>
  <c r="D37" i="19"/>
  <c r="AB36" i="19"/>
  <c r="Z36" i="19"/>
  <c r="X36" i="19"/>
  <c r="V36" i="19"/>
  <c r="T36" i="19"/>
  <c r="R36" i="19"/>
  <c r="P36" i="19"/>
  <c r="N36" i="19"/>
  <c r="L36" i="19"/>
  <c r="J36" i="19"/>
  <c r="H36" i="19"/>
  <c r="F36" i="19"/>
  <c r="D36" i="19"/>
  <c r="AB35" i="19"/>
  <c r="Z35" i="19"/>
  <c r="T35" i="19"/>
  <c r="R35" i="19"/>
  <c r="P35" i="19"/>
  <c r="N35" i="19"/>
  <c r="L35" i="19"/>
  <c r="J35" i="19"/>
  <c r="H35" i="19"/>
  <c r="F35" i="19"/>
  <c r="D35" i="19"/>
  <c r="AB34" i="19"/>
  <c r="Z34" i="19"/>
  <c r="X34" i="19"/>
  <c r="V34" i="19"/>
  <c r="T34" i="19"/>
  <c r="R34" i="19"/>
  <c r="P34" i="19"/>
  <c r="N34" i="19"/>
  <c r="L34" i="19"/>
  <c r="J34" i="19"/>
  <c r="H34" i="19"/>
  <c r="F34" i="19"/>
  <c r="D34" i="19"/>
  <c r="AB33" i="19"/>
  <c r="Z33" i="19"/>
  <c r="X33" i="19"/>
  <c r="V33" i="19"/>
  <c r="T33" i="19"/>
  <c r="R33" i="19"/>
  <c r="P33" i="19"/>
  <c r="N33" i="19"/>
  <c r="L33" i="19"/>
  <c r="J33" i="19"/>
  <c r="H33" i="19"/>
  <c r="F33" i="19"/>
  <c r="D33" i="19"/>
  <c r="AB32" i="19"/>
  <c r="Z32" i="19"/>
  <c r="X32" i="19"/>
  <c r="V32" i="19"/>
  <c r="T32" i="19"/>
  <c r="R32" i="19"/>
  <c r="P32" i="19"/>
  <c r="N32" i="19"/>
  <c r="L32" i="19"/>
  <c r="J32" i="19"/>
  <c r="H32" i="19"/>
  <c r="F32" i="19"/>
  <c r="D32" i="19"/>
  <c r="AB31" i="19"/>
  <c r="Z31" i="19"/>
  <c r="T31" i="19"/>
  <c r="R31" i="19"/>
  <c r="P31" i="19"/>
  <c r="N31" i="19"/>
  <c r="L31" i="19"/>
  <c r="J31" i="19"/>
  <c r="H31" i="19"/>
  <c r="F31" i="19"/>
  <c r="D31" i="19"/>
  <c r="AB30" i="19"/>
  <c r="Z30" i="19"/>
  <c r="T30" i="19"/>
  <c r="R30" i="19"/>
  <c r="P30" i="19"/>
  <c r="N30" i="19"/>
  <c r="L30" i="19"/>
  <c r="J30" i="19"/>
  <c r="H30" i="19"/>
  <c r="F30" i="19"/>
  <c r="D30" i="19"/>
  <c r="AB29" i="19"/>
  <c r="Z29" i="19"/>
  <c r="T29" i="19"/>
  <c r="R29" i="19"/>
  <c r="P29" i="19"/>
  <c r="N29" i="19"/>
  <c r="L29" i="19"/>
  <c r="J29" i="19"/>
  <c r="H29" i="19"/>
  <c r="F29" i="19"/>
  <c r="D29" i="19"/>
  <c r="AB28" i="19"/>
  <c r="Z28" i="19"/>
  <c r="X28" i="19"/>
  <c r="V28" i="19"/>
  <c r="T28" i="19"/>
  <c r="R28" i="19"/>
  <c r="P28" i="19"/>
  <c r="N28" i="19"/>
  <c r="L28" i="19"/>
  <c r="J28" i="19"/>
  <c r="H28" i="19"/>
  <c r="F28" i="19"/>
  <c r="D28" i="19"/>
  <c r="AB27" i="19"/>
  <c r="Z27" i="19"/>
  <c r="X27" i="19"/>
  <c r="V27" i="19"/>
  <c r="T27" i="19"/>
  <c r="R27" i="19"/>
  <c r="P27" i="19"/>
  <c r="N27" i="19"/>
  <c r="L27" i="19"/>
  <c r="J27" i="19"/>
  <c r="H27" i="19"/>
  <c r="F27" i="19"/>
  <c r="D27" i="19"/>
  <c r="AB26" i="19"/>
  <c r="Z26" i="19"/>
  <c r="X26" i="19"/>
  <c r="V26" i="19"/>
  <c r="T26" i="19"/>
  <c r="R26" i="19"/>
  <c r="P26" i="19"/>
  <c r="N26" i="19"/>
  <c r="L26" i="19"/>
  <c r="J26" i="19"/>
  <c r="H26" i="19"/>
  <c r="F26" i="19"/>
  <c r="D26" i="19"/>
  <c r="AB25" i="19"/>
  <c r="Z25" i="19"/>
  <c r="X25" i="19"/>
  <c r="V25" i="19"/>
  <c r="T25" i="19"/>
  <c r="R25" i="19"/>
  <c r="P25" i="19"/>
  <c r="N25" i="19"/>
  <c r="L25" i="19"/>
  <c r="J25" i="19"/>
  <c r="H25" i="19"/>
  <c r="F25" i="19"/>
  <c r="D25" i="19"/>
  <c r="AB24" i="19"/>
  <c r="Z24" i="19"/>
  <c r="X24" i="19"/>
  <c r="V24" i="19"/>
  <c r="T24" i="19"/>
  <c r="R24" i="19"/>
  <c r="P24" i="19"/>
  <c r="N24" i="19"/>
  <c r="L24" i="19"/>
  <c r="J24" i="19"/>
  <c r="H24" i="19"/>
  <c r="F24" i="19"/>
  <c r="D24" i="19"/>
  <c r="AB23" i="19"/>
  <c r="Z23" i="19"/>
  <c r="X23" i="19"/>
  <c r="V23" i="19"/>
  <c r="T23" i="19"/>
  <c r="R23" i="19"/>
  <c r="P23" i="19"/>
  <c r="N23" i="19"/>
  <c r="L23" i="19"/>
  <c r="J23" i="19"/>
  <c r="H23" i="19"/>
  <c r="F23" i="19"/>
  <c r="D23" i="19"/>
  <c r="AB22" i="19"/>
  <c r="Z22" i="19"/>
  <c r="X22" i="19"/>
  <c r="V22" i="19"/>
  <c r="T22" i="19"/>
  <c r="R22" i="19"/>
  <c r="P22" i="19"/>
  <c r="N22" i="19"/>
  <c r="L22" i="19"/>
  <c r="J22" i="19"/>
  <c r="H22" i="19"/>
  <c r="F22" i="19"/>
  <c r="D22" i="19"/>
  <c r="AB21" i="19"/>
  <c r="Z21" i="19"/>
  <c r="T21" i="19"/>
  <c r="R21" i="19"/>
  <c r="P21" i="19"/>
  <c r="N21" i="19"/>
  <c r="L21" i="19"/>
  <c r="J21" i="19"/>
  <c r="H21" i="19"/>
  <c r="F21" i="19"/>
  <c r="D21" i="19"/>
  <c r="AB20" i="19"/>
  <c r="Z20" i="19"/>
  <c r="T20" i="19"/>
  <c r="R20" i="19"/>
  <c r="P20" i="19"/>
  <c r="N20" i="19"/>
  <c r="L20" i="19"/>
  <c r="J20" i="19"/>
  <c r="H20" i="19"/>
  <c r="F20" i="19"/>
  <c r="D20" i="19"/>
  <c r="AB19" i="19"/>
  <c r="Z19" i="19"/>
  <c r="T19" i="19"/>
  <c r="R19" i="19"/>
  <c r="P19" i="19"/>
  <c r="N19" i="19"/>
  <c r="L19" i="19"/>
  <c r="J19" i="19"/>
  <c r="H19" i="19"/>
  <c r="F19" i="19"/>
  <c r="D19" i="19"/>
  <c r="AB18" i="19"/>
  <c r="Z18" i="19"/>
  <c r="X18" i="19"/>
  <c r="V18" i="19"/>
  <c r="T18" i="19"/>
  <c r="R18" i="19"/>
  <c r="P18" i="19"/>
  <c r="N18" i="19"/>
  <c r="L18" i="19"/>
  <c r="J18" i="19"/>
  <c r="H18" i="19"/>
  <c r="F18" i="19"/>
  <c r="D18" i="19"/>
  <c r="AB17" i="19"/>
  <c r="Z17" i="19"/>
  <c r="X17" i="19"/>
  <c r="V17" i="19"/>
  <c r="T17" i="19"/>
  <c r="R17" i="19"/>
  <c r="P17" i="19"/>
  <c r="N17" i="19"/>
  <c r="L17" i="19"/>
  <c r="J17" i="19"/>
  <c r="H17" i="19"/>
  <c r="F17" i="19"/>
  <c r="D17" i="19"/>
  <c r="AB16" i="19"/>
  <c r="Z16" i="19"/>
  <c r="X16" i="19"/>
  <c r="V16" i="19"/>
  <c r="T16" i="19"/>
  <c r="R16" i="19"/>
  <c r="P16" i="19"/>
  <c r="N16" i="19"/>
  <c r="L16" i="19"/>
  <c r="J16" i="19"/>
  <c r="H16" i="19"/>
  <c r="F16" i="19"/>
  <c r="D16" i="19"/>
  <c r="AB15" i="19"/>
  <c r="Z15" i="19"/>
  <c r="X15" i="19"/>
  <c r="V15" i="19"/>
  <c r="T15" i="19"/>
  <c r="R15" i="19"/>
  <c r="P15" i="19"/>
  <c r="N15" i="19"/>
  <c r="L15" i="19"/>
  <c r="J15" i="19"/>
  <c r="H15" i="19"/>
  <c r="F15" i="19"/>
  <c r="D15" i="19"/>
  <c r="AB14" i="19"/>
  <c r="Z14" i="19"/>
  <c r="X14" i="19"/>
  <c r="V14" i="19"/>
  <c r="T14" i="19"/>
  <c r="R14" i="19"/>
  <c r="P14" i="19"/>
  <c r="N14" i="19"/>
  <c r="L14" i="19"/>
  <c r="J14" i="19"/>
  <c r="H14" i="19"/>
  <c r="F14" i="19"/>
  <c r="D14" i="19"/>
  <c r="AB13" i="19"/>
  <c r="Z13" i="19"/>
  <c r="X13" i="19"/>
  <c r="V13" i="19"/>
  <c r="T13" i="19"/>
  <c r="R13" i="19"/>
  <c r="P13" i="19"/>
  <c r="N13" i="19"/>
  <c r="L13" i="19"/>
  <c r="J13" i="19"/>
  <c r="H13" i="19"/>
  <c r="F13" i="19"/>
  <c r="D13" i="19"/>
  <c r="AB12" i="19"/>
  <c r="Z12" i="19"/>
  <c r="X12" i="19"/>
  <c r="V12" i="19"/>
  <c r="T12" i="19"/>
  <c r="R12" i="19"/>
  <c r="P12" i="19"/>
  <c r="N12" i="19"/>
  <c r="L12" i="19"/>
  <c r="J12" i="19"/>
  <c r="H12" i="19"/>
  <c r="F12" i="19"/>
  <c r="D12" i="19"/>
  <c r="AB11" i="19"/>
  <c r="Z11" i="19"/>
  <c r="X11" i="19"/>
  <c r="V11" i="19"/>
  <c r="T11" i="19"/>
  <c r="R11" i="19"/>
  <c r="P11" i="19"/>
  <c r="N11" i="19"/>
  <c r="L11" i="19"/>
  <c r="J11" i="19"/>
  <c r="H11" i="19"/>
  <c r="F11" i="19"/>
  <c r="D11" i="19"/>
  <c r="AD57" i="18"/>
  <c r="AB57" i="18"/>
  <c r="Z57" i="18"/>
  <c r="X57" i="18"/>
  <c r="V57" i="18"/>
  <c r="T57" i="18"/>
  <c r="R57" i="18"/>
  <c r="P57" i="18"/>
  <c r="N57" i="18"/>
  <c r="L57" i="18"/>
  <c r="J57" i="18"/>
  <c r="H57" i="18"/>
  <c r="F57" i="18"/>
  <c r="D57" i="18"/>
  <c r="AD56" i="18"/>
  <c r="AB56" i="18"/>
  <c r="Z56" i="18"/>
  <c r="X56" i="18"/>
  <c r="V56" i="18"/>
  <c r="T56" i="18"/>
  <c r="R56" i="18"/>
  <c r="P56" i="18"/>
  <c r="N56" i="18"/>
  <c r="L56" i="18"/>
  <c r="J56" i="18"/>
  <c r="H56" i="18"/>
  <c r="F56" i="18"/>
  <c r="D56" i="18"/>
  <c r="AD55" i="18"/>
  <c r="AB55" i="18"/>
  <c r="Z55" i="18"/>
  <c r="X55" i="18"/>
  <c r="V55" i="18"/>
  <c r="T55" i="18"/>
  <c r="R55" i="18"/>
  <c r="P55" i="18"/>
  <c r="N55" i="18"/>
  <c r="L55" i="18"/>
  <c r="J55" i="18"/>
  <c r="H55" i="18"/>
  <c r="F55" i="18"/>
  <c r="D55" i="18"/>
  <c r="AD54" i="18"/>
  <c r="AB54" i="18"/>
  <c r="Z54" i="18"/>
  <c r="X54" i="18"/>
  <c r="V54" i="18"/>
  <c r="T54" i="18"/>
  <c r="R54" i="18"/>
  <c r="P54" i="18"/>
  <c r="N54" i="18"/>
  <c r="L54" i="18"/>
  <c r="J54" i="18"/>
  <c r="H54" i="18"/>
  <c r="F54" i="18"/>
  <c r="D54" i="18"/>
  <c r="AD53" i="18"/>
  <c r="AB53" i="18"/>
  <c r="Z53" i="18"/>
  <c r="X53" i="18"/>
  <c r="V53" i="18"/>
  <c r="T53" i="18"/>
  <c r="R53" i="18"/>
  <c r="P53" i="18"/>
  <c r="N53" i="18"/>
  <c r="L53" i="18"/>
  <c r="J53" i="18"/>
  <c r="H53" i="18"/>
  <c r="F53" i="18"/>
  <c r="D53" i="18"/>
  <c r="AD52" i="18"/>
  <c r="AB52" i="18"/>
  <c r="Z52" i="18"/>
  <c r="X52" i="18"/>
  <c r="V52" i="18"/>
  <c r="T52" i="18"/>
  <c r="R52" i="18"/>
  <c r="P52" i="18"/>
  <c r="N52" i="18"/>
  <c r="L52" i="18"/>
  <c r="J52" i="18"/>
  <c r="H52" i="18"/>
  <c r="F52" i="18"/>
  <c r="D52" i="18"/>
  <c r="AD51" i="18"/>
  <c r="AB51" i="18"/>
  <c r="Z51" i="18"/>
  <c r="X51" i="18"/>
  <c r="V51" i="18"/>
  <c r="T51" i="18"/>
  <c r="R51" i="18"/>
  <c r="P51" i="18"/>
  <c r="N51" i="18"/>
  <c r="L51" i="18"/>
  <c r="J51" i="18"/>
  <c r="H51" i="18"/>
  <c r="F51" i="18"/>
  <c r="D51" i="18"/>
  <c r="AD50" i="18"/>
  <c r="AB50" i="18"/>
  <c r="Z50" i="18"/>
  <c r="X50" i="18"/>
  <c r="V50" i="18"/>
  <c r="T50" i="18"/>
  <c r="R50" i="18"/>
  <c r="P50" i="18"/>
  <c r="N50" i="18"/>
  <c r="L50" i="18"/>
  <c r="J50" i="18"/>
  <c r="H50" i="18"/>
  <c r="F50" i="18"/>
  <c r="D50" i="18"/>
  <c r="AD49" i="18"/>
  <c r="AB49" i="18"/>
  <c r="Z49" i="18"/>
  <c r="X49" i="18"/>
  <c r="V49" i="18"/>
  <c r="T49" i="18"/>
  <c r="R49" i="18"/>
  <c r="P49" i="18"/>
  <c r="N49" i="18"/>
  <c r="L49" i="18"/>
  <c r="J49" i="18"/>
  <c r="H49" i="18"/>
  <c r="F49" i="18"/>
  <c r="D49" i="18"/>
  <c r="AD48" i="18"/>
  <c r="AB48" i="18"/>
  <c r="Z48" i="18"/>
  <c r="X48" i="18"/>
  <c r="V48" i="18"/>
  <c r="T48" i="18"/>
  <c r="R48" i="18"/>
  <c r="P48" i="18"/>
  <c r="N48" i="18"/>
  <c r="L48" i="18"/>
  <c r="J48" i="18"/>
  <c r="H48" i="18"/>
  <c r="F48" i="18"/>
  <c r="D48" i="18"/>
  <c r="AD47" i="18"/>
  <c r="AB47" i="18"/>
  <c r="Z47" i="18"/>
  <c r="X47" i="18"/>
  <c r="V47" i="18"/>
  <c r="T47" i="18"/>
  <c r="R47" i="18"/>
  <c r="P47" i="18"/>
  <c r="N47" i="18"/>
  <c r="L47" i="18"/>
  <c r="J47" i="18"/>
  <c r="H47" i="18"/>
  <c r="F47" i="18"/>
  <c r="D47" i="18"/>
  <c r="AD46" i="18"/>
  <c r="AB46" i="18"/>
  <c r="Z46" i="18"/>
  <c r="X46" i="18"/>
  <c r="V46" i="18"/>
  <c r="T46" i="18"/>
  <c r="R46" i="18"/>
  <c r="P46" i="18"/>
  <c r="N46" i="18"/>
  <c r="L46" i="18"/>
  <c r="J46" i="18"/>
  <c r="H46" i="18"/>
  <c r="F46" i="18"/>
  <c r="D46" i="18"/>
  <c r="AD45" i="18"/>
  <c r="AB45" i="18"/>
  <c r="Z45" i="18"/>
  <c r="X45" i="18"/>
  <c r="V45" i="18"/>
  <c r="T45" i="18"/>
  <c r="R45" i="18"/>
  <c r="P45" i="18"/>
  <c r="N45" i="18"/>
  <c r="L45" i="18"/>
  <c r="J45" i="18"/>
  <c r="H45" i="18"/>
  <c r="F45" i="18"/>
  <c r="D45" i="18"/>
  <c r="AD44" i="18"/>
  <c r="AB44" i="18"/>
  <c r="Z44" i="18"/>
  <c r="X44" i="18"/>
  <c r="V44" i="18"/>
  <c r="T44" i="18"/>
  <c r="R44" i="18"/>
  <c r="P44" i="18"/>
  <c r="N44" i="18"/>
  <c r="L44" i="18"/>
  <c r="J44" i="18"/>
  <c r="H44" i="18"/>
  <c r="F44" i="18"/>
  <c r="D44" i="18"/>
  <c r="AD43" i="18"/>
  <c r="AB43" i="18"/>
  <c r="Z43" i="18"/>
  <c r="X43" i="18"/>
  <c r="V43" i="18"/>
  <c r="T43" i="18"/>
  <c r="R43" i="18"/>
  <c r="P43" i="18"/>
  <c r="N43" i="18"/>
  <c r="L43" i="18"/>
  <c r="J43" i="18"/>
  <c r="H43" i="18"/>
  <c r="F43" i="18"/>
  <c r="D43" i="18"/>
  <c r="AD42" i="18"/>
  <c r="AB42" i="18"/>
  <c r="Z42" i="18"/>
  <c r="X42" i="18"/>
  <c r="V42" i="18"/>
  <c r="T42" i="18"/>
  <c r="R42" i="18"/>
  <c r="P42" i="18"/>
  <c r="N42" i="18"/>
  <c r="L42" i="18"/>
  <c r="J42" i="18"/>
  <c r="H42" i="18"/>
  <c r="F42" i="18"/>
  <c r="D42" i="18"/>
  <c r="AD41" i="18"/>
  <c r="AB41" i="18"/>
  <c r="Z41" i="18"/>
  <c r="X41" i="18"/>
  <c r="V41" i="18"/>
  <c r="T41" i="18"/>
  <c r="R41" i="18"/>
  <c r="P41" i="18"/>
  <c r="N41" i="18"/>
  <c r="L41" i="18"/>
  <c r="J41" i="18"/>
  <c r="H41" i="18"/>
  <c r="F41" i="18"/>
  <c r="D41" i="18"/>
  <c r="AD40" i="18"/>
  <c r="AB40" i="18"/>
  <c r="Z40" i="18"/>
  <c r="X40" i="18"/>
  <c r="V40" i="18"/>
  <c r="T40" i="18"/>
  <c r="R40" i="18"/>
  <c r="P40" i="18"/>
  <c r="N40" i="18"/>
  <c r="L40" i="18"/>
  <c r="J40" i="18"/>
  <c r="H40" i="18"/>
  <c r="F40" i="18"/>
  <c r="D40" i="18"/>
  <c r="AD39" i="18"/>
  <c r="AB39" i="18"/>
  <c r="Z39" i="18"/>
  <c r="X39" i="18"/>
  <c r="V39" i="18"/>
  <c r="T39" i="18"/>
  <c r="R39" i="18"/>
  <c r="P39" i="18"/>
  <c r="N39" i="18"/>
  <c r="L39" i="18"/>
  <c r="J39" i="18"/>
  <c r="H39" i="18"/>
  <c r="F39" i="18"/>
  <c r="D39" i="18"/>
  <c r="AD38" i="18"/>
  <c r="AB38" i="18"/>
  <c r="Z38" i="18"/>
  <c r="X38" i="18"/>
  <c r="V38" i="18"/>
  <c r="T38" i="18"/>
  <c r="R38" i="18"/>
  <c r="P38" i="18"/>
  <c r="N38" i="18"/>
  <c r="L38" i="18"/>
  <c r="J38" i="18"/>
  <c r="H38" i="18"/>
  <c r="F38" i="18"/>
  <c r="D38" i="18"/>
  <c r="AD37" i="18"/>
  <c r="AB37" i="18"/>
  <c r="Z37" i="18"/>
  <c r="X37" i="18"/>
  <c r="V37" i="18"/>
  <c r="T37" i="18"/>
  <c r="R37" i="18"/>
  <c r="P37" i="18"/>
  <c r="N37" i="18"/>
  <c r="L37" i="18"/>
  <c r="J37" i="18"/>
  <c r="H37" i="18"/>
  <c r="F37" i="18"/>
  <c r="D37" i="18"/>
  <c r="AD36" i="18"/>
  <c r="AB36" i="18"/>
  <c r="Z36" i="18"/>
  <c r="X36" i="18"/>
  <c r="V36" i="18"/>
  <c r="T36" i="18"/>
  <c r="R36" i="18"/>
  <c r="P36" i="18"/>
  <c r="N36" i="18"/>
  <c r="L36" i="18"/>
  <c r="J36" i="18"/>
  <c r="H36" i="18"/>
  <c r="F36" i="18"/>
  <c r="D36" i="18"/>
  <c r="AD35" i="18"/>
  <c r="AB35" i="18"/>
  <c r="Z35" i="18"/>
  <c r="X35" i="18"/>
  <c r="V35" i="18"/>
  <c r="T35" i="18"/>
  <c r="R35" i="18"/>
  <c r="P35" i="18"/>
  <c r="N35" i="18"/>
  <c r="L35" i="18"/>
  <c r="J35" i="18"/>
  <c r="H35" i="18"/>
  <c r="F35" i="18"/>
  <c r="D35" i="18"/>
  <c r="AD34" i="18"/>
  <c r="AB34" i="18"/>
  <c r="Z34" i="18"/>
  <c r="X34" i="18"/>
  <c r="V34" i="18"/>
  <c r="T34" i="18"/>
  <c r="R34" i="18"/>
  <c r="P34" i="18"/>
  <c r="N34" i="18"/>
  <c r="L34" i="18"/>
  <c r="J34" i="18"/>
  <c r="H34" i="18"/>
  <c r="F34" i="18"/>
  <c r="D34" i="18"/>
  <c r="AD33" i="18"/>
  <c r="AB33" i="18"/>
  <c r="Z33" i="18"/>
  <c r="X33" i="18"/>
  <c r="V33" i="18"/>
  <c r="T33" i="18"/>
  <c r="R33" i="18"/>
  <c r="P33" i="18"/>
  <c r="N33" i="18"/>
  <c r="L33" i="18"/>
  <c r="J33" i="18"/>
  <c r="H33" i="18"/>
  <c r="F33" i="18"/>
  <c r="D33" i="18"/>
  <c r="AD32" i="18"/>
  <c r="AB32" i="18"/>
  <c r="Z32" i="18"/>
  <c r="X32" i="18"/>
  <c r="V32" i="18"/>
  <c r="T32" i="18"/>
  <c r="R32" i="18"/>
  <c r="P32" i="18"/>
  <c r="N32" i="18"/>
  <c r="L32" i="18"/>
  <c r="J32" i="18"/>
  <c r="H32" i="18"/>
  <c r="F32" i="18"/>
  <c r="D32" i="18"/>
  <c r="AD31" i="18"/>
  <c r="AB31" i="18"/>
  <c r="Z31" i="18"/>
  <c r="X31" i="18"/>
  <c r="V31" i="18"/>
  <c r="T31" i="18"/>
  <c r="R31" i="18"/>
  <c r="P31" i="18"/>
  <c r="N31" i="18"/>
  <c r="L31" i="18"/>
  <c r="J31" i="18"/>
  <c r="H31" i="18"/>
  <c r="F31" i="18"/>
  <c r="D31" i="18"/>
  <c r="AD30" i="18"/>
  <c r="AB30" i="18"/>
  <c r="Z30" i="18"/>
  <c r="X30" i="18"/>
  <c r="V30" i="18"/>
  <c r="T30" i="18"/>
  <c r="R30" i="18"/>
  <c r="P30" i="18"/>
  <c r="N30" i="18"/>
  <c r="L30" i="18"/>
  <c r="J30" i="18"/>
  <c r="H30" i="18"/>
  <c r="F30" i="18"/>
  <c r="D30" i="18"/>
  <c r="AD29" i="18"/>
  <c r="AB29" i="18"/>
  <c r="Z29" i="18"/>
  <c r="X29" i="18"/>
  <c r="V29" i="18"/>
  <c r="T29" i="18"/>
  <c r="R29" i="18"/>
  <c r="P29" i="18"/>
  <c r="N29" i="18"/>
  <c r="L29" i="18"/>
  <c r="J29" i="18"/>
  <c r="H29" i="18"/>
  <c r="F29" i="18"/>
  <c r="D29" i="18"/>
  <c r="AD28" i="18"/>
  <c r="AB28" i="18"/>
  <c r="Z28" i="18"/>
  <c r="X28" i="18"/>
  <c r="V28" i="18"/>
  <c r="T28" i="18"/>
  <c r="R28" i="18"/>
  <c r="P28" i="18"/>
  <c r="N28" i="18"/>
  <c r="L28" i="18"/>
  <c r="J28" i="18"/>
  <c r="H28" i="18"/>
  <c r="F28" i="18"/>
  <c r="D28" i="18"/>
  <c r="AD27" i="18"/>
  <c r="AB27" i="18"/>
  <c r="Z27" i="18"/>
  <c r="X27" i="18"/>
  <c r="V27" i="18"/>
  <c r="T27" i="18"/>
  <c r="R27" i="18"/>
  <c r="P27" i="18"/>
  <c r="N27" i="18"/>
  <c r="L27" i="18"/>
  <c r="J27" i="18"/>
  <c r="H27" i="18"/>
  <c r="F27" i="18"/>
  <c r="D27" i="18"/>
  <c r="AD26" i="18"/>
  <c r="AB26" i="18"/>
  <c r="Z26" i="18"/>
  <c r="X26" i="18"/>
  <c r="V26" i="18"/>
  <c r="T26" i="18"/>
  <c r="R26" i="18"/>
  <c r="P26" i="18"/>
  <c r="N26" i="18"/>
  <c r="L26" i="18"/>
  <c r="J26" i="18"/>
  <c r="H26" i="18"/>
  <c r="F26" i="18"/>
  <c r="D26" i="18"/>
  <c r="AD25" i="18"/>
  <c r="AB25" i="18"/>
  <c r="Z25" i="18"/>
  <c r="X25" i="18"/>
  <c r="V25" i="18"/>
  <c r="T25" i="18"/>
  <c r="R25" i="18"/>
  <c r="P25" i="18"/>
  <c r="N25" i="18"/>
  <c r="L25" i="18"/>
  <c r="J25" i="18"/>
  <c r="H25" i="18"/>
  <c r="F25" i="18"/>
  <c r="D25" i="18"/>
  <c r="AD24" i="18"/>
  <c r="AB24" i="18"/>
  <c r="Z24" i="18"/>
  <c r="X24" i="18"/>
  <c r="V24" i="18"/>
  <c r="T24" i="18"/>
  <c r="R24" i="18"/>
  <c r="P24" i="18"/>
  <c r="N24" i="18"/>
  <c r="L24" i="18"/>
  <c r="J24" i="18"/>
  <c r="H24" i="18"/>
  <c r="F24" i="18"/>
  <c r="D24" i="18"/>
  <c r="AD23" i="18"/>
  <c r="AB23" i="18"/>
  <c r="Z23" i="18"/>
  <c r="X23" i="18"/>
  <c r="V23" i="18"/>
  <c r="T23" i="18"/>
  <c r="R23" i="18"/>
  <c r="P23" i="18"/>
  <c r="N23" i="18"/>
  <c r="L23" i="18"/>
  <c r="J23" i="18"/>
  <c r="H23" i="18"/>
  <c r="F23" i="18"/>
  <c r="D23" i="18"/>
  <c r="AD22" i="18"/>
  <c r="AB22" i="18"/>
  <c r="Z22" i="18"/>
  <c r="X22" i="18"/>
  <c r="V22" i="18"/>
  <c r="T22" i="18"/>
  <c r="R22" i="18"/>
  <c r="P22" i="18"/>
  <c r="N22" i="18"/>
  <c r="L22" i="18"/>
  <c r="J22" i="18"/>
  <c r="H22" i="18"/>
  <c r="F22" i="18"/>
  <c r="D22" i="18"/>
  <c r="AD21" i="18"/>
  <c r="AB21" i="18"/>
  <c r="Z21" i="18"/>
  <c r="X21" i="18"/>
  <c r="V21" i="18"/>
  <c r="T21" i="18"/>
  <c r="R21" i="18"/>
  <c r="P21" i="18"/>
  <c r="N21" i="18"/>
  <c r="L21" i="18"/>
  <c r="J21" i="18"/>
  <c r="H21" i="18"/>
  <c r="F21" i="18"/>
  <c r="D21" i="18"/>
  <c r="AD20" i="18"/>
  <c r="AB20" i="18"/>
  <c r="Z20" i="18"/>
  <c r="X20" i="18"/>
  <c r="V20" i="18"/>
  <c r="T20" i="18"/>
  <c r="R20" i="18"/>
  <c r="P20" i="18"/>
  <c r="N20" i="18"/>
  <c r="L20" i="18"/>
  <c r="J20" i="18"/>
  <c r="H20" i="18"/>
  <c r="F20" i="18"/>
  <c r="D20" i="18"/>
  <c r="AD19" i="18"/>
  <c r="AB19" i="18"/>
  <c r="Z19" i="18"/>
  <c r="X19" i="18"/>
  <c r="V19" i="18"/>
  <c r="T19" i="18"/>
  <c r="R19" i="18"/>
  <c r="P19" i="18"/>
  <c r="N19" i="18"/>
  <c r="L19" i="18"/>
  <c r="J19" i="18"/>
  <c r="H19" i="18"/>
  <c r="F19" i="18"/>
  <c r="D19" i="18"/>
  <c r="AD18" i="18"/>
  <c r="AB18" i="18"/>
  <c r="Z18" i="18"/>
  <c r="X18" i="18"/>
  <c r="V18" i="18"/>
  <c r="T18" i="18"/>
  <c r="R18" i="18"/>
  <c r="P18" i="18"/>
  <c r="N18" i="18"/>
  <c r="L18" i="18"/>
  <c r="J18" i="18"/>
  <c r="H18" i="18"/>
  <c r="F18" i="18"/>
  <c r="D18" i="18"/>
  <c r="AD17" i="18"/>
  <c r="AB17" i="18"/>
  <c r="Z17" i="18"/>
  <c r="X17" i="18"/>
  <c r="V17" i="18"/>
  <c r="T17" i="18"/>
  <c r="R17" i="18"/>
  <c r="P17" i="18"/>
  <c r="N17" i="18"/>
  <c r="L17" i="18"/>
  <c r="J17" i="18"/>
  <c r="H17" i="18"/>
  <c r="F17" i="18"/>
  <c r="D17" i="18"/>
  <c r="AD16" i="18"/>
  <c r="AB16" i="18"/>
  <c r="Z16" i="18"/>
  <c r="X16" i="18"/>
  <c r="V16" i="18"/>
  <c r="T16" i="18"/>
  <c r="R16" i="18"/>
  <c r="P16" i="18"/>
  <c r="N16" i="18"/>
  <c r="L16" i="18"/>
  <c r="J16" i="18"/>
  <c r="H16" i="18"/>
  <c r="F16" i="18"/>
  <c r="D16" i="18"/>
  <c r="AD15" i="18"/>
  <c r="AB15" i="18"/>
  <c r="Z15" i="18"/>
  <c r="X15" i="18"/>
  <c r="V15" i="18"/>
  <c r="T15" i="18"/>
  <c r="R15" i="18"/>
  <c r="P15" i="18"/>
  <c r="N15" i="18"/>
  <c r="L15" i="18"/>
  <c r="J15" i="18"/>
  <c r="H15" i="18"/>
  <c r="F15" i="18"/>
  <c r="D15" i="18"/>
  <c r="AD14" i="18"/>
  <c r="AB14" i="18"/>
  <c r="Z14" i="18"/>
  <c r="X14" i="18"/>
  <c r="V14" i="18"/>
  <c r="T14" i="18"/>
  <c r="R14" i="18"/>
  <c r="P14" i="18"/>
  <c r="N14" i="18"/>
  <c r="L14" i="18"/>
  <c r="J14" i="18"/>
  <c r="H14" i="18"/>
  <c r="F14" i="18"/>
  <c r="D14" i="18"/>
  <c r="AD13" i="18"/>
  <c r="AB13" i="18"/>
  <c r="Z13" i="18"/>
  <c r="X13" i="18"/>
  <c r="V13" i="18"/>
  <c r="T13" i="18"/>
  <c r="R13" i="18"/>
  <c r="P13" i="18"/>
  <c r="N13" i="18"/>
  <c r="L13" i="18"/>
  <c r="J13" i="18"/>
  <c r="H13" i="18"/>
  <c r="F13" i="18"/>
  <c r="D13" i="18"/>
  <c r="AD12" i="18"/>
  <c r="AB12" i="18"/>
  <c r="Z12" i="18"/>
  <c r="X12" i="18"/>
  <c r="V12" i="18"/>
  <c r="T12" i="18"/>
  <c r="R12" i="18"/>
  <c r="P12" i="18"/>
  <c r="N12" i="18"/>
  <c r="L12" i="18"/>
  <c r="J12" i="18"/>
  <c r="H12" i="18"/>
  <c r="F12" i="18"/>
  <c r="D12" i="18"/>
  <c r="AD11" i="18"/>
  <c r="AB11" i="18"/>
  <c r="Z11" i="18"/>
  <c r="X11" i="18"/>
  <c r="V11" i="18"/>
  <c r="T11" i="18"/>
  <c r="R11" i="18"/>
  <c r="P11" i="18"/>
  <c r="N11" i="18"/>
  <c r="L11" i="18"/>
  <c r="J11" i="18"/>
  <c r="H11" i="18"/>
  <c r="F11" i="18"/>
  <c r="D11" i="18"/>
</calcChain>
</file>

<file path=xl/sharedStrings.xml><?xml version="1.0" encoding="utf-8"?>
<sst xmlns="http://schemas.openxmlformats.org/spreadsheetml/2006/main" count="1102" uniqueCount="469">
  <si>
    <t>歳出決算額</t>
    <rPh sb="1" eb="2">
      <t>デ</t>
    </rPh>
    <phoneticPr fontId="4"/>
  </si>
  <si>
    <t>経営体</t>
    <rPh sb="0" eb="3">
      <t>ケイエイタイ</t>
    </rPh>
    <phoneticPr fontId="4"/>
  </si>
  <si>
    <t>事業所</t>
    <rPh sb="0" eb="3">
      <t>ジギョウショ</t>
    </rPh>
    <phoneticPr fontId="4"/>
  </si>
  <si>
    <t>消費者物価地域差</t>
    <rPh sb="7" eb="8">
      <t>サ</t>
    </rPh>
    <phoneticPr fontId="4"/>
  </si>
  <si>
    <t>当たり製造品</t>
    <rPh sb="0" eb="1">
      <t>ア</t>
    </rPh>
    <phoneticPr fontId="4"/>
  </si>
  <si>
    <t>① 事業所数</t>
    <rPh sb="2" eb="5">
      <t>ジギョウショ</t>
    </rPh>
    <rPh sb="5" eb="6">
      <t>スウ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</si>
  <si>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</si>
  <si>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</si>
  <si>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吉賀町</t>
    <rPh sb="0" eb="3">
      <t>ヨシカチョウ</t>
    </rPh>
    <phoneticPr fontId="2"/>
  </si>
  <si>
    <t>発生件数</t>
    <rPh sb="0" eb="2">
      <t>ハッセイ</t>
    </rPh>
    <phoneticPr fontId="4"/>
  </si>
  <si>
    <t>自然増減率</t>
    <rPh sb="3" eb="4">
      <t>ゲン</t>
    </rPh>
    <phoneticPr fontId="4"/>
  </si>
  <si>
    <t>5 在外選挙人を含まない。</t>
    <rPh sb="2" eb="4">
      <t>ザイガイ</t>
    </rPh>
    <rPh sb="4" eb="7">
      <t>センキョニン</t>
    </rPh>
    <rPh sb="8" eb="9">
      <t>フク</t>
    </rPh>
    <phoneticPr fontId="4"/>
  </si>
  <si>
    <t>高等学校等進学率</t>
    <rPh sb="0" eb="2">
      <t>コウトウ</t>
    </rPh>
    <rPh sb="2" eb="4">
      <t>ガッコウ</t>
    </rPh>
    <rPh sb="4" eb="5">
      <t>トウ</t>
    </rPh>
    <phoneticPr fontId="4"/>
  </si>
  <si>
    <t>表</t>
  </si>
  <si>
    <t>内　　　　　容</t>
  </si>
  <si>
    <t>(1)</t>
  </si>
  <si>
    <t>　</t>
  </si>
  <si>
    <t>(2)</t>
  </si>
  <si>
    <t>都道府県勢一覧</t>
    <phoneticPr fontId="11"/>
  </si>
  <si>
    <t>(3)</t>
    <phoneticPr fontId="11"/>
  </si>
  <si>
    <t>市町村勢一覧</t>
    <phoneticPr fontId="11"/>
  </si>
  <si>
    <t xml:space="preserve">「1 土地及び人口」～「４ 財政」 </t>
    <rPh sb="7" eb="9">
      <t>ジンコウ</t>
    </rPh>
    <rPh sb="14" eb="16">
      <t>ザイセイ</t>
    </rPh>
    <phoneticPr fontId="11"/>
  </si>
  <si>
    <t>「８ 工業 （続）」～「１２　賃金」</t>
    <rPh sb="15" eb="17">
      <t>チンギン</t>
    </rPh>
    <phoneticPr fontId="11"/>
  </si>
  <si>
    <t>「４ 財政 （続）」～「８ 工業」</t>
    <rPh sb="14" eb="16">
      <t>コウギョウ</t>
    </rPh>
    <phoneticPr fontId="11"/>
  </si>
  <si>
    <t>「１３　労働･社会保障」～「１８ 事故」</t>
    <rPh sb="17" eb="19">
      <t>ジコ</t>
    </rPh>
    <phoneticPr fontId="11"/>
  </si>
  <si>
    <t xml:space="preserve">「1 土地面積」～「１０ 財政」 </t>
    <rPh sb="5" eb="7">
      <t>メンセキ</t>
    </rPh>
    <rPh sb="13" eb="15">
      <t>ザイセイ</t>
    </rPh>
    <phoneticPr fontId="11"/>
  </si>
  <si>
    <t xml:space="preserve">「１１ 選挙」～「１３ 農林水産業」 </t>
    <rPh sb="4" eb="6">
      <t>センキョ</t>
    </rPh>
    <rPh sb="12" eb="14">
      <t>ノウリン</t>
    </rPh>
    <rPh sb="14" eb="17">
      <t>スイサンギョウ</t>
    </rPh>
    <phoneticPr fontId="11"/>
  </si>
  <si>
    <t>23-1</t>
    <phoneticPr fontId="11"/>
  </si>
  <si>
    <t>23-2</t>
    <phoneticPr fontId="11"/>
  </si>
  <si>
    <t>その他</t>
    <rPh sb="2" eb="3">
      <t>タ</t>
    </rPh>
    <phoneticPr fontId="11"/>
  </si>
  <si>
    <t>原指数</t>
    <rPh sb="0" eb="1">
      <t>ハラ</t>
    </rPh>
    <rPh sb="1" eb="3">
      <t>シスウ</t>
    </rPh>
    <phoneticPr fontId="4"/>
  </si>
  <si>
    <t xml:space="preserve">「１４ 工業」～「１９ 交通事故」 </t>
    <rPh sb="4" eb="6">
      <t>コウギョウ</t>
    </rPh>
    <rPh sb="12" eb="14">
      <t>コウツウ</t>
    </rPh>
    <rPh sb="14" eb="16">
      <t>ジコ</t>
    </rPh>
    <phoneticPr fontId="11"/>
  </si>
  <si>
    <t>石 川 県</t>
    <phoneticPr fontId="4"/>
  </si>
  <si>
    <t>山 梨 県</t>
    <phoneticPr fontId="4"/>
  </si>
  <si>
    <t>京 都 府</t>
    <phoneticPr fontId="4"/>
  </si>
  <si>
    <t>広 島 県</t>
    <phoneticPr fontId="4"/>
  </si>
  <si>
    <t>香 川 県</t>
    <phoneticPr fontId="4"/>
  </si>
  <si>
    <t>23-2  市　町　村　勢　一　覧　（続）</t>
    <rPh sb="19" eb="20">
      <t>ツヅ</t>
    </rPh>
    <phoneticPr fontId="4"/>
  </si>
  <si>
    <t>都　　　道　　　府　　　県</t>
    <phoneticPr fontId="4"/>
  </si>
  <si>
    <t>実　数</t>
    <phoneticPr fontId="4"/>
  </si>
  <si>
    <t xml:space="preserve">    生産量</t>
    <phoneticPr fontId="4"/>
  </si>
  <si>
    <t>漁獲量（属人）</t>
    <rPh sb="4" eb="6">
      <t>ゾクジン</t>
    </rPh>
    <phoneticPr fontId="4"/>
  </si>
  <si>
    <t>栃 木 県</t>
    <phoneticPr fontId="4"/>
  </si>
  <si>
    <t>新 潟 県</t>
    <phoneticPr fontId="4"/>
  </si>
  <si>
    <t>23-2  市　町　村　勢　一　覧</t>
    <phoneticPr fontId="4"/>
  </si>
  <si>
    <t xml:space="preserve"> 1</t>
    <phoneticPr fontId="4"/>
  </si>
  <si>
    <t>1000円</t>
    <phoneticPr fontId="4"/>
  </si>
  <si>
    <t>従業者数</t>
    <phoneticPr fontId="4"/>
  </si>
  <si>
    <t>(4)</t>
    <phoneticPr fontId="11"/>
  </si>
  <si>
    <t>兵 庫 県</t>
    <phoneticPr fontId="4"/>
  </si>
  <si>
    <t>高 知 県</t>
    <phoneticPr fontId="4"/>
  </si>
  <si>
    <t>世帯数</t>
    <phoneticPr fontId="4"/>
  </si>
  <si>
    <t>18 火災</t>
    <phoneticPr fontId="4"/>
  </si>
  <si>
    <t xml:space="preserve"> 19　交通事故 </t>
    <phoneticPr fontId="4"/>
  </si>
  <si>
    <t>事業所数</t>
    <phoneticPr fontId="4"/>
  </si>
  <si>
    <t xml:space="preserve"> 医師数</t>
    <phoneticPr fontId="4"/>
  </si>
  <si>
    <t>岩 手 県</t>
    <phoneticPr fontId="4"/>
  </si>
  <si>
    <t>宮 城 県</t>
    <phoneticPr fontId="4"/>
  </si>
  <si>
    <t>秋 田 県</t>
    <phoneticPr fontId="4"/>
  </si>
  <si>
    <t>福 島 県</t>
    <phoneticPr fontId="4"/>
  </si>
  <si>
    <t>茨 城 県</t>
    <phoneticPr fontId="4"/>
  </si>
  <si>
    <t>群 馬 県</t>
    <phoneticPr fontId="4"/>
  </si>
  <si>
    <t>千 葉 県</t>
    <phoneticPr fontId="4"/>
  </si>
  <si>
    <t>東 京 都</t>
    <phoneticPr fontId="4"/>
  </si>
  <si>
    <t>福 井 県</t>
    <phoneticPr fontId="4"/>
  </si>
  <si>
    <t>長 野 県</t>
    <phoneticPr fontId="4"/>
  </si>
  <si>
    <t>静 岡 県</t>
    <phoneticPr fontId="4"/>
  </si>
  <si>
    <t>愛 知 県</t>
    <phoneticPr fontId="4"/>
  </si>
  <si>
    <t>大 阪 府</t>
    <phoneticPr fontId="4"/>
  </si>
  <si>
    <t>奈 良 県</t>
    <phoneticPr fontId="4"/>
  </si>
  <si>
    <t>山 口 県</t>
    <phoneticPr fontId="4"/>
  </si>
  <si>
    <t>徳 島 県</t>
    <phoneticPr fontId="4"/>
  </si>
  <si>
    <t>愛 媛 県</t>
    <phoneticPr fontId="4"/>
  </si>
  <si>
    <t>福 岡 県</t>
    <phoneticPr fontId="4"/>
  </si>
  <si>
    <t>佐 賀 県</t>
    <phoneticPr fontId="4"/>
  </si>
  <si>
    <t>長 崎 県</t>
    <phoneticPr fontId="4"/>
  </si>
  <si>
    <t>熊 本 県</t>
    <phoneticPr fontId="4"/>
  </si>
  <si>
    <t>大 分 県</t>
    <phoneticPr fontId="4"/>
  </si>
  <si>
    <t>沖 縄 県</t>
    <phoneticPr fontId="4"/>
  </si>
  <si>
    <t>順位</t>
    <phoneticPr fontId="4"/>
  </si>
  <si>
    <t>100t</t>
    <phoneticPr fontId="4"/>
  </si>
  <si>
    <t>8 従業者4人以上の事業所。</t>
    <phoneticPr fontId="4"/>
  </si>
  <si>
    <t xml:space="preserve">10 家　計 </t>
    <phoneticPr fontId="4"/>
  </si>
  <si>
    <t xml:space="preserve">12　賃　　金 </t>
    <phoneticPr fontId="4"/>
  </si>
  <si>
    <t>1世帯当たり年平均</t>
    <phoneticPr fontId="4"/>
  </si>
  <si>
    <t>14　衛　　生</t>
    <phoneticPr fontId="4"/>
  </si>
  <si>
    <t>15　教　　育</t>
    <phoneticPr fontId="4"/>
  </si>
  <si>
    <t>火災件数</t>
    <phoneticPr fontId="4"/>
  </si>
  <si>
    <t>14歳男</t>
    <phoneticPr fontId="4"/>
  </si>
  <si>
    <t xml:space="preserve">   死 者 数</t>
    <phoneticPr fontId="4"/>
  </si>
  <si>
    <t>㎝</t>
    <phoneticPr fontId="4"/>
  </si>
  <si>
    <t>㎏</t>
    <phoneticPr fontId="4"/>
  </si>
  <si>
    <t xml:space="preserve"> 4</t>
    <phoneticPr fontId="4"/>
  </si>
  <si>
    <t xml:space="preserve"> 6</t>
    <phoneticPr fontId="4"/>
  </si>
  <si>
    <t xml:space="preserve"> 7</t>
    <phoneticPr fontId="4"/>
  </si>
  <si>
    <t>人口密度</t>
    <phoneticPr fontId="4"/>
  </si>
  <si>
    <t>死 亡 率</t>
    <phoneticPr fontId="4"/>
  </si>
  <si>
    <t>第3次</t>
    <phoneticPr fontId="4"/>
  </si>
  <si>
    <t>総数</t>
    <phoneticPr fontId="4"/>
  </si>
  <si>
    <t>15　　商　　　　　業　</t>
    <phoneticPr fontId="4"/>
  </si>
  <si>
    <t>16　　衛　　　　生　</t>
    <phoneticPr fontId="4"/>
  </si>
  <si>
    <t>17　　教　　　育　</t>
    <phoneticPr fontId="4"/>
  </si>
  <si>
    <t xml:space="preserve">   出荷額等</t>
    <phoneticPr fontId="4"/>
  </si>
  <si>
    <t>当たり製造品</t>
    <phoneticPr fontId="4"/>
  </si>
  <si>
    <t>①事業所数</t>
    <rPh sb="1" eb="3">
      <t>ジギョウ</t>
    </rPh>
    <rPh sb="3" eb="4">
      <t>ショ</t>
    </rPh>
    <rPh sb="4" eb="5">
      <t>スウ</t>
    </rPh>
    <phoneticPr fontId="4"/>
  </si>
  <si>
    <t>②従業者数</t>
    <rPh sb="3" eb="4">
      <t>シャ</t>
    </rPh>
    <rPh sb="4" eb="5">
      <t>スウ</t>
    </rPh>
    <phoneticPr fontId="4"/>
  </si>
  <si>
    <t>③年間商品販売額</t>
    <rPh sb="3" eb="5">
      <t>ショウヒン</t>
    </rPh>
    <rPh sb="5" eb="7">
      <t>ハンバイ</t>
    </rPh>
    <rPh sb="7" eb="8">
      <t>ガク</t>
    </rPh>
    <phoneticPr fontId="4"/>
  </si>
  <si>
    <t>診療所数</t>
    <phoneticPr fontId="4"/>
  </si>
  <si>
    <t xml:space="preserve"> 病床数</t>
    <phoneticPr fontId="4"/>
  </si>
  <si>
    <t xml:space="preserve">   生徒数</t>
    <phoneticPr fontId="4"/>
  </si>
  <si>
    <t>都道府県</t>
    <phoneticPr fontId="4"/>
  </si>
  <si>
    <t>1　 土　　地　　及　　び　　人　　口</t>
    <phoneticPr fontId="4"/>
  </si>
  <si>
    <t>2   事　業　所</t>
    <phoneticPr fontId="4"/>
  </si>
  <si>
    <t>3  県 民 経 済 計 算</t>
    <phoneticPr fontId="4"/>
  </si>
  <si>
    <t>4　財　　　　政</t>
    <phoneticPr fontId="4"/>
  </si>
  <si>
    <t xml:space="preserve">   出 生 率</t>
    <phoneticPr fontId="4"/>
  </si>
  <si>
    <t>歳入決算額</t>
    <phoneticPr fontId="4"/>
  </si>
  <si>
    <t>k㎡</t>
    <phoneticPr fontId="4"/>
  </si>
  <si>
    <t>全      国</t>
    <phoneticPr fontId="4"/>
  </si>
  <si>
    <t>北 海 道</t>
    <phoneticPr fontId="4"/>
  </si>
  <si>
    <t>青 森 県</t>
    <phoneticPr fontId="4"/>
  </si>
  <si>
    <t>山 形 県</t>
    <phoneticPr fontId="4"/>
  </si>
  <si>
    <t>埼 玉 県</t>
    <phoneticPr fontId="4"/>
  </si>
  <si>
    <t>富 山 県</t>
    <phoneticPr fontId="4"/>
  </si>
  <si>
    <t>岐 阜 県</t>
    <phoneticPr fontId="4"/>
  </si>
  <si>
    <t>三 重 県</t>
    <phoneticPr fontId="4"/>
  </si>
  <si>
    <t>滋 賀 県</t>
    <phoneticPr fontId="4"/>
  </si>
  <si>
    <t>鳥 取 県</t>
    <phoneticPr fontId="4"/>
  </si>
  <si>
    <t>島 根 県</t>
    <phoneticPr fontId="4"/>
  </si>
  <si>
    <t>岡 山 県</t>
    <phoneticPr fontId="4"/>
  </si>
  <si>
    <t>宮 崎 県</t>
    <phoneticPr fontId="4"/>
  </si>
  <si>
    <t xml:space="preserve">5 選　挙 </t>
    <phoneticPr fontId="4"/>
  </si>
  <si>
    <t xml:space="preserve"> 6 公務員 </t>
    <phoneticPr fontId="4"/>
  </si>
  <si>
    <t xml:space="preserve"> 7　農　　林　　水　　産　　業</t>
    <phoneticPr fontId="4"/>
  </si>
  <si>
    <t>8　工　　業</t>
    <phoneticPr fontId="4"/>
  </si>
  <si>
    <t>選挙人名簿</t>
    <phoneticPr fontId="4"/>
  </si>
  <si>
    <t>地方公務員数</t>
    <phoneticPr fontId="4"/>
  </si>
  <si>
    <t>　 財政力指数</t>
    <phoneticPr fontId="4"/>
  </si>
  <si>
    <t>登録者数</t>
    <phoneticPr fontId="4"/>
  </si>
  <si>
    <t xml:space="preserve">   経営体数</t>
    <phoneticPr fontId="4"/>
  </si>
  <si>
    <t>ha</t>
    <phoneticPr fontId="4"/>
  </si>
  <si>
    <t>11消費者物価指数</t>
    <phoneticPr fontId="4"/>
  </si>
  <si>
    <t>１ヶ月間の消費支出</t>
    <phoneticPr fontId="4"/>
  </si>
  <si>
    <t>10 全国は都市階級・地方別の平均。都道府県別の数値は県庁所在市の数値。</t>
    <phoneticPr fontId="4"/>
  </si>
  <si>
    <t>13  労 働 ･ 社 会 保 障</t>
    <phoneticPr fontId="4"/>
  </si>
  <si>
    <t xml:space="preserve">16　学　校　保　健  </t>
    <phoneticPr fontId="4"/>
  </si>
  <si>
    <t xml:space="preserve">17 火 災 </t>
    <phoneticPr fontId="4"/>
  </si>
  <si>
    <t>18  事    故</t>
    <phoneticPr fontId="4"/>
  </si>
  <si>
    <t>卒業者進学率</t>
    <phoneticPr fontId="4"/>
  </si>
  <si>
    <t xml:space="preserve">   発生件数</t>
    <phoneticPr fontId="4"/>
  </si>
  <si>
    <t>率</t>
    <phoneticPr fontId="4"/>
  </si>
  <si>
    <t>実 数</t>
    <phoneticPr fontId="4"/>
  </si>
  <si>
    <t xml:space="preserve"> 2</t>
    <phoneticPr fontId="4"/>
  </si>
  <si>
    <t xml:space="preserve"> 5</t>
    <phoneticPr fontId="4"/>
  </si>
  <si>
    <t xml:space="preserve">10   財    政   </t>
    <phoneticPr fontId="4"/>
  </si>
  <si>
    <t>土地面積</t>
    <phoneticPr fontId="4"/>
  </si>
  <si>
    <t>出 生 率</t>
    <phoneticPr fontId="4"/>
  </si>
  <si>
    <t>1k㎡当たり</t>
    <phoneticPr fontId="4"/>
  </si>
  <si>
    <t xml:space="preserve"> 歳入決算額</t>
    <phoneticPr fontId="4"/>
  </si>
  <si>
    <t>歳出決算額</t>
    <phoneticPr fontId="4"/>
  </si>
  <si>
    <t xml:space="preserve">   収入済額</t>
    <phoneticPr fontId="4"/>
  </si>
  <si>
    <t>第1次</t>
    <phoneticPr fontId="4"/>
  </si>
  <si>
    <t>第2次</t>
    <phoneticPr fontId="4"/>
  </si>
  <si>
    <t>年度平均</t>
    <phoneticPr fontId="4"/>
  </si>
  <si>
    <t>11 選  挙</t>
    <phoneticPr fontId="4"/>
  </si>
  <si>
    <t>12 職 員</t>
    <phoneticPr fontId="4"/>
  </si>
  <si>
    <t>13　　農　　　林　　　水　　　産　　　業</t>
    <phoneticPr fontId="4"/>
  </si>
  <si>
    <t xml:space="preserve"> ① 総 数</t>
    <phoneticPr fontId="4"/>
  </si>
  <si>
    <t xml:space="preserve"> ②  田</t>
    <phoneticPr fontId="4"/>
  </si>
  <si>
    <t>④樹園地</t>
    <phoneticPr fontId="4"/>
  </si>
  <si>
    <t>面積</t>
    <phoneticPr fontId="4"/>
  </si>
  <si>
    <t xml:space="preserve">   児童数</t>
    <phoneticPr fontId="4"/>
  </si>
  <si>
    <t>死者数</t>
    <phoneticPr fontId="4"/>
  </si>
  <si>
    <t>11 県庁所在地の指数で、総合。</t>
    <phoneticPr fontId="4"/>
  </si>
  <si>
    <t>23－1　都　道　府　県　勢　一　覧</t>
    <phoneticPr fontId="4"/>
  </si>
  <si>
    <t>（2） 世　帯　数　　　</t>
    <rPh sb="8" eb="9">
      <t>スウ</t>
    </rPh>
    <phoneticPr fontId="4"/>
  </si>
  <si>
    <t xml:space="preserve"> （2） 県内総生産
（名目）</t>
    <rPh sb="12" eb="14">
      <t>メイモク</t>
    </rPh>
    <phoneticPr fontId="4"/>
  </si>
  <si>
    <t>（民営）</t>
    <rPh sb="1" eb="3">
      <t>ミンエイ</t>
    </rPh>
    <phoneticPr fontId="4"/>
  </si>
  <si>
    <t>-</t>
    <phoneticPr fontId="4"/>
  </si>
  <si>
    <t>対象外であった地域（令和2年調査では歯舞群島、色丹島、国後島、択捉島及び竹島）の面積を除いて算出。</t>
    <rPh sb="0" eb="3">
      <t>タイショウガイ</t>
    </rPh>
    <rPh sb="7" eb="9">
      <t>チイキ</t>
    </rPh>
    <rPh sb="10" eb="12">
      <t>レイワ</t>
    </rPh>
    <rPh sb="13" eb="16">
      <t>ネンチョウサ</t>
    </rPh>
    <rPh sb="18" eb="20">
      <t>ハボマイ</t>
    </rPh>
    <rPh sb="20" eb="22">
      <t>グントウ</t>
    </rPh>
    <rPh sb="23" eb="24">
      <t>イロ</t>
    </rPh>
    <rPh sb="27" eb="29">
      <t>クナシリ</t>
    </rPh>
    <rPh sb="29" eb="30">
      <t>トウ</t>
    </rPh>
    <rPh sb="31" eb="33">
      <t>エトロフ</t>
    </rPh>
    <rPh sb="33" eb="34">
      <t>トウ</t>
    </rPh>
    <rPh sb="34" eb="35">
      <t>オヨ</t>
    </rPh>
    <rPh sb="36" eb="38">
      <t>タケシマ</t>
    </rPh>
    <rPh sb="40" eb="42">
      <t>メンセキ</t>
    </rPh>
    <rPh sb="43" eb="44">
      <t>ノゾ</t>
    </rPh>
    <rPh sb="46" eb="48">
      <t>サンシュツ</t>
    </rPh>
    <phoneticPr fontId="4"/>
  </si>
  <si>
    <t>23－1　都　道　府　県　勢　一　覧　（続）</t>
    <rPh sb="20" eb="21">
      <t>ツヅ</t>
    </rPh>
    <phoneticPr fontId="4"/>
  </si>
  <si>
    <t xml:space="preserve"> （1）農業経営体数　　</t>
    <rPh sb="4" eb="6">
      <t>ノウギョウ</t>
    </rPh>
    <rPh sb="6" eb="8">
      <t>ケイエイ</t>
    </rPh>
    <rPh sb="8" eb="9">
      <t>カラダ</t>
    </rPh>
    <phoneticPr fontId="4"/>
  </si>
  <si>
    <t>（総数）</t>
    <rPh sb="1" eb="3">
      <t>ソウスウ</t>
    </rPh>
    <phoneticPr fontId="4"/>
  </si>
  <si>
    <t>（農業経営体）</t>
    <rPh sb="1" eb="3">
      <t>ノウギョウ</t>
    </rPh>
    <rPh sb="3" eb="5">
      <t>ケイエイ</t>
    </rPh>
    <rPh sb="5" eb="6">
      <t>カラダ</t>
    </rPh>
    <phoneticPr fontId="4"/>
  </si>
  <si>
    <t>2.2.1</t>
    <phoneticPr fontId="4"/>
  </si>
  <si>
    <t>7 （8）年間海上作業従事日数が30日未満の個人漁業経営体を除いた経営体数である。</t>
    <rPh sb="35" eb="36">
      <t>カラダ</t>
    </rPh>
    <phoneticPr fontId="4"/>
  </si>
  <si>
    <t>（3）病院病床数</t>
    <rPh sb="5" eb="7">
      <t>ビョウショウ</t>
    </rPh>
    <phoneticPr fontId="4"/>
  </si>
  <si>
    <t>新規求人倍率
（季節調整値）</t>
    <rPh sb="8" eb="10">
      <t>キセツ</t>
    </rPh>
    <rPh sb="10" eb="13">
      <t>チョウセイチ</t>
    </rPh>
    <phoneticPr fontId="4"/>
  </si>
  <si>
    <t>有効求人倍率
（季節調整値）</t>
    <rPh sb="8" eb="13">
      <t>キセツチョウセイチ</t>
    </rPh>
    <phoneticPr fontId="4"/>
  </si>
  <si>
    <t>　（2）季節調整法は、センサス局法Ⅱ（X-12-ARIMA）による。</t>
    <rPh sb="4" eb="6">
      <t>キセツ</t>
    </rPh>
    <rPh sb="6" eb="9">
      <t>チョウセイホウ</t>
    </rPh>
    <rPh sb="15" eb="16">
      <t>キョク</t>
    </rPh>
    <rPh sb="16" eb="17">
      <t>ホウ</t>
    </rPh>
    <phoneticPr fontId="4"/>
  </si>
  <si>
    <t>14（1）医師数は医療施設従事者数である。</t>
    <rPh sb="5" eb="8">
      <t>イシスウ</t>
    </rPh>
    <rPh sb="9" eb="11">
      <t>イリョウ</t>
    </rPh>
    <rPh sb="11" eb="13">
      <t>シセツ</t>
    </rPh>
    <rPh sb="13" eb="16">
      <t>ジュウジシャ</t>
    </rPh>
    <rPh sb="16" eb="17">
      <t>スウ</t>
    </rPh>
    <phoneticPr fontId="4"/>
  </si>
  <si>
    <t>①総 数</t>
    <rPh sb="1" eb="2">
      <t>ソウ</t>
    </rPh>
    <rPh sb="3" eb="4">
      <t>スウ</t>
    </rPh>
    <phoneticPr fontId="4"/>
  </si>
  <si>
    <t>②法　人</t>
    <rPh sb="1" eb="2">
      <t>ホウ</t>
    </rPh>
    <rPh sb="3" eb="4">
      <t>ヒト</t>
    </rPh>
    <phoneticPr fontId="4"/>
  </si>
  <si>
    <t>③法人化してい ない</t>
    <rPh sb="1" eb="4">
      <t>ホウジンカ</t>
    </rPh>
    <phoneticPr fontId="4"/>
  </si>
  <si>
    <t>④個人経営体</t>
    <rPh sb="1" eb="3">
      <t>コジン</t>
    </rPh>
    <rPh sb="3" eb="5">
      <t>ケイエイ</t>
    </rPh>
    <rPh sb="5" eb="6">
      <t>カラダ</t>
    </rPh>
    <phoneticPr fontId="4"/>
  </si>
  <si>
    <t>件数</t>
    <phoneticPr fontId="4"/>
  </si>
  <si>
    <t>1000㎥</t>
    <phoneticPr fontId="4"/>
  </si>
  <si>
    <t>（1）</t>
    <phoneticPr fontId="4"/>
  </si>
  <si>
    <t>㎢</t>
    <phoneticPr fontId="4"/>
  </si>
  <si>
    <t>1 隠岐の島町には竹島（0.20㎢）を含む。</t>
    <rPh sb="2" eb="4">
      <t>オキ</t>
    </rPh>
    <rPh sb="5" eb="7">
      <t>シマチョウ</t>
    </rPh>
    <rPh sb="9" eb="11">
      <t>タケシマ</t>
    </rPh>
    <rPh sb="19" eb="20">
      <t>フク</t>
    </rPh>
    <phoneticPr fontId="4"/>
  </si>
  <si>
    <t>4 隠岐の島町の人口密度の算出時には、竹島の面積を除いている。</t>
    <rPh sb="2" eb="4">
      <t>オキ</t>
    </rPh>
    <rPh sb="5" eb="7">
      <t>シマチョウ</t>
    </rPh>
    <rPh sb="8" eb="10">
      <t>ジンコウ</t>
    </rPh>
    <rPh sb="10" eb="12">
      <t>ミツド</t>
    </rPh>
    <rPh sb="13" eb="15">
      <t>サンシュツ</t>
    </rPh>
    <rPh sb="15" eb="16">
      <t>ジ</t>
    </rPh>
    <rPh sb="19" eb="21">
      <t>タケシマ</t>
    </rPh>
    <rPh sb="22" eb="24">
      <t>メンセキ</t>
    </rPh>
    <rPh sb="25" eb="26">
      <t>ノゾ</t>
    </rPh>
    <phoneticPr fontId="4"/>
  </si>
  <si>
    <t>（1）農業経営体数2.2.1</t>
    <rPh sb="3" eb="5">
      <t>ノウギョウ</t>
    </rPh>
    <rPh sb="5" eb="7">
      <t>ケイエイ</t>
    </rPh>
    <rPh sb="7" eb="8">
      <t>カラダ</t>
    </rPh>
    <phoneticPr fontId="4"/>
  </si>
  <si>
    <t xml:space="preserve"> （2） 経営耕地面積（農業経営体）2.2.1</t>
    <rPh sb="12" eb="14">
      <t>ノウギョウ</t>
    </rPh>
    <rPh sb="14" eb="16">
      <t>ケイエイ</t>
    </rPh>
    <rPh sb="16" eb="17">
      <t>カラダ</t>
    </rPh>
    <phoneticPr fontId="4"/>
  </si>
  <si>
    <t xml:space="preserve">  （2）  小 売 業　　</t>
    <rPh sb="7" eb="8">
      <t>ショウ</t>
    </rPh>
    <rPh sb="9" eb="10">
      <t>バイ</t>
    </rPh>
    <phoneticPr fontId="4"/>
  </si>
  <si>
    <t>（3）中学校卒業者</t>
    <rPh sb="7" eb="9">
      <t>ギョウシャ</t>
    </rPh>
    <phoneticPr fontId="4"/>
  </si>
  <si>
    <t>16 （1）（2）は医療機関従事者数である。</t>
    <rPh sb="10" eb="12">
      <t>イリョウ</t>
    </rPh>
    <rPh sb="12" eb="14">
      <t>キカン</t>
    </rPh>
    <rPh sb="14" eb="17">
      <t>ジュウジシャ</t>
    </rPh>
    <rPh sb="17" eb="18">
      <t>スウ</t>
    </rPh>
    <phoneticPr fontId="4"/>
  </si>
  <si>
    <t xml:space="preserve">（1） 土 地 面 積 </t>
  </si>
  <si>
    <t>（3）  人　   口　　</t>
  </si>
  <si>
    <t>（4）人口密度</t>
  </si>
  <si>
    <t>（5） 出生率</t>
  </si>
  <si>
    <t>（6） 死亡率</t>
  </si>
  <si>
    <t>（7）合計特殊</t>
  </si>
  <si>
    <t>（8） 就 業 者 数</t>
  </si>
  <si>
    <t>（1） 事 業 所 数</t>
  </si>
  <si>
    <t>（2） 従 業 者 数</t>
  </si>
  <si>
    <t>（1）県民所得</t>
  </si>
  <si>
    <t xml:space="preserve"> （1） 普通会計</t>
  </si>
  <si>
    <t xml:space="preserve"> （2） 普通会計</t>
  </si>
  <si>
    <t>（1k㎡当たり）</t>
  </si>
  <si>
    <t>（人口1000対）</t>
  </si>
  <si>
    <t>（15歳以上）</t>
  </si>
  <si>
    <t>3.10.1</t>
    <phoneticPr fontId="4"/>
  </si>
  <si>
    <r>
      <rPr>
        <sz val="11"/>
        <color theme="1"/>
        <rFont val="ＭＳ Ｐゴシック"/>
        <family val="3"/>
        <charset val="128"/>
        <scheme val="minor"/>
      </rPr>
      <t>2.10.1</t>
    </r>
    <phoneticPr fontId="4"/>
  </si>
  <si>
    <r>
      <rPr>
        <sz val="11"/>
        <color theme="1"/>
        <rFont val="ＭＳ Ｐゴシック"/>
        <family val="3"/>
        <charset val="128"/>
        <scheme val="minor"/>
      </rPr>
      <t>3年</t>
    </r>
    <phoneticPr fontId="4"/>
  </si>
  <si>
    <t>3.6.1</t>
    <phoneticPr fontId="4"/>
  </si>
  <si>
    <t>2年度</t>
    <rPh sb="1" eb="3">
      <t>ネンド</t>
    </rPh>
    <rPh sb="2" eb="3">
      <t>ド</t>
    </rPh>
    <phoneticPr fontId="5"/>
  </si>
  <si>
    <r>
      <rPr>
        <sz val="11"/>
        <color theme="1"/>
        <rFont val="ＭＳ Ｐゴシック"/>
        <family val="3"/>
        <charset val="128"/>
        <scheme val="minor"/>
      </rPr>
      <t>3年度</t>
    </r>
    <phoneticPr fontId="4"/>
  </si>
  <si>
    <t>順位</t>
  </si>
  <si>
    <t>人</t>
  </si>
  <si>
    <t>100万円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</si>
  <si>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</si>
  <si>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</si>
  <si>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</si>
  <si>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</si>
  <si>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</si>
  <si>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</si>
  <si>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</si>
  <si>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</si>
  <si>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</si>
  <si>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</si>
  <si>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</si>
  <si>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</si>
  <si>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</si>
  <si>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</si>
  <si>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神奈川県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</si>
  <si>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</si>
  <si>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</si>
  <si>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</si>
  <si>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</si>
  <si>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</si>
  <si>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</si>
  <si>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</si>
  <si>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</si>
  <si>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</si>
  <si>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</si>
  <si>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</si>
  <si>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</si>
  <si>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</si>
  <si>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</si>
  <si>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</si>
  <si>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</si>
  <si>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和歌山県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</si>
  <si>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</si>
  <si>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</si>
  <si>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</si>
  <si>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</si>
  <si>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</si>
  <si>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</si>
  <si>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</si>
  <si>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</si>
  <si>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</si>
  <si>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</si>
  <si>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</si>
  <si>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</si>
  <si>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</si>
  <si>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</si>
  <si>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</si>
  <si>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</si>
  <si>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鹿児島県</t>
  </si>
  <si>
    <t>46</t>
  </si>
  <si>
    <t>47</t>
  </si>
  <si>
    <t>資料</t>
    <rPh sb="0" eb="2">
      <t>シリョウ</t>
    </rPh>
    <phoneticPr fontId="4"/>
  </si>
  <si>
    <t>国土交通省国土地理院「全国都道府県市区町村別面積調」</t>
    <phoneticPr fontId="4"/>
  </si>
  <si>
    <t>総務省統計局
「国勢調査」</t>
    <phoneticPr fontId="4"/>
  </si>
  <si>
    <t>厚生労働省
「人口動態統計」</t>
    <phoneticPr fontId="4"/>
  </si>
  <si>
    <t>総務省・経済産業省
「令和3年経済センサス－活動調査」</t>
    <rPh sb="11" eb="13">
      <t>レイワ</t>
    </rPh>
    <phoneticPr fontId="4"/>
  </si>
  <si>
    <t>内閣府経済社会総合研究所
「県民経済計算」</t>
    <phoneticPr fontId="4"/>
  </si>
  <si>
    <t>総務省自治行政局
「都道府県決算状況調」</t>
    <phoneticPr fontId="4"/>
  </si>
  <si>
    <t>注</t>
  </si>
  <si>
    <t>1 （4）人口密度の算出に用いた面積は、国土交通省国土地理院「令和2年全国都道府県市区町村別面積調」による。ただし国勢調査令等によって調査の</t>
    <rPh sb="20" eb="22">
      <t>コクド</t>
    </rPh>
    <rPh sb="22" eb="24">
      <t>コウツウ</t>
    </rPh>
    <rPh sb="31" eb="33">
      <t>レイワ</t>
    </rPh>
    <rPh sb="57" eb="59">
      <t>コクセイ</t>
    </rPh>
    <rPh sb="59" eb="61">
      <t>チョウサ</t>
    </rPh>
    <rPh sb="61" eb="62">
      <t>レイ</t>
    </rPh>
    <rPh sb="62" eb="63">
      <t>トウ</t>
    </rPh>
    <rPh sb="67" eb="69">
      <t>チョウサ</t>
    </rPh>
    <phoneticPr fontId="4"/>
  </si>
  <si>
    <t>4　財　政 （続）</t>
  </si>
  <si>
    <t>（3） 行政投資額</t>
  </si>
  <si>
    <t>（4） 都道府県</t>
  </si>
  <si>
    <t>（2） 経営耕地面積</t>
  </si>
  <si>
    <t>（3）米収穫量</t>
  </si>
  <si>
    <t>（4）林野面積</t>
  </si>
  <si>
    <t>（5） 素　材</t>
  </si>
  <si>
    <t>（6）海面漁業</t>
  </si>
  <si>
    <t>（7）海面漁業</t>
  </si>
  <si>
    <t>（1） 事業所数　</t>
  </si>
  <si>
    <t>（2）従業者数</t>
  </si>
  <si>
    <t>（水稲）</t>
  </si>
  <si>
    <t>（国有･民有）</t>
  </si>
  <si>
    <r>
      <rPr>
        <sz val="11"/>
        <color theme="1"/>
        <rFont val="ＭＳ Ｐゴシック"/>
        <family val="3"/>
        <charset val="128"/>
        <scheme val="minor"/>
      </rPr>
      <t>2年度</t>
    </r>
    <rPh sb="1" eb="3">
      <t>ネンド</t>
    </rPh>
    <phoneticPr fontId="4"/>
  </si>
  <si>
    <t>元～3年度平均</t>
    <rPh sb="0" eb="1">
      <t>モト</t>
    </rPh>
    <phoneticPr fontId="4"/>
  </si>
  <si>
    <r>
      <rPr>
        <sz val="11"/>
        <color theme="1"/>
        <rFont val="ＭＳ Ｐゴシック"/>
        <family val="3"/>
        <charset val="128"/>
        <scheme val="minor"/>
      </rPr>
      <t>3.9.1</t>
    </r>
    <phoneticPr fontId="4"/>
  </si>
  <si>
    <r>
      <rPr>
        <sz val="11"/>
        <color theme="1"/>
        <rFont val="ＭＳ Ｐゴシック"/>
        <family val="3"/>
        <charset val="128"/>
        <scheme val="minor"/>
      </rPr>
      <t>3.4.1</t>
    </r>
    <phoneticPr fontId="4"/>
  </si>
  <si>
    <r>
      <rPr>
        <sz val="11"/>
        <color theme="1"/>
        <rFont val="ＭＳ Ｐゴシック"/>
        <family val="3"/>
        <charset val="128"/>
        <scheme val="minor"/>
      </rPr>
      <t>30年</t>
    </r>
    <phoneticPr fontId="4"/>
  </si>
  <si>
    <t>3.6.1</t>
  </si>
  <si>
    <t>金 額</t>
  </si>
  <si>
    <t>実 数</t>
  </si>
  <si>
    <t>戸</t>
  </si>
  <si>
    <t>t</t>
  </si>
  <si>
    <t>1000ha</t>
  </si>
  <si>
    <t>x</t>
  </si>
  <si>
    <t>総務省自治行政局
「行政投資実績」</t>
    <phoneticPr fontId="4"/>
  </si>
  <si>
    <t>総務省
「選挙人名簿及び在外選挙人名簿登録者数調」</t>
    <phoneticPr fontId="4"/>
  </si>
  <si>
    <t xml:space="preserve"> 総務省自治行政局
「地方公務員給与の実態」</t>
    <phoneticPr fontId="4"/>
  </si>
  <si>
    <t>農林水産省大臣官房統計部
「2020年農林業センサス」</t>
    <phoneticPr fontId="4"/>
  </si>
  <si>
    <t>農林水産省大臣官房統計部「作物統計」</t>
    <phoneticPr fontId="4"/>
  </si>
  <si>
    <t>農林水産省大臣官房統計部「2020年農林業センサス」</t>
    <phoneticPr fontId="4"/>
  </si>
  <si>
    <t>農林水産省大臣官房統計部「木材統計調査」</t>
    <phoneticPr fontId="4"/>
  </si>
  <si>
    <t>農林水産省大臣官房統計部「海面漁業生産統計調査」</t>
    <phoneticPr fontId="4"/>
  </si>
  <si>
    <t>農林水産省大臣官房統計部「2018年漁業センサス」</t>
    <phoneticPr fontId="4"/>
  </si>
  <si>
    <t>総務省・経済産業省
「令和3年経済センサス-活動調査」</t>
    <rPh sb="11" eb="13">
      <t>レイワ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4"/>
  </si>
  <si>
    <t>7 （5）Xを除いた順位。</t>
    <rPh sb="7" eb="8">
      <t>ノゾ</t>
    </rPh>
    <rPh sb="10" eb="12">
      <t>ジュンイ</t>
    </rPh>
    <phoneticPr fontId="4"/>
  </si>
  <si>
    <t>8　工　　業　（ 続 ）</t>
  </si>
  <si>
    <t>9　　商　　　　　　　　業</t>
  </si>
  <si>
    <t>（3）製造品出荷額等</t>
  </si>
  <si>
    <t>（4） 従業者1人</t>
  </si>
  <si>
    <t>（5） 鉱工業</t>
  </si>
  <si>
    <t>（1） 調査産業計</t>
  </si>
  <si>
    <t>（2） 製 造 業</t>
  </si>
  <si>
    <t>生産指数３年</t>
    <rPh sb="0" eb="2">
      <t>セイサン</t>
    </rPh>
    <rPh sb="5" eb="6">
      <t>ネン</t>
    </rPh>
    <phoneticPr fontId="4"/>
  </si>
  <si>
    <t>② 従業者数</t>
  </si>
  <si>
    <t>③ 年間商品販売額</t>
  </si>
  <si>
    <t>指数　3年平均</t>
    <phoneticPr fontId="4"/>
  </si>
  <si>
    <t>（規模30人以上）</t>
  </si>
  <si>
    <t>２年</t>
    <phoneticPr fontId="4"/>
  </si>
  <si>
    <t>（27年=100）</t>
  </si>
  <si>
    <t xml:space="preserve">（二人以上の世帯） 3年  </t>
    <rPh sb="1" eb="2">
      <t>2</t>
    </rPh>
    <rPh sb="2" eb="3">
      <t>ニン</t>
    </rPh>
    <rPh sb="3" eb="5">
      <t>イジョウ</t>
    </rPh>
    <phoneticPr fontId="4"/>
  </si>
  <si>
    <t>（全国=100）</t>
  </si>
  <si>
    <t>現金給与総額</t>
  </si>
  <si>
    <t>万円</t>
  </si>
  <si>
    <t>円</t>
  </si>
  <si>
    <t>総務省・経済産業省
「令和３年経済センサス-　活動調査」</t>
    <rPh sb="11" eb="13">
      <t>レイワ</t>
    </rPh>
    <rPh sb="14" eb="15">
      <t>ネン</t>
    </rPh>
    <rPh sb="15" eb="17">
      <t>ケイザイ</t>
    </rPh>
    <rPh sb="23" eb="25">
      <t>カツドウ</t>
    </rPh>
    <rPh sb="25" eb="27">
      <t>チョウサ</t>
    </rPh>
    <phoneticPr fontId="4"/>
  </si>
  <si>
    <t>各都道府県鉱工業生産指数</t>
    <phoneticPr fontId="4"/>
  </si>
  <si>
    <t>総務省・経済産業省
「令和３年経済センサス－活動調査」（産業別集計）</t>
    <rPh sb="11" eb="13">
      <t>レイワ</t>
    </rPh>
    <phoneticPr fontId="4"/>
  </si>
  <si>
    <t>総務省統計局
「家計調査」</t>
    <phoneticPr fontId="4"/>
  </si>
  <si>
    <t>総務省統計局
「小売物価統計調査」</t>
    <phoneticPr fontId="4"/>
  </si>
  <si>
    <t xml:space="preserve"> 厚生労働省大臣官房統計情報部
「毎月勤労統計調査－地方調査－」</t>
    <phoneticPr fontId="4"/>
  </si>
  <si>
    <t>8 （4）は製造品出荷額等／従業者数。</t>
    <phoneticPr fontId="4"/>
  </si>
  <si>
    <t>9 年間商品販売額は令和2年1月1日から令和2年12月31日までの１年間の販売額である。</t>
  </si>
  <si>
    <r>
      <t xml:space="preserve"> （1） 労働市場</t>
    </r>
    <r>
      <rPr>
        <sz val="11"/>
        <color theme="1"/>
        <rFont val="ＭＳ Ｐゴシック"/>
        <family val="3"/>
        <charset val="128"/>
        <scheme val="minor"/>
      </rPr>
      <t xml:space="preserve"> 3年度（R4年3月）</t>
    </r>
    <phoneticPr fontId="4"/>
  </si>
  <si>
    <t>（2）生活保護率</t>
  </si>
  <si>
    <t>（1）医 師 数</t>
  </si>
  <si>
    <t>（2）病 院 数</t>
  </si>
  <si>
    <t>（1）児童･生徒数</t>
  </si>
  <si>
    <t>（2）中 学 校</t>
  </si>
  <si>
    <t>（1） 身　長</t>
  </si>
  <si>
    <t>（2） 体  重</t>
  </si>
  <si>
    <t>（1）交通事故</t>
  </si>
  <si>
    <t>（2）交通事故</t>
  </si>
  <si>
    <t>（人口10万対）</t>
  </si>
  <si>
    <t>（小･中学校）</t>
  </si>
  <si>
    <t>3年度1ｹ月平均</t>
    <phoneticPr fontId="4"/>
  </si>
  <si>
    <r>
      <rPr>
        <sz val="11"/>
        <color theme="1"/>
        <rFont val="ＭＳ Ｐゴシック"/>
        <family val="3"/>
        <charset val="128"/>
        <scheme val="minor"/>
      </rPr>
      <t>2.12.31</t>
    </r>
    <phoneticPr fontId="4"/>
  </si>
  <si>
    <r>
      <rPr>
        <sz val="11"/>
        <color theme="1"/>
        <rFont val="ＭＳ Ｐゴシック"/>
        <family val="3"/>
        <charset val="128"/>
        <scheme val="minor"/>
      </rPr>
      <t>3.10.1</t>
    </r>
    <phoneticPr fontId="4"/>
  </si>
  <si>
    <r>
      <rPr>
        <sz val="11"/>
        <color theme="1"/>
        <rFont val="ＭＳ Ｐゴシック"/>
        <family val="3"/>
        <charset val="128"/>
        <scheme val="minor"/>
      </rPr>
      <t>3.5.1</t>
    </r>
    <phoneticPr fontId="4"/>
  </si>
  <si>
    <r>
      <rPr>
        <sz val="11"/>
        <color theme="1"/>
        <rFont val="ＭＳ Ｐゴシック"/>
        <family val="3"/>
        <charset val="128"/>
        <scheme val="minor"/>
      </rPr>
      <t>3年3月</t>
    </r>
    <phoneticPr fontId="4"/>
  </si>
  <si>
    <t>率</t>
  </si>
  <si>
    <t>厚生労働省職業安定局
「労働市場年報」</t>
    <phoneticPr fontId="4"/>
  </si>
  <si>
    <t>厚生労働省大臣官房統計情報部「被保護者調査」</t>
    <phoneticPr fontId="4"/>
  </si>
  <si>
    <t>厚生労働省大臣官房統計情報部「医師・歯科医師・薬剤師調査」</t>
    <phoneticPr fontId="4"/>
  </si>
  <si>
    <t>厚生労働省大臣官房統計情報部
「医療施設調査・病院報告」</t>
    <phoneticPr fontId="4"/>
  </si>
  <si>
    <t>文部科学省生涯学習政策局
「学校基本調査報告書」</t>
    <phoneticPr fontId="4"/>
  </si>
  <si>
    <t>文部科学省生涯学習政策局
「学校保健統計調査報告書」</t>
    <phoneticPr fontId="4"/>
  </si>
  <si>
    <t>消防庁
「消防白書」</t>
    <phoneticPr fontId="4"/>
  </si>
  <si>
    <t>警察庁
「警察白書（交通事故の発生状況）」</t>
    <phoneticPr fontId="4"/>
  </si>
  <si>
    <t>13（1）新規学卒者を除きパートタイムを含む。</t>
  </si>
  <si>
    <t>　　　なお、令和3年1月改定の新季節指数による。各都道府県の数値には、指定都市及び中核市を含まない。</t>
    <rPh sb="6" eb="8">
      <t>レイワ</t>
    </rPh>
    <rPh sb="9" eb="10">
      <t>ネン</t>
    </rPh>
    <rPh sb="11" eb="12">
      <t>ガツ</t>
    </rPh>
    <rPh sb="12" eb="14">
      <t>カイテイ</t>
    </rPh>
    <rPh sb="15" eb="16">
      <t>シン</t>
    </rPh>
    <rPh sb="16" eb="18">
      <t>キセツ</t>
    </rPh>
    <rPh sb="18" eb="20">
      <t>シスウ</t>
    </rPh>
    <phoneticPr fontId="4"/>
  </si>
  <si>
    <t>市 町 村</t>
  </si>
  <si>
    <r>
      <t xml:space="preserve">   3 　　 人    口  </t>
    </r>
    <r>
      <rPr>
        <sz val="11"/>
        <color theme="1"/>
        <rFont val="ＭＳ Ｐゴシック"/>
        <family val="3"/>
        <charset val="128"/>
        <scheme val="minor"/>
      </rPr>
      <t xml:space="preserve">  2.10.1</t>
    </r>
    <phoneticPr fontId="4"/>
  </si>
  <si>
    <t xml:space="preserve"> 8 産業別就業者数（15歳以上）</t>
  </si>
  <si>
    <r>
      <t xml:space="preserve">9  事業所  </t>
    </r>
    <r>
      <rPr>
        <sz val="11"/>
        <color theme="1"/>
        <rFont val="ＭＳ Ｐゴシック"/>
        <family val="3"/>
        <charset val="128"/>
        <scheme val="minor"/>
      </rPr>
      <t>3.6.1</t>
    </r>
    <phoneticPr fontId="4"/>
  </si>
  <si>
    <t>市町村</t>
  </si>
  <si>
    <t>（1）
事業所数</t>
    <phoneticPr fontId="4"/>
  </si>
  <si>
    <t>（2）
従業者数　　</t>
    <phoneticPr fontId="4"/>
  </si>
  <si>
    <t>（1）財政力</t>
  </si>
  <si>
    <t>（2）普通会計</t>
  </si>
  <si>
    <t>（3）普通会計</t>
  </si>
  <si>
    <t>（4）市町村税</t>
  </si>
  <si>
    <t>（1）総 数</t>
  </si>
  <si>
    <t>（2） 男</t>
  </si>
  <si>
    <t>（3） 女</t>
  </si>
  <si>
    <t>（2）</t>
  </si>
  <si>
    <t>（3）</t>
  </si>
  <si>
    <t>指数31～3</t>
    <phoneticPr fontId="4"/>
  </si>
  <si>
    <t>総    数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</si>
  <si>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</si>
  <si>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</si>
  <si>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</si>
  <si>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</si>
  <si>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</si>
  <si>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</si>
  <si>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</si>
  <si>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</si>
  <si>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</si>
  <si>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</si>
  <si>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</si>
  <si>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</si>
  <si>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</si>
  <si>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</si>
  <si>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</si>
  <si>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</si>
  <si>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</si>
  <si>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</si>
  <si>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>総務省統計局
「国勢調査報告」（分類不能の産業について不詳補完したもの）</t>
    <phoneticPr fontId="4"/>
  </si>
  <si>
    <t>県健康福祉総務課
（厚生労働省「人口動態統計」）</t>
    <phoneticPr fontId="4"/>
  </si>
  <si>
    <t>総務省・経済産業省
「令和3年経済センサス－活動調査」</t>
    <rPh sb="11" eb="13">
      <t>レイワ</t>
    </rPh>
    <rPh sb="14" eb="15">
      <t>ネン</t>
    </rPh>
    <phoneticPr fontId="4"/>
  </si>
  <si>
    <t xml:space="preserve"> 県市町村課
「島根県市町村財政概況」</t>
    <phoneticPr fontId="4"/>
  </si>
  <si>
    <r>
      <t>14　　工　　　　業　</t>
    </r>
    <r>
      <rPr>
        <sz val="11"/>
        <color theme="1"/>
        <rFont val="ＭＳ Ｐゴシック"/>
        <family val="3"/>
        <charset val="128"/>
        <scheme val="minor"/>
      </rPr>
      <t>（従業員4人以上の事業所）</t>
    </r>
    <rPh sb="12" eb="15">
      <t>ジュウギョウイン</t>
    </rPh>
    <rPh sb="16" eb="19">
      <t>ニンイジョウ</t>
    </rPh>
    <rPh sb="20" eb="23">
      <t>ジギョウショ</t>
    </rPh>
    <phoneticPr fontId="4"/>
  </si>
  <si>
    <r>
      <t xml:space="preserve">選挙人名簿
登録者数
</t>
    </r>
    <r>
      <rPr>
        <sz val="11"/>
        <color theme="1"/>
        <rFont val="ＭＳ Ｐゴシック"/>
        <family val="3"/>
        <charset val="128"/>
        <scheme val="minor"/>
      </rPr>
      <t>3.9.1</t>
    </r>
    <phoneticPr fontId="4"/>
  </si>
  <si>
    <r>
      <t xml:space="preserve">市町村
職員数
</t>
    </r>
    <r>
      <rPr>
        <sz val="11"/>
        <color theme="1"/>
        <rFont val="ＭＳ Ｐゴシック"/>
        <family val="3"/>
        <charset val="128"/>
        <scheme val="minor"/>
      </rPr>
      <t>3.4.1</t>
    </r>
    <phoneticPr fontId="4"/>
  </si>
  <si>
    <t>（4） 林野</t>
  </si>
  <si>
    <t>（5）海面漁業</t>
  </si>
  <si>
    <t>（3）製造品</t>
  </si>
  <si>
    <t>（4）従業者1人</t>
  </si>
  <si>
    <r>
      <t xml:space="preserve"> ③ 畑
</t>
    </r>
    <r>
      <rPr>
        <sz val="10"/>
        <rFont val="明朝"/>
        <family val="1"/>
        <charset val="128"/>
      </rPr>
      <t>（樹園地を除く）</t>
    </r>
    <rPh sb="6" eb="7">
      <t>ジュ</t>
    </rPh>
    <rPh sb="7" eb="9">
      <t>エンチ</t>
    </rPh>
    <rPh sb="10" eb="11">
      <t>ノゾ</t>
    </rPh>
    <phoneticPr fontId="4"/>
  </si>
  <si>
    <t>（水稲）</t>
    <phoneticPr fontId="4"/>
  </si>
  <si>
    <r>
      <rPr>
        <sz val="11"/>
        <color theme="1"/>
        <rFont val="ＭＳ Ｐゴシック"/>
        <family val="3"/>
        <charset val="128"/>
        <scheme val="minor"/>
      </rPr>
      <t>30年</t>
    </r>
    <rPh sb="2" eb="3">
      <t>ネン</t>
    </rPh>
    <phoneticPr fontId="4"/>
  </si>
  <si>
    <t>2年</t>
    <phoneticPr fontId="4"/>
  </si>
  <si>
    <r>
      <t>出荷額等</t>
    </r>
    <r>
      <rPr>
        <sz val="11"/>
        <color theme="1"/>
        <rFont val="ＭＳ Ｐゴシック"/>
        <family val="3"/>
        <charset val="128"/>
        <scheme val="minor"/>
      </rPr>
      <t xml:space="preserve"> 2年</t>
    </r>
    <phoneticPr fontId="4"/>
  </si>
  <si>
    <t>ha</t>
  </si>
  <si>
    <t>総数</t>
  </si>
  <si>
    <t>　　　　　　　X</t>
    <phoneticPr fontId="2"/>
  </si>
  <si>
    <t xml:space="preserve"> - </t>
  </si>
  <si>
    <t>-</t>
  </si>
  <si>
    <t xml:space="preserve">              -</t>
    <phoneticPr fontId="2"/>
  </si>
  <si>
    <t>県市町村課</t>
    <phoneticPr fontId="4"/>
  </si>
  <si>
    <t>農林水産省
「2020年農林業センサス」</t>
    <phoneticPr fontId="4"/>
  </si>
  <si>
    <t>農林水産省「作物統計（作況調査・市町村別データ）」</t>
    <phoneticPr fontId="4"/>
  </si>
  <si>
    <t>農林水産省「2020年農林業センサス」</t>
    <phoneticPr fontId="4"/>
  </si>
  <si>
    <t>農林水産省「海面漁業生産統計調査」</t>
    <phoneticPr fontId="4"/>
  </si>
  <si>
    <t xml:space="preserve"> 総務省・経済産業省
令和3年経済センサス-活動調査」</t>
    <rPh sb="11" eb="13">
      <t>レイワ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4"/>
  </si>
  <si>
    <t xml:space="preserve">  （1）  卸 売 業　　</t>
  </si>
  <si>
    <t>（1）医師数</t>
  </si>
  <si>
    <t>（2）歯 科</t>
  </si>
  <si>
    <t>（3）病院･</t>
  </si>
  <si>
    <t>（4）病 院</t>
  </si>
  <si>
    <t>（1）小学校</t>
  </si>
  <si>
    <t>（2）中学校</t>
  </si>
  <si>
    <t>（1）</t>
  </si>
  <si>
    <t>3.5.1</t>
    <phoneticPr fontId="4"/>
  </si>
  <si>
    <t>3年3月</t>
    <phoneticPr fontId="4"/>
  </si>
  <si>
    <t>100万円</t>
    <phoneticPr fontId="4"/>
  </si>
  <si>
    <t>％</t>
  </si>
  <si>
    <t>　　　　　　　　　X</t>
    <phoneticPr fontId="19"/>
  </si>
  <si>
    <t>　　　　　-</t>
    <phoneticPr fontId="19"/>
  </si>
  <si>
    <t>総務省・経済産業省
「令和３年経済センサス－活動調査（産業別集計）」</t>
    <rPh sb="11" eb="13">
      <t>レイワ</t>
    </rPh>
    <rPh sb="14" eb="15">
      <t>ネン</t>
    </rPh>
    <phoneticPr fontId="4"/>
  </si>
  <si>
    <t>厚生労働省大臣官房統計情報部
「医師・歯科医師・薬剤師調査」、「医療施設調査」　　</t>
    <phoneticPr fontId="4"/>
  </si>
  <si>
    <t>県統計調査課
「学校基本調査結果報告書」</t>
    <phoneticPr fontId="4"/>
  </si>
  <si>
    <t>県消防総務課「消防年報」</t>
    <phoneticPr fontId="4"/>
  </si>
  <si>
    <t>県警察本部
「交通年鑑」</t>
    <phoneticPr fontId="4"/>
  </si>
  <si>
    <t xml:space="preserve">15 年間商品販売額は令和2年1月1日から令和2年12月31日までの１年間の販売額である。 </t>
    <rPh sb="11" eb="13">
      <t>レイワ</t>
    </rPh>
    <rPh sb="21" eb="23">
      <t>レイワ</t>
    </rPh>
    <phoneticPr fontId="4"/>
  </si>
  <si>
    <t xml:space="preserve">（1）  卸 売 業  ３.6.1  </t>
    <phoneticPr fontId="4"/>
  </si>
  <si>
    <t>（2） 小 売 業  ３.6.1</t>
    <phoneticPr fontId="4"/>
  </si>
  <si>
    <t>出荷額等 ２年</t>
    <rPh sb="0" eb="3">
      <t>シュッカガク</t>
    </rPh>
    <rPh sb="3" eb="4">
      <t>トウ</t>
    </rPh>
    <rPh sb="6" eb="7">
      <t>ネン</t>
    </rPh>
    <phoneticPr fontId="4"/>
  </si>
  <si>
    <t>3年平均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</si>
</sst>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176" formatCode="#,##0_ "/>
    <numFmt numFmtId="177" formatCode="#,##0.00;&quot;△ &quot;#,##0.00"/>
    <numFmt numFmtId="178" formatCode="#,##0;&quot;△&quot;#,##0;&quot;-&quot;"/>
    <numFmt numFmtId="179" formatCode="#,##0.0;&quot;△ &quot;#,##0.0"/>
    <numFmt numFmtId="180" formatCode="#,##0;&quot;△ &quot;#,##0"/>
    <numFmt numFmtId="181" formatCode="#,##0.00_);[Red]\(#,##0.00\)"/>
    <numFmt numFmtId="182" formatCode="#,##0.0;\-#,##0.0"/>
    <numFmt numFmtId="183" formatCode="0.0"/>
    <numFmt numFmtId="184" formatCode="#,##0.00000;&quot;△ &quot;#,##0.00000"/>
    <numFmt numFmtId="185" formatCode="0.0_);[Red]\(0.0\)"/>
    <numFmt numFmtId="186" formatCode="0_);[Red]\(0\)"/>
    <numFmt numFmtId="187" formatCode="0.00;&quot;△ &quot;0.00"/>
    <numFmt numFmtId="188" formatCode="0.0;&quot;△ &quot;0.0"/>
    <numFmt numFmtId="189" formatCode="###\ ###\ ##0;&quot;△&quot;\ ###\ ##0;&quot;-&quot;"/>
    <numFmt numFmtId="190" formatCode="#,##0_);[Red]\(#,##0\)"/>
    <numFmt numFmtId="191" formatCode="#,##0.0;[Red]&quot;¥&quot;\!\-#,##0.0"/>
    <numFmt numFmtId="192" formatCode="0.000_);[Red]\(0.000\)"/>
    <numFmt numFmtId="193" formatCode="#,##0\ ;&quot;△&quot;#,##0\ ;&quot;-&quot;\ "/>
    <numFmt numFmtId="195" formatCode="0.000;&quot;△ &quot;0.000"/>
  </numFmts>
  <fonts count="2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明朝"/>
      <family val="1"/>
      <charset val="128"/>
    </font>
    <font>
      <sz val="8"/>
      <name val="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189" fontId="8" fillId="0" borderId="0"/>
    <xf numFmtId="0" fontId="10" fillId="0" borderId="0"/>
    <xf numFmtId="0" fontId="17" fillId="0" borderId="0"/>
    <xf numFmtId="38" fontId="1" fillId="0" borderId="0" applyFont="0" applyFill="0" applyBorder="0" applyAlignment="0" applyProtection="0">
      <alignment vertical="center"/>
    </xf>
  </cellStyleXfs>
  <cellXfs count="539">
    <xf numFmtId="0" fontId="0" fillId="0" borderId="0" xfId="0">
      <alignment vertical="center"/>
    </xf>
    <xf numFmtId="188" fontId="5" fillId="0" borderId="0" xfId="6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/>
    <xf numFmtId="0" fontId="7" fillId="0" borderId="0" xfId="0" applyFont="1" applyFill="1" applyAlignment="1"/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Alignment="1" applyProtection="1"/>
    <xf numFmtId="0" fontId="7" fillId="0" borderId="0" xfId="0" applyFont="1" applyFill="1" applyBorder="1" applyAlignment="1">
      <alignment horizontal="left" vertical="center"/>
    </xf>
    <xf numFmtId="187" fontId="5" fillId="0" borderId="1" xfId="0" applyNumberFormat="1" applyFont="1" applyFill="1" applyBorder="1" applyAlignment="1" applyProtection="1">
      <alignment vertical="center"/>
    </xf>
    <xf numFmtId="187" fontId="5" fillId="0" borderId="0" xfId="0" applyNumberFormat="1" applyFont="1" applyFill="1" applyAlignment="1" applyProtection="1"/>
    <xf numFmtId="0" fontId="5" fillId="0" borderId="0" xfId="0" applyFont="1" applyFill="1" applyAlignment="1"/>
    <xf numFmtId="188" fontId="5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 applyProtection="1">
      <alignment vertical="center"/>
    </xf>
    <xf numFmtId="41" fontId="5" fillId="0" borderId="1" xfId="0" applyNumberFormat="1" applyFont="1" applyFill="1" applyBorder="1" applyAlignment="1" applyProtection="1">
      <alignment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 applyProtection="1">
      <alignment vertical="center"/>
    </xf>
    <xf numFmtId="0" fontId="10" fillId="0" borderId="0" xfId="5" applyFont="1" applyAlignment="1">
      <alignment vertical="center"/>
    </xf>
    <xf numFmtId="0" fontId="12" fillId="0" borderId="6" xfId="5" applyFont="1" applyBorder="1" applyAlignment="1">
      <alignment vertical="center"/>
    </xf>
    <xf numFmtId="0" fontId="13" fillId="0" borderId="0" xfId="5" applyFont="1" applyAlignment="1">
      <alignment vertical="center"/>
    </xf>
    <xf numFmtId="0" fontId="13" fillId="0" borderId="2" xfId="5" applyFont="1" applyBorder="1" applyAlignment="1">
      <alignment horizontal="centerContinuous" vertical="center"/>
    </xf>
    <xf numFmtId="0" fontId="13" fillId="0" borderId="7" xfId="5" applyFont="1" applyBorder="1" applyAlignment="1">
      <alignment horizontal="centerContinuous" vertical="center"/>
    </xf>
    <xf numFmtId="0" fontId="13" fillId="0" borderId="8" xfId="5" applyFont="1" applyBorder="1" applyAlignment="1">
      <alignment horizontal="center" vertical="center"/>
    </xf>
    <xf numFmtId="0" fontId="10" fillId="0" borderId="9" xfId="5" applyFont="1" applyBorder="1" applyAlignment="1">
      <alignment vertical="center"/>
    </xf>
    <xf numFmtId="0" fontId="10" fillId="0" borderId="10" xfId="5" applyFont="1" applyBorder="1" applyAlignment="1">
      <alignment horizontal="center" vertical="center"/>
    </xf>
    <xf numFmtId="0" fontId="10" fillId="0" borderId="11" xfId="5" quotePrefix="1" applyFont="1" applyBorder="1" applyAlignment="1">
      <alignment horizontal="center" vertical="center"/>
    </xf>
    <xf numFmtId="0" fontId="10" fillId="0" borderId="12" xfId="5" applyFont="1" applyBorder="1" applyAlignment="1">
      <alignment horizontal="center" vertical="center"/>
    </xf>
    <xf numFmtId="0" fontId="10" fillId="0" borderId="13" xfId="5" quotePrefix="1" applyFont="1" applyBorder="1" applyAlignment="1">
      <alignment horizontal="center" vertical="center"/>
    </xf>
    <xf numFmtId="0" fontId="10" fillId="0" borderId="14" xfId="5" applyFont="1" applyBorder="1" applyAlignment="1">
      <alignment vertical="center"/>
    </xf>
    <xf numFmtId="56" fontId="10" fillId="0" borderId="10" xfId="5" applyNumberFormat="1" applyFont="1" applyBorder="1" applyAlignment="1">
      <alignment horizontal="center" vertical="center"/>
    </xf>
    <xf numFmtId="0" fontId="10" fillId="0" borderId="14" xfId="5" quotePrefix="1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10" fillId="0" borderId="16" xfId="5" quotePrefix="1" applyFont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6" fillId="0" borderId="17" xfId="1" applyBorder="1">
      <alignment vertical="center"/>
    </xf>
    <xf numFmtId="0" fontId="16" fillId="0" borderId="13" xfId="1" applyBorder="1" applyAlignment="1">
      <alignment vertical="center"/>
    </xf>
    <xf numFmtId="0" fontId="16" fillId="0" borderId="18" xfId="1" applyBorder="1">
      <alignment vertical="center"/>
    </xf>
    <xf numFmtId="56" fontId="10" fillId="0" borderId="2" xfId="5" quotePrefix="1" applyNumberFormat="1" applyFont="1" applyBorder="1" applyAlignment="1">
      <alignment horizontal="center" vertical="center"/>
    </xf>
    <xf numFmtId="188" fontId="5" fillId="0" borderId="0" xfId="2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 applyProtection="1">
      <alignment vertical="center"/>
    </xf>
    <xf numFmtId="188" fontId="5" fillId="0" borderId="0" xfId="0" applyNumberFormat="1" applyFont="1" applyFill="1" applyAlignment="1" applyProtection="1"/>
    <xf numFmtId="0" fontId="5" fillId="0" borderId="0" xfId="0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 applyProtection="1">
      <alignment horizontal="center" vertical="center"/>
    </xf>
    <xf numFmtId="41" fontId="5" fillId="0" borderId="0" xfId="0" applyNumberFormat="1" applyFont="1" applyFill="1" applyBorder="1" applyAlignment="1" applyProtection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190" fontId="5" fillId="0" borderId="0" xfId="0" applyNumberFormat="1" applyFont="1" applyFill="1" applyBorder="1" applyAlignment="1" applyProtection="1">
      <alignment horizontal="right" vertical="center" wrapText="1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 applyProtection="1">
      <alignment vertical="center"/>
    </xf>
    <xf numFmtId="180" fontId="5" fillId="0" borderId="0" xfId="0" applyNumberFormat="1" applyFont="1" applyFill="1" applyAlignment="1" applyProtection="1">
      <alignment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184" fontId="5" fillId="0" borderId="0" xfId="0" applyNumberFormat="1" applyFont="1" applyFill="1" applyBorder="1" applyAlignment="1" applyProtection="1">
      <alignment vertical="center"/>
    </xf>
    <xf numFmtId="41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/>
    <xf numFmtId="190" fontId="5" fillId="0" borderId="1" xfId="0" applyNumberFormat="1" applyFont="1" applyFill="1" applyBorder="1" applyAlignment="1">
      <alignment horizontal="center" vertical="center"/>
    </xf>
    <xf numFmtId="190" fontId="5" fillId="0" borderId="0" xfId="0" applyNumberFormat="1" applyFont="1" applyFill="1" applyAlignment="1">
      <alignment horizontal="right" vertical="center" wrapText="1"/>
    </xf>
    <xf numFmtId="190" fontId="5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Border="1" applyAlignment="1"/>
    <xf numFmtId="2" fontId="17" fillId="0" borderId="0" xfId="8" applyNumberFormat="1" applyFont="1" applyFill="1" applyBorder="1" applyAlignment="1" applyProtection="1">
      <alignment horizontal="right"/>
      <protection locked="0"/>
    </xf>
    <xf numFmtId="2" fontId="17" fillId="0" borderId="0" xfId="8" applyNumberFormat="1" applyFont="1" applyFill="1" applyBorder="1" applyProtection="1"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/>
    <xf numFmtId="178" fontId="0" fillId="0" borderId="0" xfId="0" applyNumberFormat="1" applyFont="1" applyFill="1" applyBorder="1" applyAlignment="1" applyProtection="1">
      <alignment horizontal="right"/>
    </xf>
    <xf numFmtId="38" fontId="5" fillId="0" borderId="0" xfId="2" applyFont="1" applyFill="1" applyBorder="1" applyAlignment="1">
      <alignment vertical="center"/>
    </xf>
    <xf numFmtId="181" fontId="0" fillId="0" borderId="1" xfId="0" applyNumberFormat="1" applyFont="1" applyFill="1" applyBorder="1" applyAlignment="1" applyProtection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182" fontId="0" fillId="0" borderId="0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vertical="center"/>
    </xf>
    <xf numFmtId="18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Alignment="1">
      <alignment horizontal="right" vertical="top"/>
    </xf>
    <xf numFmtId="180" fontId="0" fillId="0" borderId="0" xfId="0" applyNumberFormat="1" applyFont="1" applyFill="1" applyBorder="1" applyAlignment="1" applyProtection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 applyProtection="1">
      <alignment horizontal="right" vertical="center"/>
    </xf>
    <xf numFmtId="180" fontId="0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Alignment="1">
      <alignment horizontal="right" vertical="top"/>
    </xf>
    <xf numFmtId="37" fontId="0" fillId="0" borderId="0" xfId="0" applyNumberFormat="1" applyFont="1" applyFill="1" applyBorder="1" applyAlignment="1">
      <alignment horizontal="right" vertical="top"/>
    </xf>
    <xf numFmtId="0" fontId="0" fillId="0" borderId="6" xfId="0" applyFont="1" applyFill="1" applyBorder="1" applyAlignment="1">
      <alignment vertical="center"/>
    </xf>
    <xf numFmtId="39" fontId="0" fillId="0" borderId="19" xfId="0" applyNumberFormat="1" applyFont="1" applyFill="1" applyBorder="1" applyAlignment="1" applyProtection="1">
      <alignment vertical="center"/>
    </xf>
    <xf numFmtId="37" fontId="0" fillId="0" borderId="6" xfId="0" applyNumberFormat="1" applyFont="1" applyFill="1" applyBorder="1" applyAlignment="1" applyProtection="1">
      <alignment vertical="center"/>
    </xf>
    <xf numFmtId="182" fontId="0" fillId="0" borderId="6" xfId="0" applyNumberFormat="1" applyFont="1" applyFill="1" applyBorder="1" applyAlignment="1" applyProtection="1">
      <alignment vertical="center"/>
    </xf>
    <xf numFmtId="183" fontId="0" fillId="0" borderId="6" xfId="0" applyNumberFormat="1" applyFont="1" applyFill="1" applyBorder="1" applyAlignment="1" applyProtection="1">
      <alignment vertical="center"/>
    </xf>
    <xf numFmtId="2" fontId="0" fillId="0" borderId="6" xfId="0" applyNumberFormat="1" applyFont="1" applyFill="1" applyBorder="1" applyAlignment="1" applyProtection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84" fontId="0" fillId="0" borderId="33" xfId="0" applyNumberFormat="1" applyFont="1" applyFill="1" applyBorder="1" applyAlignment="1">
      <alignment horizontal="center" vertical="center"/>
    </xf>
    <xf numFmtId="184" fontId="0" fillId="0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horizontal="right"/>
    </xf>
    <xf numFmtId="41" fontId="0" fillId="0" borderId="1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horizontal="right" vertical="center"/>
    </xf>
    <xf numFmtId="184" fontId="0" fillId="0" borderId="0" xfId="0" applyNumberFormat="1" applyFont="1" applyFill="1" applyBorder="1" applyAlignment="1" applyProtection="1"/>
    <xf numFmtId="41" fontId="0" fillId="0" borderId="0" xfId="0" applyNumberFormat="1" applyFont="1" applyFill="1" applyBorder="1" applyAlignment="1" applyProtection="1"/>
    <xf numFmtId="41" fontId="0" fillId="0" borderId="0" xfId="0" applyNumberFormat="1" applyFont="1" applyFill="1" applyAlignment="1"/>
    <xf numFmtId="41" fontId="0" fillId="0" borderId="0" xfId="0" applyNumberFormat="1" applyFont="1" applyFill="1" applyBorder="1" applyAlignment="1"/>
    <xf numFmtId="41" fontId="0" fillId="0" borderId="0" xfId="0" applyNumberFormat="1" applyFont="1" applyFill="1" applyBorder="1" applyAlignment="1" applyProtection="1">
      <alignment horizontal="left" vertical="center"/>
    </xf>
    <xf numFmtId="37" fontId="0" fillId="0" borderId="19" xfId="0" applyNumberFormat="1" applyFont="1" applyFill="1" applyBorder="1" applyAlignment="1" applyProtection="1">
      <alignment vertical="center"/>
    </xf>
    <xf numFmtId="184" fontId="0" fillId="0" borderId="6" xfId="0" applyNumberFormat="1" applyFont="1" applyFill="1" applyBorder="1" applyAlignment="1" applyProtection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255" wrapText="1"/>
    </xf>
    <xf numFmtId="37" fontId="6" fillId="0" borderId="0" xfId="0" applyNumberFormat="1" applyFont="1" applyFill="1" applyBorder="1" applyAlignment="1" applyProtection="1">
      <alignment vertical="center"/>
    </xf>
    <xf numFmtId="184" fontId="6" fillId="0" borderId="0" xfId="0" applyNumberFormat="1" applyFont="1" applyFill="1" applyBorder="1" applyAlignment="1">
      <alignment horizontal="left" vertical="center"/>
    </xf>
    <xf numFmtId="184" fontId="6" fillId="0" borderId="0" xfId="0" applyNumberFormat="1" applyFont="1" applyFill="1" applyAlignment="1"/>
    <xf numFmtId="184" fontId="0" fillId="0" borderId="0" xfId="0" applyNumberFormat="1" applyFont="1" applyFill="1" applyAlignment="1"/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9" fontId="0" fillId="0" borderId="0" xfId="0" applyNumberFormat="1" applyFont="1" applyFill="1" applyAlignment="1" applyProtection="1">
      <alignment vertical="center"/>
    </xf>
    <xf numFmtId="180" fontId="0" fillId="0" borderId="0" xfId="0" applyNumberFormat="1" applyFont="1" applyFill="1" applyAlignment="1" applyProtection="1">
      <alignment vertical="center"/>
    </xf>
    <xf numFmtId="180" fontId="0" fillId="0" borderId="0" xfId="0" applyNumberFormat="1" applyFont="1" applyFill="1" applyAlignment="1" applyProtection="1"/>
    <xf numFmtId="0" fontId="6" fillId="0" borderId="0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185" fontId="0" fillId="0" borderId="8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7" fontId="0" fillId="0" borderId="1" xfId="0" applyNumberFormat="1" applyFont="1" applyFill="1" applyBorder="1" applyAlignment="1" applyProtection="1">
      <alignment vertical="center"/>
    </xf>
    <xf numFmtId="187" fontId="0" fillId="0" borderId="0" xfId="0" applyNumberFormat="1" applyFont="1" applyFill="1" applyAlignment="1" applyProtection="1">
      <alignment vertical="center"/>
    </xf>
    <xf numFmtId="188" fontId="0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>
      <alignment vertical="center"/>
    </xf>
    <xf numFmtId="188" fontId="0" fillId="0" borderId="0" xfId="6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 applyProtection="1"/>
    <xf numFmtId="188" fontId="0" fillId="0" borderId="0" xfId="0" applyNumberFormat="1" applyFont="1" applyFill="1" applyAlignment="1" applyProtection="1">
      <alignment horizontal="right"/>
    </xf>
    <xf numFmtId="188" fontId="0" fillId="0" borderId="0" xfId="0" applyNumberFormat="1" applyFont="1" applyFill="1" applyAlignment="1" applyProtection="1"/>
    <xf numFmtId="187" fontId="0" fillId="0" borderId="0" xfId="0" applyNumberFormat="1" applyFont="1" applyFill="1" applyBorder="1" applyAlignment="1" applyProtection="1"/>
    <xf numFmtId="188" fontId="0" fillId="0" borderId="0" xfId="0" applyNumberFormat="1" applyFont="1" applyFill="1" applyBorder="1" applyAlignment="1" applyProtection="1">
      <alignment horizontal="right"/>
    </xf>
    <xf numFmtId="188" fontId="0" fillId="0" borderId="0" xfId="0" applyNumberFormat="1" applyFont="1" applyFill="1" applyBorder="1" applyAlignment="1" applyProtection="1"/>
    <xf numFmtId="185" fontId="0" fillId="0" borderId="6" xfId="0" applyNumberFormat="1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185" fontId="0" fillId="0" borderId="0" xfId="0" applyNumberFormat="1" applyFont="1" applyFill="1" applyAlignment="1"/>
    <xf numFmtId="186" fontId="0" fillId="0" borderId="0" xfId="0" applyNumberFormat="1" applyFont="1" applyFill="1" applyAlignment="1"/>
    <xf numFmtId="49" fontId="0" fillId="0" borderId="24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textRotation="255"/>
    </xf>
    <xf numFmtId="38" fontId="5" fillId="0" borderId="0" xfId="2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 applyProtection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37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Border="1" applyAlignment="1"/>
    <xf numFmtId="180" fontId="0" fillId="0" borderId="0" xfId="0" applyNumberFormat="1" applyFont="1" applyFill="1" applyAlignment="1"/>
    <xf numFmtId="188" fontId="0" fillId="0" borderId="0" xfId="2" applyNumberFormat="1" applyFont="1" applyFill="1" applyAlignment="1">
      <alignment vertical="center"/>
    </xf>
    <xf numFmtId="180" fontId="0" fillId="0" borderId="0" xfId="2" applyNumberFormat="1" applyFont="1" applyFill="1" applyBorder="1" applyAlignment="1">
      <alignment vertical="center"/>
    </xf>
    <xf numFmtId="180" fontId="0" fillId="0" borderId="0" xfId="2" applyNumberFormat="1" applyFont="1" applyFill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18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188" fontId="0" fillId="0" borderId="0" xfId="2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 applyProtection="1">
      <alignment vertical="center"/>
    </xf>
    <xf numFmtId="190" fontId="0" fillId="0" borderId="6" xfId="0" applyNumberFormat="1" applyFont="1" applyFill="1" applyBorder="1" applyAlignment="1" applyProtection="1">
      <alignment vertical="center"/>
    </xf>
    <xf numFmtId="191" fontId="0" fillId="0" borderId="6" xfId="2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 applyProtection="1">
      <alignment vertical="center"/>
    </xf>
    <xf numFmtId="188" fontId="0" fillId="0" borderId="6" xfId="0" applyNumberFormat="1" applyFont="1" applyFill="1" applyBorder="1" applyAlignment="1" applyProtection="1">
      <alignment horizontal="right" vertical="center"/>
    </xf>
    <xf numFmtId="192" fontId="0" fillId="0" borderId="6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49" fontId="0" fillId="0" borderId="27" xfId="0" quotePrefix="1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5" fillId="0" borderId="0" xfId="9" applyFont="1" applyFill="1" applyBorder="1" applyAlignment="1">
      <alignment vertical="center"/>
    </xf>
    <xf numFmtId="3" fontId="5" fillId="0" borderId="0" xfId="9" applyNumberFormat="1" applyFont="1" applyFill="1" applyBorder="1" applyAlignment="1">
      <alignment vertical="center"/>
    </xf>
    <xf numFmtId="38" fontId="18" fillId="0" borderId="0" xfId="9" applyFont="1" applyFill="1" applyBorder="1" applyAlignment="1">
      <alignment vertical="center"/>
    </xf>
    <xf numFmtId="190" fontId="18" fillId="0" borderId="0" xfId="9" applyNumberFormat="1" applyFont="1" applyFill="1" applyBorder="1" applyAlignment="1">
      <alignment vertical="center"/>
    </xf>
    <xf numFmtId="3" fontId="18" fillId="0" borderId="0" xfId="9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90" fontId="0" fillId="0" borderId="0" xfId="0" applyNumberFormat="1" applyFont="1" applyFill="1" applyBorder="1" applyAlignment="1" applyProtection="1">
      <alignment horizontal="right" vertical="center"/>
    </xf>
    <xf numFmtId="41" fontId="0" fillId="0" borderId="1" xfId="0" applyNumberFormat="1" applyFont="1" applyFill="1" applyBorder="1" applyAlignment="1" applyProtection="1">
      <alignment horizontal="right" vertical="center"/>
    </xf>
    <xf numFmtId="190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3" fontId="0" fillId="0" borderId="0" xfId="2" applyNumberFormat="1" applyFont="1" applyFill="1" applyBorder="1" applyAlignment="1" applyProtection="1">
      <alignment horizontal="right" vertical="center"/>
      <protection locked="0"/>
    </xf>
    <xf numFmtId="38" fontId="0" fillId="0" borderId="0" xfId="9" applyFont="1" applyFill="1" applyBorder="1" applyAlignment="1">
      <alignment horizontal="right" vertical="center"/>
    </xf>
    <xf numFmtId="38" fontId="0" fillId="0" borderId="0" xfId="9" applyNumberFormat="1" applyFont="1" applyFill="1" applyBorder="1" applyAlignment="1">
      <alignment horizontal="right" vertical="center"/>
    </xf>
    <xf numFmtId="3" fontId="0" fillId="0" borderId="0" xfId="9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shrinkToFi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190" fontId="5" fillId="0" borderId="0" xfId="9" applyNumberFormat="1" applyFont="1" applyFill="1" applyBorder="1">
      <alignment vertical="center"/>
    </xf>
    <xf numFmtId="190" fontId="0" fillId="0" borderId="0" xfId="9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190" fontId="0" fillId="0" borderId="1" xfId="0" applyNumberFormat="1" applyFont="1" applyFill="1" applyBorder="1" applyAlignment="1">
      <alignment vertical="center"/>
    </xf>
    <xf numFmtId="190" fontId="0" fillId="0" borderId="0" xfId="9" applyNumberFormat="1" applyFont="1" applyFill="1" applyBorder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right" vertical="center"/>
    </xf>
    <xf numFmtId="190" fontId="0" fillId="0" borderId="0" xfId="9" applyNumberFormat="1" applyFont="1" applyFill="1" applyBorder="1" applyAlignment="1">
      <alignment horizontal="right" vertical="center" indent="1"/>
    </xf>
    <xf numFmtId="49" fontId="0" fillId="0" borderId="0" xfId="9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39" fontId="20" fillId="0" borderId="2" xfId="0" applyNumberFormat="1" applyFont="1" applyFill="1" applyBorder="1" applyAlignment="1" applyProtection="1">
      <alignment horizontal="center" vertical="center" wrapText="1"/>
    </xf>
    <xf numFmtId="39" fontId="20" fillId="0" borderId="28" xfId="0" applyNumberFormat="1" applyFont="1" applyFill="1" applyBorder="1" applyAlignment="1" applyProtection="1">
      <alignment horizontal="center" vertical="center" wrapText="1"/>
    </xf>
    <xf numFmtId="37" fontId="20" fillId="0" borderId="8" xfId="0" applyNumberFormat="1" applyFont="1" applyFill="1" applyBorder="1" applyAlignment="1" applyProtection="1">
      <alignment horizontal="center" vertical="center" wrapText="1"/>
    </xf>
    <xf numFmtId="37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/>
    <xf numFmtId="0" fontId="20" fillId="0" borderId="0" xfId="0" applyFont="1" applyFill="1" applyAlignment="1"/>
    <xf numFmtId="39" fontId="20" fillId="0" borderId="1" xfId="0" applyNumberFormat="1" applyFont="1" applyFill="1" applyBorder="1" applyAlignment="1" applyProtection="1">
      <alignment horizontal="center" vertical="center" wrapText="1"/>
    </xf>
    <xf numFmtId="39" fontId="20" fillId="0" borderId="21" xfId="0" applyNumberFormat="1" applyFont="1" applyFill="1" applyBorder="1" applyAlignment="1" applyProtection="1">
      <alignment horizontal="center" vertical="center" wrapText="1"/>
    </xf>
    <xf numFmtId="39" fontId="20" fillId="0" borderId="19" xfId="0" applyNumberFormat="1" applyFont="1" applyFill="1" applyBorder="1" applyAlignment="1" applyProtection="1">
      <alignment horizontal="center" vertical="center" wrapText="1"/>
    </xf>
    <xf numFmtId="39" fontId="20" fillId="0" borderId="16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37" fontId="20" fillId="0" borderId="28" xfId="0" applyNumberFormat="1" applyFont="1" applyFill="1" applyBorder="1" applyAlignment="1" applyProtection="1">
      <alignment horizontal="center" vertical="center" wrapText="1"/>
    </xf>
    <xf numFmtId="37" fontId="20" fillId="0" borderId="7" xfId="0" applyNumberFormat="1" applyFont="1" applyFill="1" applyBorder="1" applyAlignment="1" applyProtection="1">
      <alignment horizontal="center" vertical="center" wrapText="1"/>
    </xf>
    <xf numFmtId="37" fontId="20" fillId="0" borderId="1" xfId="0" applyNumberFormat="1" applyFont="1" applyFill="1" applyBorder="1" applyAlignment="1" applyProtection="1">
      <alignment horizontal="center" vertical="center" wrapText="1"/>
    </xf>
    <xf numFmtId="37" fontId="20" fillId="0" borderId="21" xfId="0" applyNumberFormat="1" applyFont="1" applyFill="1" applyBorder="1" applyAlignment="1" applyProtection="1">
      <alignment horizontal="center" vertical="center" wrapText="1"/>
    </xf>
    <xf numFmtId="37" fontId="20" fillId="0" borderId="0" xfId="0" applyNumberFormat="1" applyFont="1" applyFill="1" applyBorder="1" applyAlignment="1" applyProtection="1">
      <alignment horizontal="center" vertical="center" wrapText="1"/>
    </xf>
    <xf numFmtId="37" fontId="20" fillId="0" borderId="19" xfId="0" applyNumberFormat="1" applyFont="1" applyFill="1" applyBorder="1" applyAlignment="1" applyProtection="1">
      <alignment horizontal="center" vertical="center" wrapText="1"/>
    </xf>
    <xf numFmtId="37" fontId="20" fillId="0" borderId="16" xfId="0" applyNumberFormat="1" applyFont="1" applyFill="1" applyBorder="1" applyAlignment="1" applyProtection="1">
      <alignment horizontal="center" vertical="center" wrapText="1"/>
    </xf>
    <xf numFmtId="37" fontId="20" fillId="0" borderId="6" xfId="0" applyNumberFormat="1" applyFont="1" applyFill="1" applyBorder="1" applyAlignment="1" applyProtection="1">
      <alignment horizontal="center" vertical="center" wrapText="1"/>
    </xf>
    <xf numFmtId="184" fontId="20" fillId="0" borderId="2" xfId="0" applyNumberFormat="1" applyFont="1" applyFill="1" applyBorder="1" applyAlignment="1" applyProtection="1">
      <alignment horizontal="center" vertical="center" wrapText="1"/>
    </xf>
    <xf numFmtId="184" fontId="20" fillId="0" borderId="28" xfId="0" applyNumberFormat="1" applyFont="1" applyFill="1" applyBorder="1" applyAlignment="1" applyProtection="1">
      <alignment horizontal="center" vertical="center" wrapText="1"/>
    </xf>
    <xf numFmtId="184" fontId="20" fillId="0" borderId="1" xfId="0" applyNumberFormat="1" applyFont="1" applyFill="1" applyBorder="1" applyAlignment="1" applyProtection="1">
      <alignment horizontal="center" vertical="center" wrapText="1"/>
    </xf>
    <xf numFmtId="184" fontId="20" fillId="0" borderId="21" xfId="0" applyNumberFormat="1" applyFont="1" applyFill="1" applyBorder="1" applyAlignment="1" applyProtection="1">
      <alignment horizontal="center" vertical="center" wrapText="1"/>
    </xf>
    <xf numFmtId="184" fontId="20" fillId="0" borderId="19" xfId="0" applyNumberFormat="1" applyFont="1" applyFill="1" applyBorder="1" applyAlignment="1" applyProtection="1">
      <alignment horizontal="center" vertical="center" wrapText="1"/>
    </xf>
    <xf numFmtId="184" fontId="20" fillId="0" borderId="16" xfId="0" applyNumberFormat="1" applyFont="1" applyFill="1" applyBorder="1" applyAlignment="1" applyProtection="1">
      <alignment horizontal="center" vertical="center" wrapText="1"/>
    </xf>
    <xf numFmtId="37" fontId="10" fillId="0" borderId="8" xfId="0" applyNumberFormat="1" applyFont="1" applyFill="1" applyBorder="1" applyAlignment="1" applyProtection="1">
      <alignment horizontal="center" vertical="center" wrapText="1"/>
    </xf>
    <xf numFmtId="37" fontId="10" fillId="0" borderId="8" xfId="0" applyNumberFormat="1" applyFont="1" applyFill="1" applyBorder="1" applyAlignment="1" applyProtection="1">
      <alignment horizontal="center" vertical="center"/>
    </xf>
    <xf numFmtId="183" fontId="10" fillId="0" borderId="8" xfId="0" applyNumberFormat="1" applyFont="1" applyFill="1" applyBorder="1" applyAlignment="1" applyProtection="1">
      <alignment horizontal="center" vertical="center" wrapText="1"/>
    </xf>
    <xf numFmtId="183" fontId="10" fillId="0" borderId="8" xfId="0" applyNumberFormat="1" applyFont="1" applyFill="1" applyBorder="1" applyAlignment="1" applyProtection="1">
      <alignment horizontal="center" vertical="center"/>
    </xf>
    <xf numFmtId="37" fontId="10" fillId="0" borderId="2" xfId="0" applyNumberFormat="1" applyFont="1" applyFill="1" applyBorder="1" applyAlignment="1" applyProtection="1">
      <alignment horizontal="center" vertical="center" wrapText="1"/>
    </xf>
    <xf numFmtId="37" fontId="10" fillId="0" borderId="7" xfId="0" applyNumberFormat="1" applyFont="1" applyFill="1" applyBorder="1" applyAlignment="1" applyProtection="1">
      <alignment horizontal="center" vertical="center"/>
    </xf>
    <xf numFmtId="37" fontId="10" fillId="0" borderId="28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textRotation="255"/>
    </xf>
    <xf numFmtId="37" fontId="10" fillId="0" borderId="1" xfId="0" applyNumberFormat="1" applyFont="1" applyFill="1" applyBorder="1" applyAlignment="1" applyProtection="1">
      <alignment horizontal="center" vertical="center"/>
    </xf>
    <xf numFmtId="37" fontId="10" fillId="0" borderId="0" xfId="0" applyNumberFormat="1" applyFont="1" applyFill="1" applyBorder="1" applyAlignment="1" applyProtection="1">
      <alignment horizontal="center" vertical="center"/>
    </xf>
    <xf numFmtId="37" fontId="10" fillId="0" borderId="2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textRotation="255"/>
    </xf>
    <xf numFmtId="37" fontId="10" fillId="0" borderId="19" xfId="0" applyNumberFormat="1" applyFont="1" applyFill="1" applyBorder="1" applyAlignment="1" applyProtection="1">
      <alignment horizontal="center" vertical="center"/>
    </xf>
    <xf numFmtId="37" fontId="10" fillId="0" borderId="6" xfId="0" applyNumberFormat="1" applyFont="1" applyFill="1" applyBorder="1" applyAlignment="1" applyProtection="1">
      <alignment horizontal="center" vertical="center"/>
    </xf>
    <xf numFmtId="37" fontId="10" fillId="0" borderId="16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horizontal="center" vertical="center"/>
    </xf>
    <xf numFmtId="0" fontId="21" fillId="0" borderId="0" xfId="0" applyFont="1" applyFill="1" applyAlignment="1"/>
    <xf numFmtId="0" fontId="21" fillId="0" borderId="0" xfId="0" applyFont="1" applyFill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 applyProtection="1">
      <alignment horizontal="right"/>
    </xf>
    <xf numFmtId="176" fontId="13" fillId="0" borderId="0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 applyProtection="1">
      <alignment vertical="center"/>
    </xf>
    <xf numFmtId="37" fontId="13" fillId="0" borderId="0" xfId="0" applyNumberFormat="1" applyFont="1" applyFill="1" applyAlignment="1">
      <alignment horizontal="right" vertical="top"/>
    </xf>
    <xf numFmtId="180" fontId="13" fillId="0" borderId="0" xfId="0" applyNumberFormat="1" applyFont="1" applyFill="1" applyBorder="1" applyAlignment="1" applyProtection="1">
      <alignment vertical="center"/>
    </xf>
    <xf numFmtId="179" fontId="13" fillId="0" borderId="0" xfId="0" applyNumberFormat="1" applyFont="1" applyFill="1" applyAlignment="1" applyProtection="1">
      <alignment vertical="center"/>
    </xf>
    <xf numFmtId="180" fontId="13" fillId="0" borderId="0" xfId="2" applyNumberFormat="1" applyFont="1" applyFill="1" applyBorder="1" applyAlignment="1">
      <alignment horizontal="right" vertical="center"/>
    </xf>
    <xf numFmtId="176" fontId="13" fillId="0" borderId="0" xfId="4" applyNumberFormat="1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/>
    <xf numFmtId="176" fontId="21" fillId="0" borderId="1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179" fontId="21" fillId="0" borderId="0" xfId="0" applyNumberFormat="1" applyFont="1" applyFill="1" applyBorder="1" applyAlignment="1" applyProtection="1">
      <alignment vertical="center"/>
    </xf>
    <xf numFmtId="37" fontId="20" fillId="0" borderId="0" xfId="0" applyNumberFormat="1" applyFont="1" applyFill="1" applyAlignment="1">
      <alignment horizontal="right" vertical="top"/>
    </xf>
    <xf numFmtId="37" fontId="21" fillId="0" borderId="0" xfId="0" applyNumberFormat="1" applyFont="1" applyFill="1" applyAlignment="1">
      <alignment horizontal="right" vertical="top"/>
    </xf>
    <xf numFmtId="180" fontId="21" fillId="0" borderId="0" xfId="0" applyNumberFormat="1" applyFont="1" applyFill="1" applyBorder="1" applyAlignment="1" applyProtection="1">
      <alignment vertical="center"/>
    </xf>
    <xf numFmtId="179" fontId="21" fillId="0" borderId="0" xfId="0" applyNumberFormat="1" applyFont="1" applyFill="1" applyAlignment="1" applyProtection="1">
      <alignment vertical="center"/>
    </xf>
    <xf numFmtId="180" fontId="21" fillId="0" borderId="0" xfId="0" applyNumberFormat="1" applyFont="1" applyFill="1" applyAlignment="1" applyProtection="1">
      <alignment vertical="center"/>
    </xf>
    <xf numFmtId="176" fontId="10" fillId="0" borderId="0" xfId="4" applyNumberFormat="1" applyFont="1" applyFill="1" applyBorder="1"/>
    <xf numFmtId="0" fontId="21" fillId="0" borderId="1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80" fontId="21" fillId="0" borderId="0" xfId="0" applyNumberFormat="1" applyFont="1" applyFill="1" applyBorder="1" applyAlignment="1" applyProtection="1"/>
    <xf numFmtId="179" fontId="21" fillId="0" borderId="0" xfId="0" applyNumberFormat="1" applyFont="1" applyFill="1" applyAlignment="1" applyProtection="1"/>
    <xf numFmtId="180" fontId="21" fillId="0" borderId="0" xfId="0" applyNumberFormat="1" applyFont="1" applyFill="1" applyAlignment="1" applyProtection="1"/>
    <xf numFmtId="49" fontId="21" fillId="0" borderId="1" xfId="0" applyNumberFormat="1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 applyProtection="1">
      <alignment horizontal="right"/>
    </xf>
    <xf numFmtId="0" fontId="21" fillId="0" borderId="1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9" fontId="13" fillId="0" borderId="0" xfId="0" applyNumberFormat="1" applyFont="1" applyFill="1" applyAlignment="1" applyProtection="1"/>
    <xf numFmtId="180" fontId="13" fillId="0" borderId="0" xfId="0" applyNumberFormat="1" applyFont="1" applyFill="1" applyAlignment="1" applyProtection="1"/>
    <xf numFmtId="179" fontId="21" fillId="0" borderId="0" xfId="0" applyNumberFormat="1" applyFont="1" applyFill="1" applyBorder="1" applyAlignment="1" applyProtection="1"/>
    <xf numFmtId="0" fontId="21" fillId="0" borderId="6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183" fontId="21" fillId="0" borderId="6" xfId="0" applyNumberFormat="1" applyFont="1" applyFill="1" applyBorder="1" applyAlignment="1" applyProtection="1">
      <alignment vertical="center"/>
    </xf>
    <xf numFmtId="37" fontId="21" fillId="0" borderId="6" xfId="0" applyNumberFormat="1" applyFont="1" applyFill="1" applyBorder="1" applyAlignment="1" applyProtection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83" fontId="20" fillId="0" borderId="27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textRotation="255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83" fontId="20" fillId="0" borderId="25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textRotation="255" wrapText="1"/>
    </xf>
    <xf numFmtId="0" fontId="21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83" fontId="20" fillId="0" borderId="26" xfId="0" applyNumberFormat="1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textRotation="255" wrapText="1"/>
    </xf>
    <xf numFmtId="0" fontId="20" fillId="0" borderId="0" xfId="0" applyFont="1" applyFill="1" applyBorder="1" applyAlignment="1">
      <alignment horizontal="left" vertical="center"/>
    </xf>
    <xf numFmtId="183" fontId="20" fillId="0" borderId="0" xfId="0" applyNumberFormat="1" applyFont="1" applyFill="1" applyBorder="1" applyAlignment="1" applyProtection="1">
      <alignment vertical="center"/>
    </xf>
    <xf numFmtId="37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185" fontId="20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37" fontId="20" fillId="0" borderId="27" xfId="0" applyNumberFormat="1" applyFont="1" applyFill="1" applyBorder="1" applyAlignment="1" applyProtection="1">
      <alignment horizontal="center" vertical="center" wrapText="1"/>
    </xf>
    <xf numFmtId="37" fontId="22" fillId="0" borderId="27" xfId="0" applyNumberFormat="1" applyFont="1" applyFill="1" applyBorder="1" applyAlignment="1" applyProtection="1">
      <alignment horizontal="center" vertical="center" wrapText="1"/>
    </xf>
    <xf numFmtId="37" fontId="20" fillId="0" borderId="25" xfId="0" applyNumberFormat="1" applyFont="1" applyFill="1" applyBorder="1" applyAlignment="1" applyProtection="1">
      <alignment horizontal="center" vertical="center" wrapText="1"/>
    </xf>
    <xf numFmtId="37" fontId="22" fillId="0" borderId="25" xfId="0" applyNumberFormat="1" applyFont="1" applyFill="1" applyBorder="1" applyAlignment="1" applyProtection="1">
      <alignment horizontal="center" vertical="center" wrapText="1"/>
    </xf>
    <xf numFmtId="37" fontId="20" fillId="0" borderId="26" xfId="0" applyNumberFormat="1" applyFont="1" applyFill="1" applyBorder="1" applyAlignment="1" applyProtection="1">
      <alignment horizontal="center" vertical="center" wrapText="1"/>
    </xf>
    <xf numFmtId="37" fontId="22" fillId="0" borderId="26" xfId="0" applyNumberFormat="1" applyFont="1" applyFill="1" applyBorder="1" applyAlignment="1" applyProtection="1">
      <alignment horizontal="center" vertical="center" wrapText="1"/>
    </xf>
    <xf numFmtId="190" fontId="22" fillId="0" borderId="27" xfId="0" applyNumberFormat="1" applyFont="1" applyFill="1" applyBorder="1" applyAlignment="1" applyProtection="1">
      <alignment horizontal="center" vertical="center" wrapText="1"/>
    </xf>
    <xf numFmtId="190" fontId="20" fillId="0" borderId="27" xfId="0" applyNumberFormat="1" applyFont="1" applyFill="1" applyBorder="1" applyAlignment="1" applyProtection="1">
      <alignment horizontal="center" vertical="center" wrapText="1"/>
    </xf>
    <xf numFmtId="188" fontId="20" fillId="0" borderId="27" xfId="0" applyNumberFormat="1" applyFont="1" applyFill="1" applyBorder="1" applyAlignment="1" applyProtection="1">
      <alignment horizontal="center" vertical="center" wrapText="1"/>
    </xf>
    <xf numFmtId="192" fontId="20" fillId="0" borderId="27" xfId="0" applyNumberFormat="1" applyFont="1" applyFill="1" applyBorder="1" applyAlignment="1" applyProtection="1">
      <alignment horizontal="center" vertical="center" wrapText="1"/>
    </xf>
    <xf numFmtId="190" fontId="22" fillId="0" borderId="25" xfId="0" applyNumberFormat="1" applyFont="1" applyFill="1" applyBorder="1" applyAlignment="1" applyProtection="1">
      <alignment horizontal="center" vertical="center" wrapText="1"/>
    </xf>
    <xf numFmtId="190" fontId="20" fillId="0" borderId="25" xfId="0" applyNumberFormat="1" applyFont="1" applyFill="1" applyBorder="1" applyAlignment="1" applyProtection="1">
      <alignment horizontal="center" vertical="center" wrapText="1"/>
    </xf>
    <xf numFmtId="188" fontId="20" fillId="0" borderId="25" xfId="0" applyNumberFormat="1" applyFont="1" applyFill="1" applyBorder="1" applyAlignment="1" applyProtection="1">
      <alignment horizontal="center" vertical="center" wrapText="1"/>
    </xf>
    <xf numFmtId="192" fontId="20" fillId="0" borderId="25" xfId="0" applyNumberFormat="1" applyFont="1" applyFill="1" applyBorder="1" applyAlignment="1" applyProtection="1">
      <alignment horizontal="center" vertical="center" wrapText="1"/>
    </xf>
    <xf numFmtId="190" fontId="22" fillId="0" borderId="26" xfId="0" applyNumberFormat="1" applyFont="1" applyFill="1" applyBorder="1" applyAlignment="1" applyProtection="1">
      <alignment horizontal="center" vertical="center" wrapText="1"/>
    </xf>
    <xf numFmtId="190" fontId="20" fillId="0" borderId="26" xfId="0" applyNumberFormat="1" applyFont="1" applyFill="1" applyBorder="1" applyAlignment="1" applyProtection="1">
      <alignment horizontal="center" vertical="center" wrapText="1"/>
    </xf>
    <xf numFmtId="188" fontId="20" fillId="0" borderId="26" xfId="0" applyNumberFormat="1" applyFont="1" applyFill="1" applyBorder="1" applyAlignment="1" applyProtection="1">
      <alignment horizontal="center" vertical="center" wrapText="1"/>
    </xf>
    <xf numFmtId="192" fontId="20" fillId="0" borderId="26" xfId="0" applyNumberFormat="1" applyFont="1" applyFill="1" applyBorder="1" applyAlignment="1" applyProtection="1">
      <alignment horizontal="center" vertical="center" wrapText="1"/>
    </xf>
  </cellXfs>
  <cellStyles count="10">
    <cellStyle name="ハイパーリンク" xfId="1" builtinId="8"/>
    <cellStyle name="桁区切り 2" xfId="2"/>
    <cellStyle name="桁区切り 3" xfId="9"/>
    <cellStyle name="標準" xfId="0" builtinId="0"/>
    <cellStyle name="標準 2" xfId="3"/>
    <cellStyle name="標準 2 2" xfId="4"/>
    <cellStyle name="標準 2 3" xfId="7"/>
    <cellStyle name="標準_index" xfId="5"/>
    <cellStyle name="標準_コピーh15_02" xfId="8"/>
    <cellStyle name="標準_統計表" xfId="6"/>
  </cellStyles>
  <dxfs count="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G6" sqref="G6"/>
    </sheetView>
  </sheetViews>
  <sheetFormatPr defaultColWidth="9" defaultRowHeight="13"/>
  <cols>
    <col min="1" max="1" width="2.453125" style="27" customWidth="1"/>
    <col min="2" max="2" width="5.6328125" style="27" customWidth="1"/>
    <col min="3" max="3" width="6.6328125" style="27" customWidth="1"/>
    <col min="4" max="4" width="65.6328125" style="27" customWidth="1"/>
    <col min="5" max="16384" width="9" style="27"/>
  </cols>
  <sheetData>
    <row r="1" spans="2:4" ht="30" customHeight="1">
      <c r="B1" s="28" t="s">
        <v>29</v>
      </c>
      <c r="C1" s="28"/>
      <c r="D1" s="28"/>
    </row>
    <row r="2" spans="2:4" s="29" customFormat="1" ht="24" customHeight="1">
      <c r="B2" s="30" t="s">
        <v>13</v>
      </c>
      <c r="C2" s="31"/>
      <c r="D2" s="32" t="s">
        <v>14</v>
      </c>
    </row>
    <row r="3" spans="2:4" ht="24" customHeight="1">
      <c r="B3" s="47" t="s">
        <v>27</v>
      </c>
      <c r="C3" s="33"/>
      <c r="D3" s="33" t="s">
        <v>18</v>
      </c>
    </row>
    <row r="4" spans="2:4" ht="24" customHeight="1">
      <c r="B4" s="34"/>
      <c r="C4" s="35" t="s">
        <v>15</v>
      </c>
      <c r="D4" s="44" t="s">
        <v>21</v>
      </c>
    </row>
    <row r="5" spans="2:4" ht="24" customHeight="1">
      <c r="B5" s="34"/>
      <c r="C5" s="37" t="s">
        <v>17</v>
      </c>
      <c r="D5" s="45" t="s">
        <v>23</v>
      </c>
    </row>
    <row r="6" spans="2:4" ht="24" customHeight="1">
      <c r="B6" s="34"/>
      <c r="C6" s="37" t="s">
        <v>19</v>
      </c>
      <c r="D6" s="45" t="s">
        <v>22</v>
      </c>
    </row>
    <row r="7" spans="2:4" ht="24" customHeight="1">
      <c r="B7" s="36" t="s">
        <v>16</v>
      </c>
      <c r="C7" s="37" t="s">
        <v>48</v>
      </c>
      <c r="D7" s="45" t="s">
        <v>24</v>
      </c>
    </row>
    <row r="8" spans="2:4" ht="24" customHeight="1">
      <c r="B8" s="47" t="s">
        <v>28</v>
      </c>
      <c r="C8" s="38"/>
      <c r="D8" s="38" t="s">
        <v>20</v>
      </c>
    </row>
    <row r="9" spans="2:4" ht="24" customHeight="1">
      <c r="B9" s="39"/>
      <c r="C9" s="40" t="s">
        <v>15</v>
      </c>
      <c r="D9" s="44" t="s">
        <v>25</v>
      </c>
    </row>
    <row r="10" spans="2:4" ht="24" customHeight="1">
      <c r="B10" s="39"/>
      <c r="C10" s="37" t="s">
        <v>17</v>
      </c>
      <c r="D10" s="44" t="s">
        <v>26</v>
      </c>
    </row>
    <row r="11" spans="2:4" ht="24" customHeight="1">
      <c r="B11" s="41" t="s">
        <v>16</v>
      </c>
      <c r="C11" s="42" t="s">
        <v>19</v>
      </c>
      <c r="D11" s="46" t="s">
        <v>31</v>
      </c>
    </row>
    <row r="12" spans="2:4">
      <c r="B12" s="43"/>
      <c r="C12" s="43"/>
    </row>
  </sheetData>
  <phoneticPr fontId="11"/>
  <hyperlinks>
    <hyperlink ref="D4" location="'都道府県勢一覧(1)'!A1" display="「1 土地及び人口」～「４ 財政」 "/>
    <hyperlink ref="D5" location="'都道府県勢一覧(2)'!A1" display="「４ 財政 （続）」～「８ 工業」"/>
    <hyperlink ref="D6" location="'都道府県勢一覧(3)'!A1" display="「８ 工業 （続）」～「１２　賃金」"/>
    <hyperlink ref="D7" location="'都道府県勢一覧(4)'!A1" display="「１３　労働･社会保障」～「１８ 事故」"/>
    <hyperlink ref="D9" location="'市町村勢一覧(1)'!A1" display="「1 土地面積」～「１０ 財政」 "/>
    <hyperlink ref="D10" location="'市町村勢一覧(2)'!A1" display="「１１ 選挙」～「１３ 農林水産業」 "/>
    <hyperlink ref="D11" location="'市町村勢一覧(3)'!A1" display="「１５ 工業」～「１９ 交通事故」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topLeftCell="A4" zoomScale="110" zoomScaleNormal="110" workbookViewId="0">
      <selection activeCell="C40" sqref="C40"/>
    </sheetView>
  </sheetViews>
  <sheetFormatPr defaultColWidth="9" defaultRowHeight="13"/>
  <cols>
    <col min="1" max="1" width="4.36328125" style="101" customWidth="1"/>
    <col min="2" max="2" width="9.6328125" style="101" customWidth="1"/>
    <col min="3" max="3" width="12.6328125" style="101" customWidth="1"/>
    <col min="4" max="4" width="4.6328125" style="101" customWidth="1"/>
    <col min="5" max="5" width="12.6328125" style="101" customWidth="1"/>
    <col min="6" max="6" width="4.6328125" style="101" customWidth="1"/>
    <col min="7" max="7" width="14" style="101" customWidth="1"/>
    <col min="8" max="8" width="4.6328125" style="101" customWidth="1"/>
    <col min="9" max="9" width="8.6328125" style="101" customWidth="1"/>
    <col min="10" max="10" width="4.6328125" style="101" customWidth="1"/>
    <col min="11" max="11" width="7.7265625" style="101" customWidth="1"/>
    <col min="12" max="12" width="4.6328125" style="101" customWidth="1"/>
    <col min="13" max="13" width="7.7265625" style="101" customWidth="1"/>
    <col min="14" max="14" width="4.6328125" style="101" customWidth="1"/>
    <col min="15" max="15" width="7.6328125" style="101" customWidth="1"/>
    <col min="16" max="16" width="4.6328125" style="101" customWidth="1"/>
    <col min="17" max="17" width="12.6328125" style="101" customWidth="1"/>
    <col min="18" max="18" width="4.6328125" style="101" customWidth="1"/>
    <col min="19" max="19" width="11.6328125" style="101" customWidth="1"/>
    <col min="20" max="20" width="4.6328125" style="101" customWidth="1"/>
    <col min="21" max="21" width="12.6328125" style="101" customWidth="1"/>
    <col min="22" max="22" width="4.6328125" style="101" customWidth="1"/>
    <col min="23" max="23" width="14" style="101" customWidth="1"/>
    <col min="24" max="24" width="4.6328125" style="101" customWidth="1"/>
    <col min="25" max="25" width="13.90625" style="101" customWidth="1"/>
    <col min="26" max="26" width="4.6328125" style="101" customWidth="1"/>
    <col min="27" max="27" width="12.90625" style="101" customWidth="1"/>
    <col min="28" max="28" width="4.6328125" style="101" customWidth="1"/>
    <col min="29" max="29" width="12.6328125" style="101" customWidth="1"/>
    <col min="30" max="30" width="4.6328125" style="101" customWidth="1"/>
    <col min="31" max="31" width="5.6328125" style="101" customWidth="1"/>
    <col min="32" max="32" width="9" style="101" customWidth="1"/>
    <col min="33" max="16384" width="9" style="101"/>
  </cols>
  <sheetData>
    <row r="1" spans="1:32" ht="24" customHeight="1">
      <c r="A1" s="93" t="s">
        <v>174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2" ht="13.5" customHeight="1" thickBot="1">
      <c r="A2" s="102"/>
      <c r="B2" s="102"/>
      <c r="C2" s="103"/>
      <c r="D2" s="103"/>
      <c r="E2" s="102"/>
      <c r="F2" s="102"/>
      <c r="G2" s="102"/>
      <c r="H2" s="102"/>
      <c r="I2" s="102"/>
      <c r="J2" s="102"/>
      <c r="K2" s="103"/>
      <c r="L2" s="103"/>
      <c r="M2" s="103"/>
      <c r="N2" s="103"/>
      <c r="O2" s="103"/>
      <c r="P2" s="103"/>
      <c r="Q2" s="102"/>
      <c r="R2" s="102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2"/>
    </row>
    <row r="3" spans="1:32" ht="18.75" customHeight="1" thickTop="1">
      <c r="A3" s="104" t="s">
        <v>110</v>
      </c>
      <c r="B3" s="105"/>
      <c r="C3" s="106" t="s">
        <v>111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106" t="s">
        <v>112</v>
      </c>
      <c r="T3" s="107"/>
      <c r="U3" s="107"/>
      <c r="V3" s="108"/>
      <c r="W3" s="106" t="s">
        <v>113</v>
      </c>
      <c r="X3" s="107"/>
      <c r="Y3" s="107"/>
      <c r="Z3" s="108"/>
      <c r="AA3" s="106" t="s">
        <v>114</v>
      </c>
      <c r="AB3" s="107"/>
      <c r="AC3" s="107"/>
      <c r="AD3" s="108"/>
      <c r="AE3" s="109" t="s">
        <v>38</v>
      </c>
    </row>
    <row r="4" spans="1:32" ht="18.75" customHeight="1">
      <c r="A4" s="110"/>
      <c r="B4" s="111"/>
      <c r="C4" s="112" t="s">
        <v>206</v>
      </c>
      <c r="D4" s="113"/>
      <c r="E4" s="114" t="s">
        <v>175</v>
      </c>
      <c r="F4" s="115"/>
      <c r="G4" s="112" t="s">
        <v>207</v>
      </c>
      <c r="H4" s="113"/>
      <c r="I4" s="112" t="s">
        <v>208</v>
      </c>
      <c r="J4" s="113"/>
      <c r="K4" s="112" t="s">
        <v>209</v>
      </c>
      <c r="L4" s="113"/>
      <c r="M4" s="112" t="s">
        <v>210</v>
      </c>
      <c r="N4" s="113"/>
      <c r="O4" s="112" t="s">
        <v>211</v>
      </c>
      <c r="P4" s="113"/>
      <c r="Q4" s="112" t="s">
        <v>212</v>
      </c>
      <c r="R4" s="113"/>
      <c r="S4" s="112" t="s">
        <v>213</v>
      </c>
      <c r="T4" s="113"/>
      <c r="U4" s="112" t="s">
        <v>214</v>
      </c>
      <c r="V4" s="113"/>
      <c r="W4" s="112" t="s">
        <v>215</v>
      </c>
      <c r="X4" s="113"/>
      <c r="Y4" s="112" t="s">
        <v>176</v>
      </c>
      <c r="Z4" s="113"/>
      <c r="AA4" s="112" t="s">
        <v>216</v>
      </c>
      <c r="AB4" s="113"/>
      <c r="AC4" s="112" t="s">
        <v>217</v>
      </c>
      <c r="AD4" s="113"/>
      <c r="AE4" s="116"/>
    </row>
    <row r="5" spans="1:32" ht="18.75" customHeight="1">
      <c r="A5" s="110"/>
      <c r="B5" s="111"/>
      <c r="C5" s="117"/>
      <c r="D5" s="118"/>
      <c r="E5" s="119"/>
      <c r="F5" s="120"/>
      <c r="G5" s="117"/>
      <c r="H5" s="118"/>
      <c r="I5" s="95" t="s">
        <v>218</v>
      </c>
      <c r="J5" s="96"/>
      <c r="K5" s="95" t="s">
        <v>219</v>
      </c>
      <c r="L5" s="96"/>
      <c r="M5" s="95" t="s">
        <v>219</v>
      </c>
      <c r="N5" s="96"/>
      <c r="O5" s="117" t="s">
        <v>115</v>
      </c>
      <c r="P5" s="118"/>
      <c r="Q5" s="117" t="s">
        <v>220</v>
      </c>
      <c r="R5" s="118"/>
      <c r="S5" s="117" t="s">
        <v>177</v>
      </c>
      <c r="T5" s="118"/>
      <c r="U5" s="117" t="s">
        <v>177</v>
      </c>
      <c r="V5" s="118"/>
      <c r="W5" s="117"/>
      <c r="X5" s="118"/>
      <c r="Y5" s="117"/>
      <c r="Z5" s="118"/>
      <c r="AA5" s="117" t="s">
        <v>116</v>
      </c>
      <c r="AB5" s="118"/>
      <c r="AC5" s="117" t="s">
        <v>0</v>
      </c>
      <c r="AD5" s="118"/>
      <c r="AE5" s="116"/>
    </row>
    <row r="6" spans="1:32" ht="18.75" customHeight="1">
      <c r="A6" s="110"/>
      <c r="B6" s="111"/>
      <c r="C6" s="121" t="s">
        <v>221</v>
      </c>
      <c r="D6" s="122"/>
      <c r="E6" s="121" t="s">
        <v>222</v>
      </c>
      <c r="F6" s="122"/>
      <c r="G6" s="121" t="s">
        <v>222</v>
      </c>
      <c r="H6" s="122"/>
      <c r="I6" s="121" t="s">
        <v>222</v>
      </c>
      <c r="J6" s="122"/>
      <c r="K6" s="123" t="s">
        <v>223</v>
      </c>
      <c r="L6" s="124"/>
      <c r="M6" s="123" t="s">
        <v>223</v>
      </c>
      <c r="N6" s="124"/>
      <c r="O6" s="123" t="s">
        <v>223</v>
      </c>
      <c r="P6" s="124"/>
      <c r="Q6" s="121" t="s">
        <v>222</v>
      </c>
      <c r="R6" s="122"/>
      <c r="S6" s="121" t="s">
        <v>224</v>
      </c>
      <c r="T6" s="122"/>
      <c r="U6" s="121" t="s">
        <v>224</v>
      </c>
      <c r="V6" s="122"/>
      <c r="W6" s="123" t="s">
        <v>225</v>
      </c>
      <c r="X6" s="124"/>
      <c r="Y6" s="123" t="s">
        <v>225</v>
      </c>
      <c r="Z6" s="124"/>
      <c r="AA6" s="123" t="s">
        <v>226</v>
      </c>
      <c r="AB6" s="124"/>
      <c r="AC6" s="123" t="s">
        <v>226</v>
      </c>
      <c r="AD6" s="124"/>
      <c r="AE6" s="116"/>
    </row>
    <row r="7" spans="1:32" ht="18.75" customHeight="1">
      <c r="A7" s="125"/>
      <c r="B7" s="126"/>
      <c r="C7" s="127" t="s">
        <v>39</v>
      </c>
      <c r="D7" s="127" t="s">
        <v>227</v>
      </c>
      <c r="E7" s="127" t="s">
        <v>39</v>
      </c>
      <c r="F7" s="127" t="s">
        <v>227</v>
      </c>
      <c r="G7" s="127" t="s">
        <v>39</v>
      </c>
      <c r="H7" s="127" t="s">
        <v>227</v>
      </c>
      <c r="I7" s="127" t="s">
        <v>39</v>
      </c>
      <c r="J7" s="127" t="s">
        <v>227</v>
      </c>
      <c r="K7" s="127" t="s">
        <v>39</v>
      </c>
      <c r="L7" s="127" t="s">
        <v>227</v>
      </c>
      <c r="M7" s="127" t="s">
        <v>39</v>
      </c>
      <c r="N7" s="127" t="s">
        <v>227</v>
      </c>
      <c r="O7" s="127" t="s">
        <v>39</v>
      </c>
      <c r="P7" s="127" t="s">
        <v>227</v>
      </c>
      <c r="Q7" s="127" t="s">
        <v>39</v>
      </c>
      <c r="R7" s="127" t="s">
        <v>227</v>
      </c>
      <c r="S7" s="127" t="s">
        <v>39</v>
      </c>
      <c r="T7" s="127" t="s">
        <v>227</v>
      </c>
      <c r="U7" s="127" t="s">
        <v>39</v>
      </c>
      <c r="V7" s="127" t="s">
        <v>227</v>
      </c>
      <c r="W7" s="127" t="s">
        <v>39</v>
      </c>
      <c r="X7" s="127" t="s">
        <v>227</v>
      </c>
      <c r="Y7" s="127" t="s">
        <v>39</v>
      </c>
      <c r="Z7" s="127" t="s">
        <v>227</v>
      </c>
      <c r="AA7" s="127" t="s">
        <v>39</v>
      </c>
      <c r="AB7" s="127" t="s">
        <v>227</v>
      </c>
      <c r="AC7" s="127" t="s">
        <v>39</v>
      </c>
      <c r="AD7" s="127" t="s">
        <v>227</v>
      </c>
      <c r="AE7" s="128"/>
    </row>
    <row r="8" spans="1:32" ht="13.5" customHeight="1">
      <c r="A8" s="129"/>
      <c r="B8" s="129"/>
      <c r="C8" s="8" t="s">
        <v>117</v>
      </c>
      <c r="D8" s="9"/>
      <c r="E8" s="9"/>
      <c r="F8" s="9"/>
      <c r="G8" s="10" t="s">
        <v>228</v>
      </c>
      <c r="H8" s="9"/>
      <c r="I8" s="10" t="s">
        <v>228</v>
      </c>
      <c r="J8" s="9"/>
      <c r="K8" s="9"/>
      <c r="L8" s="9"/>
      <c r="M8" s="9"/>
      <c r="N8" s="9"/>
      <c r="O8" s="9"/>
      <c r="P8" s="9"/>
      <c r="Q8" s="10" t="s">
        <v>228</v>
      </c>
      <c r="R8" s="9"/>
      <c r="S8" s="9"/>
      <c r="T8" s="9"/>
      <c r="U8" s="10" t="s">
        <v>228</v>
      </c>
      <c r="V8" s="9"/>
      <c r="W8" s="10" t="s">
        <v>229</v>
      </c>
      <c r="X8" s="9"/>
      <c r="Y8" s="10" t="s">
        <v>229</v>
      </c>
      <c r="Z8" s="9"/>
      <c r="AA8" s="10" t="s">
        <v>229</v>
      </c>
      <c r="AB8" s="9"/>
      <c r="AC8" s="10" t="s">
        <v>229</v>
      </c>
      <c r="AD8" s="129"/>
      <c r="AE8" s="130"/>
      <c r="AF8" s="131"/>
    </row>
    <row r="9" spans="1:32" s="16" customFormat="1" ht="13.5" customHeight="1">
      <c r="A9" s="94" t="s">
        <v>118</v>
      </c>
      <c r="B9" s="94"/>
      <c r="C9" s="2">
        <v>377974.63</v>
      </c>
      <c r="D9" s="132" t="s">
        <v>178</v>
      </c>
      <c r="E9" s="3">
        <v>55830154</v>
      </c>
      <c r="F9" s="132">
        <v>0</v>
      </c>
      <c r="G9" s="3">
        <v>126146099</v>
      </c>
      <c r="H9" s="132">
        <v>0</v>
      </c>
      <c r="I9" s="4">
        <v>338.2</v>
      </c>
      <c r="J9" s="132">
        <v>0</v>
      </c>
      <c r="K9" s="52">
        <v>6.6</v>
      </c>
      <c r="L9" s="132">
        <v>0</v>
      </c>
      <c r="M9" s="52">
        <v>11.7</v>
      </c>
      <c r="N9" s="132">
        <v>0</v>
      </c>
      <c r="O9" s="52">
        <v>1.3</v>
      </c>
      <c r="P9" s="132">
        <v>0</v>
      </c>
      <c r="Q9" s="11">
        <v>65468436</v>
      </c>
      <c r="R9" s="132">
        <v>0</v>
      </c>
      <c r="S9" s="133">
        <v>5156063</v>
      </c>
      <c r="T9" s="132">
        <v>0</v>
      </c>
      <c r="U9" s="3">
        <v>57949915</v>
      </c>
      <c r="V9" s="132">
        <v>0</v>
      </c>
      <c r="W9" s="11">
        <v>393960086.53259718</v>
      </c>
      <c r="X9" s="132">
        <v>0</v>
      </c>
      <c r="Y9" s="11">
        <v>558778326.1433897</v>
      </c>
      <c r="Z9" s="132">
        <v>0</v>
      </c>
      <c r="AA9" s="11">
        <v>68324335.245000005</v>
      </c>
      <c r="AB9" s="132">
        <v>0</v>
      </c>
      <c r="AC9" s="11">
        <v>66324162.173</v>
      </c>
      <c r="AD9" s="132">
        <v>0</v>
      </c>
      <c r="AE9" s="67" t="s">
        <v>230</v>
      </c>
      <c r="AF9" s="75"/>
    </row>
    <row r="10" spans="1:32" ht="13.5" customHeight="1">
      <c r="A10" s="129"/>
      <c r="B10" s="129"/>
      <c r="C10" s="134"/>
      <c r="D10" s="129"/>
      <c r="E10" s="135"/>
      <c r="F10" s="129"/>
      <c r="G10" s="135"/>
      <c r="H10" s="129"/>
      <c r="I10" s="136"/>
      <c r="J10" s="129"/>
      <c r="K10" s="137"/>
      <c r="L10" s="129"/>
      <c r="M10" s="137"/>
      <c r="N10" s="129"/>
      <c r="O10" s="138"/>
      <c r="P10" s="129"/>
      <c r="Q10" s="139"/>
      <c r="R10" s="129"/>
      <c r="S10" s="139"/>
      <c r="T10" s="129"/>
      <c r="U10" s="135"/>
      <c r="V10" s="129"/>
      <c r="W10" s="139"/>
      <c r="X10" s="129"/>
      <c r="Y10" s="139"/>
      <c r="Z10" s="129"/>
      <c r="AB10" s="129"/>
      <c r="AC10" s="139"/>
      <c r="AD10" s="129"/>
      <c r="AE10" s="130"/>
      <c r="AF10" s="131"/>
    </row>
    <row r="11" spans="1:32" ht="13.5" customHeight="1">
      <c r="A11" s="140" t="s">
        <v>231</v>
      </c>
      <c r="B11" s="141" t="s">
        <v>119</v>
      </c>
      <c r="C11" s="142">
        <v>83424.41</v>
      </c>
      <c r="D11" s="143">
        <f t="shared" ref="D11:D57" si="0">RANK(C11,C$11:C$57)</f>
        <v>1</v>
      </c>
      <c r="E11" s="135">
        <v>2476846</v>
      </c>
      <c r="F11" s="143">
        <f t="shared" ref="F11:F57" si="1">RANK(E11,E$11:E$57)</f>
        <v>7</v>
      </c>
      <c r="G11" s="135">
        <v>5224614</v>
      </c>
      <c r="H11" s="143">
        <f t="shared" ref="H11:H57" si="2">RANK(G11,G$11:G$57)</f>
        <v>8</v>
      </c>
      <c r="I11" s="136">
        <v>66.599999999999994</v>
      </c>
      <c r="J11" s="143">
        <f t="shared" ref="J11:J57" si="3">RANK(I11,I$11:I$57)</f>
        <v>47</v>
      </c>
      <c r="K11" s="137">
        <v>5.6</v>
      </c>
      <c r="L11" s="143">
        <f t="shared" ref="L11:L57" si="4">RANK(K11,K$11:K$57)</f>
        <v>43</v>
      </c>
      <c r="M11" s="102">
        <v>13.4</v>
      </c>
      <c r="N11" s="143">
        <f t="shared" ref="N11:N57" si="5">RANK(M11,M$11:M$57)</f>
        <v>19</v>
      </c>
      <c r="O11" s="102">
        <v>1.2</v>
      </c>
      <c r="P11" s="143">
        <f t="shared" ref="P11:P57" si="6">RANK(O11,O$11:O$57)</f>
        <v>45</v>
      </c>
      <c r="Q11" s="139">
        <v>2636824</v>
      </c>
      <c r="R11" s="143">
        <f t="shared" ref="R11:R57" si="7">RANK(Q11,Q$11:Q$57)</f>
        <v>8</v>
      </c>
      <c r="S11" s="144">
        <v>216124</v>
      </c>
      <c r="T11" s="143">
        <f t="shared" ref="T11:T57" si="8">RANK(S11,S$11:S$57)</f>
        <v>6</v>
      </c>
      <c r="U11" s="144">
        <v>2165390</v>
      </c>
      <c r="V11" s="143">
        <f t="shared" ref="V11:V57" si="9">RANK(U11,U$11:U$57)</f>
        <v>8</v>
      </c>
      <c r="W11" s="139">
        <v>14011490</v>
      </c>
      <c r="X11" s="143">
        <f t="shared" ref="X11:X57" si="10">RANK(W11,W$11:W$57)</f>
        <v>8</v>
      </c>
      <c r="Y11" s="145">
        <v>19725624</v>
      </c>
      <c r="Z11" s="143">
        <f t="shared" ref="Z11:Z57" si="11">RANK(Y11,Y$11:Y$57)</f>
        <v>8</v>
      </c>
      <c r="AA11" s="139">
        <v>3112930.8530000001</v>
      </c>
      <c r="AB11" s="143">
        <f t="shared" ref="AB11:AB57" si="12">RANK(AA11,AA$11:AA$57)</f>
        <v>5</v>
      </c>
      <c r="AC11" s="139">
        <v>3067517.7779999999</v>
      </c>
      <c r="AD11" s="143">
        <f t="shared" ref="AD11:AD57" si="13">RANK(AC11,AC$11:AC$57)</f>
        <v>5</v>
      </c>
      <c r="AE11" s="146" t="s">
        <v>231</v>
      </c>
      <c r="AF11" s="131"/>
    </row>
    <row r="12" spans="1:32" ht="13.5" customHeight="1">
      <c r="A12" s="140" t="s">
        <v>232</v>
      </c>
      <c r="B12" s="141" t="s">
        <v>120</v>
      </c>
      <c r="C12" s="142">
        <v>9645.6200000000008</v>
      </c>
      <c r="D12" s="143">
        <f t="shared" si="0"/>
        <v>8</v>
      </c>
      <c r="E12" s="135">
        <v>511526</v>
      </c>
      <c r="F12" s="143">
        <f t="shared" si="1"/>
        <v>31</v>
      </c>
      <c r="G12" s="135">
        <v>1237984</v>
      </c>
      <c r="H12" s="143">
        <f t="shared" si="2"/>
        <v>31</v>
      </c>
      <c r="I12" s="136">
        <v>128.30000000000001</v>
      </c>
      <c r="J12" s="143">
        <f t="shared" si="3"/>
        <v>41</v>
      </c>
      <c r="K12" s="137">
        <v>5.4</v>
      </c>
      <c r="L12" s="143">
        <f t="shared" si="4"/>
        <v>45</v>
      </c>
      <c r="M12" s="102">
        <v>15.4</v>
      </c>
      <c r="N12" s="143">
        <f t="shared" si="5"/>
        <v>2</v>
      </c>
      <c r="O12" s="102">
        <v>1.31</v>
      </c>
      <c r="P12" s="143">
        <f t="shared" si="6"/>
        <v>34</v>
      </c>
      <c r="Q12" s="139">
        <v>624097</v>
      </c>
      <c r="R12" s="143">
        <f t="shared" si="7"/>
        <v>32</v>
      </c>
      <c r="S12" s="144">
        <v>55113</v>
      </c>
      <c r="T12" s="143">
        <f t="shared" si="8"/>
        <v>30</v>
      </c>
      <c r="U12" s="144">
        <v>498418</v>
      </c>
      <c r="V12" s="143">
        <f t="shared" si="9"/>
        <v>33</v>
      </c>
      <c r="W12" s="139">
        <v>3259418</v>
      </c>
      <c r="X12" s="143">
        <f t="shared" si="10"/>
        <v>29</v>
      </c>
      <c r="Y12" s="145">
        <v>4456607</v>
      </c>
      <c r="Z12" s="143">
        <f t="shared" si="11"/>
        <v>33</v>
      </c>
      <c r="AA12" s="139">
        <v>814945.91299999994</v>
      </c>
      <c r="AB12" s="143">
        <f t="shared" si="12"/>
        <v>28</v>
      </c>
      <c r="AC12" s="139">
        <v>779805.22699999996</v>
      </c>
      <c r="AD12" s="143">
        <f t="shared" si="13"/>
        <v>28</v>
      </c>
      <c r="AE12" s="146" t="s">
        <v>232</v>
      </c>
      <c r="AF12" s="131"/>
    </row>
    <row r="13" spans="1:32" ht="13.5" customHeight="1">
      <c r="A13" s="140" t="s">
        <v>233</v>
      </c>
      <c r="B13" s="141" t="s">
        <v>56</v>
      </c>
      <c r="C13" s="142">
        <v>15275.01</v>
      </c>
      <c r="D13" s="143">
        <f t="shared" si="0"/>
        <v>2</v>
      </c>
      <c r="E13" s="135">
        <v>492436</v>
      </c>
      <c r="F13" s="143">
        <f t="shared" si="1"/>
        <v>32</v>
      </c>
      <c r="G13" s="135">
        <v>1210534</v>
      </c>
      <c r="H13" s="143">
        <f t="shared" si="2"/>
        <v>32</v>
      </c>
      <c r="I13" s="136">
        <v>79.2</v>
      </c>
      <c r="J13" s="143">
        <f t="shared" si="3"/>
        <v>46</v>
      </c>
      <c r="K13" s="137">
        <v>5.4</v>
      </c>
      <c r="L13" s="143">
        <f t="shared" si="4"/>
        <v>45</v>
      </c>
      <c r="M13" s="102">
        <v>14.8</v>
      </c>
      <c r="N13" s="143">
        <f t="shared" si="5"/>
        <v>6</v>
      </c>
      <c r="O13" s="102">
        <v>1.3</v>
      </c>
      <c r="P13" s="143">
        <f t="shared" si="6"/>
        <v>36</v>
      </c>
      <c r="Q13" s="139">
        <v>626728</v>
      </c>
      <c r="R13" s="143">
        <f t="shared" si="7"/>
        <v>31</v>
      </c>
      <c r="S13" s="144">
        <v>54598</v>
      </c>
      <c r="T13" s="143">
        <f t="shared" si="8"/>
        <v>31</v>
      </c>
      <c r="U13" s="144">
        <v>518167</v>
      </c>
      <c r="V13" s="143">
        <f t="shared" si="9"/>
        <v>31</v>
      </c>
      <c r="W13" s="139">
        <v>3227228</v>
      </c>
      <c r="X13" s="143">
        <f t="shared" si="10"/>
        <v>32</v>
      </c>
      <c r="Y13" s="145">
        <v>4747426</v>
      </c>
      <c r="Z13" s="143">
        <f t="shared" si="11"/>
        <v>28</v>
      </c>
      <c r="AA13" s="139">
        <v>975880.80099999998</v>
      </c>
      <c r="AB13" s="143">
        <f t="shared" si="12"/>
        <v>24</v>
      </c>
      <c r="AC13" s="139">
        <v>916637.99399999995</v>
      </c>
      <c r="AD13" s="143">
        <f t="shared" si="13"/>
        <v>24</v>
      </c>
      <c r="AE13" s="146" t="s">
        <v>233</v>
      </c>
      <c r="AF13" s="131"/>
    </row>
    <row r="14" spans="1:32" ht="13.5" customHeight="1">
      <c r="A14" s="140" t="s">
        <v>234</v>
      </c>
      <c r="B14" s="141" t="s">
        <v>57</v>
      </c>
      <c r="C14" s="142">
        <v>7282.29</v>
      </c>
      <c r="D14" s="143">
        <f t="shared" si="0"/>
        <v>16</v>
      </c>
      <c r="E14" s="135">
        <v>982523</v>
      </c>
      <c r="F14" s="143">
        <f t="shared" si="1"/>
        <v>14</v>
      </c>
      <c r="G14" s="135">
        <v>2301996</v>
      </c>
      <c r="H14" s="143">
        <f t="shared" si="2"/>
        <v>14</v>
      </c>
      <c r="I14" s="136">
        <v>316.10000000000002</v>
      </c>
      <c r="J14" s="143">
        <f t="shared" si="3"/>
        <v>19</v>
      </c>
      <c r="K14" s="137">
        <v>6.1</v>
      </c>
      <c r="L14" s="143">
        <f t="shared" si="4"/>
        <v>29</v>
      </c>
      <c r="M14" s="102">
        <v>11.4</v>
      </c>
      <c r="N14" s="143">
        <f t="shared" si="5"/>
        <v>37</v>
      </c>
      <c r="O14" s="102">
        <v>1.1499999999999999</v>
      </c>
      <c r="P14" s="143">
        <f t="shared" si="6"/>
        <v>46</v>
      </c>
      <c r="Q14" s="139">
        <v>1181118</v>
      </c>
      <c r="R14" s="143">
        <f t="shared" si="7"/>
        <v>14</v>
      </c>
      <c r="S14" s="144">
        <v>95305</v>
      </c>
      <c r="T14" s="143">
        <f t="shared" si="8"/>
        <v>16</v>
      </c>
      <c r="U14" s="144">
        <v>1031186</v>
      </c>
      <c r="V14" s="143">
        <f t="shared" si="9"/>
        <v>14</v>
      </c>
      <c r="W14" s="139">
        <v>6452135</v>
      </c>
      <c r="X14" s="143">
        <f t="shared" si="10"/>
        <v>14</v>
      </c>
      <c r="Y14" s="145">
        <v>9485225</v>
      </c>
      <c r="Z14" s="143">
        <f t="shared" si="11"/>
        <v>14</v>
      </c>
      <c r="AA14" s="139">
        <v>1256617.2709999999</v>
      </c>
      <c r="AB14" s="143">
        <f t="shared" si="12"/>
        <v>15</v>
      </c>
      <c r="AC14" s="139">
        <v>1194611.0519999999</v>
      </c>
      <c r="AD14" s="143">
        <f t="shared" si="13"/>
        <v>16</v>
      </c>
      <c r="AE14" s="146" t="s">
        <v>234</v>
      </c>
      <c r="AF14" s="131"/>
    </row>
    <row r="15" spans="1:32" ht="13.5" customHeight="1">
      <c r="A15" s="140" t="s">
        <v>235</v>
      </c>
      <c r="B15" s="141" t="s">
        <v>58</v>
      </c>
      <c r="C15" s="142">
        <v>11637.52</v>
      </c>
      <c r="D15" s="143">
        <f t="shared" si="0"/>
        <v>6</v>
      </c>
      <c r="E15" s="135">
        <v>385187</v>
      </c>
      <c r="F15" s="143">
        <f t="shared" si="1"/>
        <v>40</v>
      </c>
      <c r="G15" s="135">
        <v>959502</v>
      </c>
      <c r="H15" s="143">
        <f t="shared" si="2"/>
        <v>38</v>
      </c>
      <c r="I15" s="136">
        <v>82.4</v>
      </c>
      <c r="J15" s="143">
        <f t="shared" si="3"/>
        <v>45</v>
      </c>
      <c r="K15" s="137">
        <v>4.5999999999999996</v>
      </c>
      <c r="L15" s="143">
        <f t="shared" si="4"/>
        <v>47</v>
      </c>
      <c r="M15" s="102">
        <v>17</v>
      </c>
      <c r="N15" s="143">
        <f t="shared" si="5"/>
        <v>1</v>
      </c>
      <c r="O15" s="102">
        <v>1.22</v>
      </c>
      <c r="P15" s="143">
        <f t="shared" si="6"/>
        <v>40</v>
      </c>
      <c r="Q15" s="139">
        <v>482536</v>
      </c>
      <c r="R15" s="143">
        <f t="shared" si="7"/>
        <v>38</v>
      </c>
      <c r="S15" s="144">
        <v>44883</v>
      </c>
      <c r="T15" s="143">
        <f t="shared" si="8"/>
        <v>40</v>
      </c>
      <c r="U15" s="144">
        <v>398671</v>
      </c>
      <c r="V15" s="143">
        <f t="shared" si="9"/>
        <v>39</v>
      </c>
      <c r="W15" s="139">
        <v>2478173</v>
      </c>
      <c r="X15" s="143">
        <f t="shared" si="10"/>
        <v>39</v>
      </c>
      <c r="Y15" s="145">
        <v>3530452</v>
      </c>
      <c r="Z15" s="143">
        <f t="shared" si="11"/>
        <v>42</v>
      </c>
      <c r="AA15" s="139">
        <v>681772.44200000004</v>
      </c>
      <c r="AB15" s="143">
        <f t="shared" si="12"/>
        <v>35</v>
      </c>
      <c r="AC15" s="139">
        <v>656143.33499999996</v>
      </c>
      <c r="AD15" s="143">
        <f t="shared" si="13"/>
        <v>36</v>
      </c>
      <c r="AE15" s="146" t="s">
        <v>235</v>
      </c>
      <c r="AF15" s="131"/>
    </row>
    <row r="16" spans="1:32" ht="13.5" customHeight="1">
      <c r="A16" s="140" t="s">
        <v>236</v>
      </c>
      <c r="B16" s="141" t="s">
        <v>121</v>
      </c>
      <c r="C16" s="142">
        <v>9323.1299999999992</v>
      </c>
      <c r="D16" s="143">
        <f t="shared" si="0"/>
        <v>9</v>
      </c>
      <c r="E16" s="135">
        <v>398015</v>
      </c>
      <c r="F16" s="143">
        <f t="shared" si="1"/>
        <v>38</v>
      </c>
      <c r="G16" s="135">
        <v>1068027</v>
      </c>
      <c r="H16" s="143">
        <f t="shared" si="2"/>
        <v>36</v>
      </c>
      <c r="I16" s="136">
        <v>114.6</v>
      </c>
      <c r="J16" s="143">
        <f t="shared" si="3"/>
        <v>42</v>
      </c>
      <c r="K16" s="137">
        <v>5.6</v>
      </c>
      <c r="L16" s="143">
        <f t="shared" si="4"/>
        <v>43</v>
      </c>
      <c r="M16" s="102">
        <v>15</v>
      </c>
      <c r="N16" s="143">
        <f t="shared" si="5"/>
        <v>4</v>
      </c>
      <c r="O16" s="102">
        <v>1.32</v>
      </c>
      <c r="P16" s="143">
        <f t="shared" si="6"/>
        <v>32</v>
      </c>
      <c r="Q16" s="139">
        <v>562460</v>
      </c>
      <c r="R16" s="143">
        <f t="shared" si="7"/>
        <v>34</v>
      </c>
      <c r="S16" s="144">
        <v>52141</v>
      </c>
      <c r="T16" s="143">
        <f t="shared" si="8"/>
        <v>33</v>
      </c>
      <c r="U16" s="144">
        <v>465796</v>
      </c>
      <c r="V16" s="143">
        <f t="shared" si="9"/>
        <v>35</v>
      </c>
      <c r="W16" s="139">
        <v>3036349</v>
      </c>
      <c r="X16" s="143">
        <f t="shared" si="10"/>
        <v>35</v>
      </c>
      <c r="Y16" s="145">
        <v>4284158</v>
      </c>
      <c r="Z16" s="143">
        <f t="shared" si="11"/>
        <v>34</v>
      </c>
      <c r="AA16" s="139">
        <v>724673.53799999994</v>
      </c>
      <c r="AB16" s="143">
        <f t="shared" si="12"/>
        <v>33</v>
      </c>
      <c r="AC16" s="139">
        <v>710313.48600000003</v>
      </c>
      <c r="AD16" s="143">
        <f t="shared" si="13"/>
        <v>33</v>
      </c>
      <c r="AE16" s="146" t="s">
        <v>236</v>
      </c>
      <c r="AF16" s="131"/>
    </row>
    <row r="17" spans="1:32" ht="13.5" customHeight="1">
      <c r="A17" s="140" t="s">
        <v>237</v>
      </c>
      <c r="B17" s="141" t="s">
        <v>59</v>
      </c>
      <c r="C17" s="142">
        <v>13784.14</v>
      </c>
      <c r="D17" s="143">
        <f t="shared" si="0"/>
        <v>3</v>
      </c>
      <c r="E17" s="135">
        <v>742911</v>
      </c>
      <c r="F17" s="143">
        <f t="shared" si="1"/>
        <v>21</v>
      </c>
      <c r="G17" s="135">
        <v>1833152</v>
      </c>
      <c r="H17" s="143">
        <f t="shared" si="2"/>
        <v>21</v>
      </c>
      <c r="I17" s="136">
        <v>133</v>
      </c>
      <c r="J17" s="143">
        <f t="shared" si="3"/>
        <v>40</v>
      </c>
      <c r="K17" s="137">
        <v>5.9</v>
      </c>
      <c r="L17" s="143">
        <f t="shared" si="4"/>
        <v>40</v>
      </c>
      <c r="M17" s="102">
        <v>14.2</v>
      </c>
      <c r="N17" s="143">
        <f t="shared" si="5"/>
        <v>12</v>
      </c>
      <c r="O17" s="102">
        <v>1.36</v>
      </c>
      <c r="P17" s="143">
        <f t="shared" si="6"/>
        <v>28</v>
      </c>
      <c r="Q17" s="139">
        <v>942997</v>
      </c>
      <c r="R17" s="143">
        <f t="shared" si="7"/>
        <v>20</v>
      </c>
      <c r="S17" s="144">
        <v>81677</v>
      </c>
      <c r="T17" s="143">
        <f t="shared" si="8"/>
        <v>19</v>
      </c>
      <c r="U17" s="144">
        <v>802365</v>
      </c>
      <c r="V17" s="143">
        <f t="shared" si="9"/>
        <v>21</v>
      </c>
      <c r="W17" s="139">
        <v>5192935</v>
      </c>
      <c r="X17" s="143">
        <f t="shared" si="10"/>
        <v>21</v>
      </c>
      <c r="Y17" s="145">
        <v>7828577</v>
      </c>
      <c r="Z17" s="143">
        <f t="shared" si="11"/>
        <v>20</v>
      </c>
      <c r="AA17" s="139">
        <v>1458027.1780000001</v>
      </c>
      <c r="AB17" s="143">
        <f t="shared" si="12"/>
        <v>10</v>
      </c>
      <c r="AC17" s="139">
        <v>1397493.33</v>
      </c>
      <c r="AD17" s="143">
        <f t="shared" si="13"/>
        <v>11</v>
      </c>
      <c r="AE17" s="146" t="s">
        <v>237</v>
      </c>
      <c r="AF17" s="131"/>
    </row>
    <row r="18" spans="1:32" ht="13.5" customHeight="1">
      <c r="A18" s="140" t="s">
        <v>238</v>
      </c>
      <c r="B18" s="141" t="s">
        <v>60</v>
      </c>
      <c r="C18" s="142">
        <v>6097.24</v>
      </c>
      <c r="D18" s="143">
        <f t="shared" si="0"/>
        <v>24</v>
      </c>
      <c r="E18" s="135">
        <v>1184133</v>
      </c>
      <c r="F18" s="143">
        <f t="shared" si="1"/>
        <v>13</v>
      </c>
      <c r="G18" s="135">
        <v>2867009</v>
      </c>
      <c r="H18" s="143">
        <f t="shared" si="2"/>
        <v>11</v>
      </c>
      <c r="I18" s="136">
        <v>470.2</v>
      </c>
      <c r="J18" s="143">
        <f t="shared" si="3"/>
        <v>12</v>
      </c>
      <c r="K18" s="137">
        <v>5.9</v>
      </c>
      <c r="L18" s="143">
        <f t="shared" si="4"/>
        <v>40</v>
      </c>
      <c r="M18" s="102">
        <v>12.1</v>
      </c>
      <c r="N18" s="143">
        <f t="shared" si="5"/>
        <v>31</v>
      </c>
      <c r="O18" s="102">
        <v>1.3</v>
      </c>
      <c r="P18" s="143">
        <f t="shared" si="6"/>
        <v>36</v>
      </c>
      <c r="Q18" s="139">
        <v>1478441</v>
      </c>
      <c r="R18" s="143">
        <f t="shared" si="7"/>
        <v>11</v>
      </c>
      <c r="S18" s="144">
        <v>108602</v>
      </c>
      <c r="T18" s="143">
        <f t="shared" si="8"/>
        <v>13</v>
      </c>
      <c r="U18" s="144">
        <v>1237104</v>
      </c>
      <c r="V18" s="143">
        <f t="shared" si="9"/>
        <v>12</v>
      </c>
      <c r="W18" s="139">
        <v>8882258</v>
      </c>
      <c r="X18" s="143">
        <f t="shared" si="10"/>
        <v>11</v>
      </c>
      <c r="Y18" s="145">
        <v>13771281</v>
      </c>
      <c r="Z18" s="143">
        <f t="shared" si="11"/>
        <v>11</v>
      </c>
      <c r="AA18" s="139">
        <v>1385173.203</v>
      </c>
      <c r="AB18" s="143">
        <f t="shared" si="12"/>
        <v>12</v>
      </c>
      <c r="AC18" s="139">
        <v>1350471.341</v>
      </c>
      <c r="AD18" s="143">
        <f t="shared" si="13"/>
        <v>12</v>
      </c>
      <c r="AE18" s="146" t="s">
        <v>238</v>
      </c>
      <c r="AF18" s="131"/>
    </row>
    <row r="19" spans="1:32" ht="13.5" customHeight="1">
      <c r="A19" s="140" t="s">
        <v>239</v>
      </c>
      <c r="B19" s="141" t="s">
        <v>42</v>
      </c>
      <c r="C19" s="142">
        <v>6408.09</v>
      </c>
      <c r="D19" s="143">
        <f t="shared" si="0"/>
        <v>20</v>
      </c>
      <c r="E19" s="135">
        <v>796923</v>
      </c>
      <c r="F19" s="143">
        <f t="shared" si="1"/>
        <v>19</v>
      </c>
      <c r="G19" s="135">
        <v>1933146</v>
      </c>
      <c r="H19" s="143">
        <f t="shared" si="2"/>
        <v>19</v>
      </c>
      <c r="I19" s="136">
        <v>301.7</v>
      </c>
      <c r="J19" s="143">
        <f t="shared" si="3"/>
        <v>22</v>
      </c>
      <c r="K19" s="137">
        <v>6.1</v>
      </c>
      <c r="L19" s="143">
        <f t="shared" si="4"/>
        <v>29</v>
      </c>
      <c r="M19" s="102">
        <v>12.1</v>
      </c>
      <c r="N19" s="143">
        <f t="shared" si="5"/>
        <v>31</v>
      </c>
      <c r="O19" s="102">
        <v>1.31</v>
      </c>
      <c r="P19" s="143">
        <f t="shared" si="6"/>
        <v>34</v>
      </c>
      <c r="Q19" s="139">
        <v>1010609</v>
      </c>
      <c r="R19" s="143">
        <f t="shared" si="7"/>
        <v>18</v>
      </c>
      <c r="S19" s="144">
        <v>80062</v>
      </c>
      <c r="T19" s="143">
        <f t="shared" si="8"/>
        <v>20</v>
      </c>
      <c r="U19" s="144">
        <v>870819</v>
      </c>
      <c r="V19" s="143">
        <f t="shared" si="9"/>
        <v>19</v>
      </c>
      <c r="W19" s="139">
        <v>6054511.0645303121</v>
      </c>
      <c r="X19" s="143">
        <f t="shared" si="10"/>
        <v>16</v>
      </c>
      <c r="Y19" s="145">
        <v>8946481.9198092073</v>
      </c>
      <c r="Z19" s="143">
        <f t="shared" si="11"/>
        <v>15</v>
      </c>
      <c r="AA19" s="139">
        <v>1055481.074</v>
      </c>
      <c r="AB19" s="143">
        <f t="shared" si="12"/>
        <v>18</v>
      </c>
      <c r="AC19" s="139">
        <v>1029188.725</v>
      </c>
      <c r="AD19" s="143">
        <f t="shared" si="13"/>
        <v>19</v>
      </c>
      <c r="AE19" s="146" t="s">
        <v>239</v>
      </c>
      <c r="AF19" s="131"/>
    </row>
    <row r="20" spans="1:32" ht="13.5" customHeight="1">
      <c r="A20" s="141">
        <v>10</v>
      </c>
      <c r="B20" s="141" t="s">
        <v>61</v>
      </c>
      <c r="C20" s="142">
        <v>6362.28</v>
      </c>
      <c r="D20" s="143">
        <f t="shared" si="0"/>
        <v>21</v>
      </c>
      <c r="E20" s="135">
        <v>805252</v>
      </c>
      <c r="F20" s="143">
        <f t="shared" si="1"/>
        <v>17</v>
      </c>
      <c r="G20" s="135">
        <v>1939110</v>
      </c>
      <c r="H20" s="143">
        <f t="shared" si="2"/>
        <v>18</v>
      </c>
      <c r="I20" s="136">
        <v>304.8</v>
      </c>
      <c r="J20" s="143">
        <f t="shared" si="3"/>
        <v>21</v>
      </c>
      <c r="K20" s="137">
        <v>6</v>
      </c>
      <c r="L20" s="143">
        <f t="shared" si="4"/>
        <v>36</v>
      </c>
      <c r="M20" s="102">
        <v>13</v>
      </c>
      <c r="N20" s="143">
        <f t="shared" si="5"/>
        <v>21</v>
      </c>
      <c r="O20" s="102">
        <v>1.35</v>
      </c>
      <c r="P20" s="143">
        <f t="shared" si="6"/>
        <v>31</v>
      </c>
      <c r="Q20" s="139">
        <v>1007967</v>
      </c>
      <c r="R20" s="143">
        <f t="shared" si="7"/>
        <v>19</v>
      </c>
      <c r="S20" s="144">
        <v>85003</v>
      </c>
      <c r="T20" s="143">
        <f t="shared" si="8"/>
        <v>18</v>
      </c>
      <c r="U20" s="144">
        <v>895790</v>
      </c>
      <c r="V20" s="143">
        <f t="shared" si="9"/>
        <v>17</v>
      </c>
      <c r="W20" s="139">
        <v>5695425</v>
      </c>
      <c r="X20" s="143">
        <f t="shared" si="10"/>
        <v>18</v>
      </c>
      <c r="Y20" s="145">
        <v>8653495</v>
      </c>
      <c r="Z20" s="143">
        <f t="shared" si="11"/>
        <v>17</v>
      </c>
      <c r="AA20" s="139">
        <v>1024580.165</v>
      </c>
      <c r="AB20" s="143">
        <f t="shared" si="12"/>
        <v>21</v>
      </c>
      <c r="AC20" s="139">
        <v>991715.03799999994</v>
      </c>
      <c r="AD20" s="143">
        <f t="shared" si="13"/>
        <v>21</v>
      </c>
      <c r="AE20" s="147" t="s">
        <v>240</v>
      </c>
      <c r="AF20" s="131"/>
    </row>
    <row r="21" spans="1:32" ht="13.5" customHeight="1">
      <c r="A21" s="141">
        <v>11</v>
      </c>
      <c r="B21" s="141" t="s">
        <v>122</v>
      </c>
      <c r="C21" s="142">
        <v>3797.75</v>
      </c>
      <c r="D21" s="143">
        <f t="shared" si="0"/>
        <v>39</v>
      </c>
      <c r="E21" s="135">
        <v>3162743</v>
      </c>
      <c r="F21" s="143">
        <f t="shared" si="1"/>
        <v>5</v>
      </c>
      <c r="G21" s="135">
        <v>7344765</v>
      </c>
      <c r="H21" s="143">
        <f t="shared" si="2"/>
        <v>5</v>
      </c>
      <c r="I21" s="136">
        <v>1934</v>
      </c>
      <c r="J21" s="143">
        <f t="shared" si="3"/>
        <v>4</v>
      </c>
      <c r="K21" s="137">
        <v>6.4</v>
      </c>
      <c r="L21" s="143">
        <f t="shared" si="4"/>
        <v>22</v>
      </c>
      <c r="M21" s="102">
        <v>10.5</v>
      </c>
      <c r="N21" s="143">
        <f t="shared" si="5"/>
        <v>42</v>
      </c>
      <c r="O21" s="102">
        <v>1.22</v>
      </c>
      <c r="P21" s="143">
        <f t="shared" si="6"/>
        <v>40</v>
      </c>
      <c r="Q21" s="139">
        <v>3831603</v>
      </c>
      <c r="R21" s="143">
        <f t="shared" si="7"/>
        <v>5</v>
      </c>
      <c r="S21" s="144">
        <v>230278</v>
      </c>
      <c r="T21" s="143">
        <f t="shared" si="8"/>
        <v>5</v>
      </c>
      <c r="U21" s="144">
        <v>2602009</v>
      </c>
      <c r="V21" s="143">
        <f t="shared" si="9"/>
        <v>5</v>
      </c>
      <c r="W21" s="139">
        <v>21228355</v>
      </c>
      <c r="X21" s="143">
        <f t="shared" si="10"/>
        <v>5</v>
      </c>
      <c r="Y21" s="145">
        <v>22922645</v>
      </c>
      <c r="Z21" s="143">
        <f t="shared" si="11"/>
        <v>5</v>
      </c>
      <c r="AA21" s="139">
        <v>2547697.4759999998</v>
      </c>
      <c r="AB21" s="143">
        <f t="shared" si="12"/>
        <v>8</v>
      </c>
      <c r="AC21" s="139">
        <v>2499335.86</v>
      </c>
      <c r="AD21" s="143">
        <f t="shared" si="13"/>
        <v>8</v>
      </c>
      <c r="AE21" s="147" t="s">
        <v>241</v>
      </c>
      <c r="AF21" s="131"/>
    </row>
    <row r="22" spans="1:32" ht="13.5" customHeight="1">
      <c r="A22" s="141">
        <v>12</v>
      </c>
      <c r="B22" s="141" t="s">
        <v>62</v>
      </c>
      <c r="C22" s="142">
        <v>5157.3100000000004</v>
      </c>
      <c r="D22" s="143">
        <f t="shared" si="0"/>
        <v>28</v>
      </c>
      <c r="E22" s="135">
        <v>2773840</v>
      </c>
      <c r="F22" s="143">
        <f t="shared" si="1"/>
        <v>6</v>
      </c>
      <c r="G22" s="135">
        <v>6284480</v>
      </c>
      <c r="H22" s="143">
        <f t="shared" si="2"/>
        <v>6</v>
      </c>
      <c r="I22" s="136">
        <v>1218.5</v>
      </c>
      <c r="J22" s="143">
        <f t="shared" si="3"/>
        <v>6</v>
      </c>
      <c r="K22" s="137">
        <v>6.3</v>
      </c>
      <c r="L22" s="143">
        <f t="shared" si="4"/>
        <v>24</v>
      </c>
      <c r="M22" s="102">
        <v>10.7</v>
      </c>
      <c r="N22" s="143">
        <f t="shared" si="5"/>
        <v>41</v>
      </c>
      <c r="O22" s="102">
        <v>1.21</v>
      </c>
      <c r="P22" s="143">
        <f t="shared" si="6"/>
        <v>44</v>
      </c>
      <c r="Q22" s="139">
        <v>3284654</v>
      </c>
      <c r="R22" s="143">
        <f t="shared" si="7"/>
        <v>6</v>
      </c>
      <c r="S22" s="144">
        <v>182689</v>
      </c>
      <c r="T22" s="143">
        <f t="shared" si="8"/>
        <v>9</v>
      </c>
      <c r="U22" s="144">
        <v>2151386</v>
      </c>
      <c r="V22" s="143">
        <f t="shared" si="9"/>
        <v>9</v>
      </c>
      <c r="W22" s="139">
        <v>18774890</v>
      </c>
      <c r="X22" s="143">
        <f t="shared" si="10"/>
        <v>6</v>
      </c>
      <c r="Y22" s="145">
        <v>20775634</v>
      </c>
      <c r="Z22" s="143">
        <f t="shared" si="11"/>
        <v>7</v>
      </c>
      <c r="AA22" s="139">
        <v>2568713.304</v>
      </c>
      <c r="AB22" s="143">
        <f t="shared" si="12"/>
        <v>7</v>
      </c>
      <c r="AC22" s="139">
        <v>2517800.5559999999</v>
      </c>
      <c r="AD22" s="143">
        <f t="shared" si="13"/>
        <v>7</v>
      </c>
      <c r="AE22" s="147" t="s">
        <v>242</v>
      </c>
      <c r="AF22" s="131"/>
    </row>
    <row r="23" spans="1:32" ht="13.5" customHeight="1">
      <c r="A23" s="141">
        <v>13</v>
      </c>
      <c r="B23" s="141" t="s">
        <v>63</v>
      </c>
      <c r="C23" s="142">
        <v>2194.0500000000002</v>
      </c>
      <c r="D23" s="143">
        <f t="shared" si="0"/>
        <v>45</v>
      </c>
      <c r="E23" s="135">
        <v>7227180</v>
      </c>
      <c r="F23" s="143">
        <f t="shared" si="1"/>
        <v>1</v>
      </c>
      <c r="G23" s="135">
        <v>14047594</v>
      </c>
      <c r="H23" s="143">
        <f t="shared" si="2"/>
        <v>1</v>
      </c>
      <c r="I23" s="136">
        <v>6402.6</v>
      </c>
      <c r="J23" s="143">
        <f t="shared" si="3"/>
        <v>1</v>
      </c>
      <c r="K23" s="137">
        <v>7.1</v>
      </c>
      <c r="L23" s="143">
        <f t="shared" si="4"/>
        <v>9</v>
      </c>
      <c r="M23" s="102">
        <v>9.5</v>
      </c>
      <c r="N23" s="143">
        <f t="shared" si="5"/>
        <v>46</v>
      </c>
      <c r="O23" s="102">
        <v>1.08</v>
      </c>
      <c r="P23" s="143">
        <f t="shared" si="6"/>
        <v>47</v>
      </c>
      <c r="Q23" s="139">
        <v>7970078</v>
      </c>
      <c r="R23" s="143">
        <f t="shared" si="7"/>
        <v>1</v>
      </c>
      <c r="S23" s="144">
        <v>628239</v>
      </c>
      <c r="T23" s="143">
        <f t="shared" si="8"/>
        <v>1</v>
      </c>
      <c r="U23" s="144">
        <v>9592059</v>
      </c>
      <c r="V23" s="143">
        <f t="shared" si="9"/>
        <v>1</v>
      </c>
      <c r="W23" s="139">
        <v>73249471</v>
      </c>
      <c r="X23" s="143">
        <f t="shared" si="10"/>
        <v>1</v>
      </c>
      <c r="Y23" s="145">
        <v>109601589</v>
      </c>
      <c r="Z23" s="143">
        <f t="shared" si="11"/>
        <v>1</v>
      </c>
      <c r="AA23" s="139">
        <v>10138989.835999999</v>
      </c>
      <c r="AB23" s="143">
        <f t="shared" si="12"/>
        <v>1</v>
      </c>
      <c r="AC23" s="139">
        <v>9589464.4780000001</v>
      </c>
      <c r="AD23" s="143">
        <f t="shared" si="13"/>
        <v>1</v>
      </c>
      <c r="AE23" s="147" t="s">
        <v>243</v>
      </c>
      <c r="AF23" s="131"/>
    </row>
    <row r="24" spans="1:32" ht="13.5" customHeight="1">
      <c r="A24" s="141">
        <v>14</v>
      </c>
      <c r="B24" s="141" t="s">
        <v>244</v>
      </c>
      <c r="C24" s="142">
        <v>2416.11</v>
      </c>
      <c r="D24" s="143">
        <f t="shared" si="0"/>
        <v>43</v>
      </c>
      <c r="E24" s="135">
        <v>4223706</v>
      </c>
      <c r="F24" s="143">
        <f t="shared" si="1"/>
        <v>2</v>
      </c>
      <c r="G24" s="135">
        <v>9237337</v>
      </c>
      <c r="H24" s="143">
        <f t="shared" si="2"/>
        <v>2</v>
      </c>
      <c r="I24" s="136">
        <v>3823.2</v>
      </c>
      <c r="J24" s="143">
        <f t="shared" si="3"/>
        <v>3</v>
      </c>
      <c r="K24" s="137">
        <v>6.5</v>
      </c>
      <c r="L24" s="143">
        <f t="shared" si="4"/>
        <v>20</v>
      </c>
      <c r="M24" s="102">
        <v>10</v>
      </c>
      <c r="N24" s="143">
        <f t="shared" si="5"/>
        <v>44</v>
      </c>
      <c r="O24" s="102">
        <v>1.22</v>
      </c>
      <c r="P24" s="143">
        <f t="shared" si="6"/>
        <v>40</v>
      </c>
      <c r="Q24" s="139">
        <v>4895351</v>
      </c>
      <c r="R24" s="143">
        <f t="shared" si="7"/>
        <v>2</v>
      </c>
      <c r="S24" s="144">
        <v>285325</v>
      </c>
      <c r="T24" s="143">
        <f t="shared" si="8"/>
        <v>4</v>
      </c>
      <c r="U24" s="144">
        <v>3525744</v>
      </c>
      <c r="V24" s="143">
        <f t="shared" si="9"/>
        <v>4</v>
      </c>
      <c r="W24" s="139">
        <v>27354352</v>
      </c>
      <c r="X24" s="143">
        <f t="shared" si="10"/>
        <v>2</v>
      </c>
      <c r="Y24" s="145">
        <v>33905464</v>
      </c>
      <c r="Z24" s="143">
        <f t="shared" si="11"/>
        <v>4</v>
      </c>
      <c r="AA24" s="139">
        <v>3010396.503</v>
      </c>
      <c r="AB24" s="143">
        <f t="shared" si="12"/>
        <v>6</v>
      </c>
      <c r="AC24" s="139">
        <v>2975523.26</v>
      </c>
      <c r="AD24" s="143">
        <f t="shared" si="13"/>
        <v>6</v>
      </c>
      <c r="AE24" s="147" t="s">
        <v>245</v>
      </c>
      <c r="AF24" s="131"/>
    </row>
    <row r="25" spans="1:32" ht="13.5" customHeight="1">
      <c r="A25" s="141">
        <v>15</v>
      </c>
      <c r="B25" s="141" t="s">
        <v>43</v>
      </c>
      <c r="C25" s="142">
        <v>12583.95</v>
      </c>
      <c r="D25" s="143">
        <f t="shared" si="0"/>
        <v>5</v>
      </c>
      <c r="E25" s="135">
        <v>864750</v>
      </c>
      <c r="F25" s="143">
        <f t="shared" si="1"/>
        <v>15</v>
      </c>
      <c r="G25" s="135">
        <v>2201272</v>
      </c>
      <c r="H25" s="143">
        <f t="shared" si="2"/>
        <v>15</v>
      </c>
      <c r="I25" s="136">
        <v>174.9</v>
      </c>
      <c r="J25" s="143">
        <f t="shared" si="3"/>
        <v>34</v>
      </c>
      <c r="K25" s="137">
        <v>5.8</v>
      </c>
      <c r="L25" s="143">
        <f t="shared" si="4"/>
        <v>42</v>
      </c>
      <c r="M25" s="102">
        <v>14.3</v>
      </c>
      <c r="N25" s="143">
        <f t="shared" si="5"/>
        <v>9</v>
      </c>
      <c r="O25" s="102">
        <v>1.32</v>
      </c>
      <c r="P25" s="143">
        <f t="shared" si="6"/>
        <v>32</v>
      </c>
      <c r="Q25" s="139">
        <v>1136258</v>
      </c>
      <c r="R25" s="143">
        <f t="shared" si="7"/>
        <v>15</v>
      </c>
      <c r="S25" s="144">
        <v>103861</v>
      </c>
      <c r="T25" s="143">
        <f t="shared" si="8"/>
        <v>14</v>
      </c>
      <c r="U25" s="144">
        <v>1004621</v>
      </c>
      <c r="V25" s="143">
        <f t="shared" si="9"/>
        <v>15</v>
      </c>
      <c r="W25" s="139">
        <v>6128271</v>
      </c>
      <c r="X25" s="143">
        <f t="shared" si="10"/>
        <v>15</v>
      </c>
      <c r="Y25" s="145">
        <v>8857506</v>
      </c>
      <c r="Z25" s="143">
        <f t="shared" si="11"/>
        <v>16</v>
      </c>
      <c r="AA25" s="139">
        <v>1250262.7409999999</v>
      </c>
      <c r="AB25" s="143">
        <f t="shared" si="12"/>
        <v>16</v>
      </c>
      <c r="AC25" s="139">
        <v>1227383.527</v>
      </c>
      <c r="AD25" s="143">
        <f t="shared" si="13"/>
        <v>15</v>
      </c>
      <c r="AE25" s="147" t="s">
        <v>246</v>
      </c>
      <c r="AF25" s="131"/>
    </row>
    <row r="26" spans="1:32" ht="13.5" customHeight="1">
      <c r="A26" s="141">
        <v>16</v>
      </c>
      <c r="B26" s="141" t="s">
        <v>123</v>
      </c>
      <c r="C26" s="142">
        <v>4247.54</v>
      </c>
      <c r="D26" s="143">
        <f t="shared" si="0"/>
        <v>33</v>
      </c>
      <c r="E26" s="135">
        <v>403989</v>
      </c>
      <c r="F26" s="143">
        <f t="shared" si="1"/>
        <v>37</v>
      </c>
      <c r="G26" s="135">
        <v>1034814</v>
      </c>
      <c r="H26" s="143">
        <f t="shared" si="2"/>
        <v>37</v>
      </c>
      <c r="I26" s="136">
        <v>243.6</v>
      </c>
      <c r="J26" s="143">
        <f t="shared" si="3"/>
        <v>25</v>
      </c>
      <c r="K26" s="137">
        <v>6</v>
      </c>
      <c r="L26" s="143">
        <f t="shared" si="4"/>
        <v>36</v>
      </c>
      <c r="M26" s="102">
        <v>13.5</v>
      </c>
      <c r="N26" s="143">
        <f t="shared" si="5"/>
        <v>18</v>
      </c>
      <c r="O26" s="102">
        <v>1.42</v>
      </c>
      <c r="P26" s="143">
        <f t="shared" si="6"/>
        <v>21</v>
      </c>
      <c r="Q26" s="139">
        <v>547577</v>
      </c>
      <c r="R26" s="143">
        <f t="shared" si="7"/>
        <v>36</v>
      </c>
      <c r="S26" s="144">
        <v>48987</v>
      </c>
      <c r="T26" s="143">
        <f t="shared" si="8"/>
        <v>35</v>
      </c>
      <c r="U26" s="144">
        <v>508283</v>
      </c>
      <c r="V26" s="143">
        <f t="shared" si="9"/>
        <v>32</v>
      </c>
      <c r="W26" s="139">
        <v>3228647</v>
      </c>
      <c r="X26" s="143">
        <f t="shared" si="10"/>
        <v>31</v>
      </c>
      <c r="Y26" s="145">
        <v>4729874</v>
      </c>
      <c r="Z26" s="143">
        <f t="shared" si="11"/>
        <v>29</v>
      </c>
      <c r="AA26" s="139">
        <v>645177.99399999995</v>
      </c>
      <c r="AB26" s="143">
        <f t="shared" si="12"/>
        <v>38</v>
      </c>
      <c r="AC26" s="139">
        <v>619117.59900000005</v>
      </c>
      <c r="AD26" s="143">
        <f t="shared" si="13"/>
        <v>39</v>
      </c>
      <c r="AE26" s="147" t="s">
        <v>247</v>
      </c>
      <c r="AF26" s="131"/>
    </row>
    <row r="27" spans="1:32" ht="13.5" customHeight="1">
      <c r="A27" s="141">
        <v>17</v>
      </c>
      <c r="B27" s="141" t="s">
        <v>32</v>
      </c>
      <c r="C27" s="142">
        <v>4186.2</v>
      </c>
      <c r="D27" s="143">
        <f t="shared" si="0"/>
        <v>35</v>
      </c>
      <c r="E27" s="135">
        <v>469910</v>
      </c>
      <c r="F27" s="143">
        <f t="shared" si="1"/>
        <v>35</v>
      </c>
      <c r="G27" s="135">
        <v>1132526</v>
      </c>
      <c r="H27" s="143">
        <f t="shared" si="2"/>
        <v>33</v>
      </c>
      <c r="I27" s="136">
        <v>270.5</v>
      </c>
      <c r="J27" s="143">
        <f t="shared" si="3"/>
        <v>23</v>
      </c>
      <c r="K27" s="137">
        <v>6.5</v>
      </c>
      <c r="L27" s="143">
        <f t="shared" si="4"/>
        <v>20</v>
      </c>
      <c r="M27" s="102">
        <v>11.9</v>
      </c>
      <c r="N27" s="143">
        <f t="shared" si="5"/>
        <v>34</v>
      </c>
      <c r="O27" s="102">
        <v>1.38</v>
      </c>
      <c r="P27" s="143">
        <f t="shared" si="6"/>
        <v>26</v>
      </c>
      <c r="Q27" s="139">
        <v>596626</v>
      </c>
      <c r="R27" s="143">
        <f t="shared" si="7"/>
        <v>33</v>
      </c>
      <c r="S27" s="144">
        <v>56437</v>
      </c>
      <c r="T27" s="143">
        <f t="shared" si="8"/>
        <v>29</v>
      </c>
      <c r="U27" s="144">
        <v>543315</v>
      </c>
      <c r="V27" s="143">
        <f t="shared" si="9"/>
        <v>29</v>
      </c>
      <c r="W27" s="139">
        <v>3137513</v>
      </c>
      <c r="X27" s="143">
        <f t="shared" si="10"/>
        <v>34</v>
      </c>
      <c r="Y27" s="145">
        <v>4527743</v>
      </c>
      <c r="Z27" s="143">
        <f t="shared" si="11"/>
        <v>31</v>
      </c>
      <c r="AA27" s="139">
        <v>673571.50300000003</v>
      </c>
      <c r="AB27" s="143">
        <f t="shared" si="12"/>
        <v>36</v>
      </c>
      <c r="AC27" s="139">
        <v>656268.19799999997</v>
      </c>
      <c r="AD27" s="143">
        <f t="shared" si="13"/>
        <v>35</v>
      </c>
      <c r="AE27" s="147" t="s">
        <v>248</v>
      </c>
      <c r="AF27" s="131"/>
    </row>
    <row r="28" spans="1:32" ht="13.5" customHeight="1">
      <c r="A28" s="141">
        <v>18</v>
      </c>
      <c r="B28" s="141" t="s">
        <v>64</v>
      </c>
      <c r="C28" s="142">
        <v>4190.5200000000004</v>
      </c>
      <c r="D28" s="143">
        <f t="shared" si="0"/>
        <v>34</v>
      </c>
      <c r="E28" s="135">
        <v>291662</v>
      </c>
      <c r="F28" s="143">
        <f t="shared" si="1"/>
        <v>45</v>
      </c>
      <c r="G28" s="135">
        <v>766863</v>
      </c>
      <c r="H28" s="143">
        <f t="shared" si="2"/>
        <v>43</v>
      </c>
      <c r="I28" s="136">
        <v>183</v>
      </c>
      <c r="J28" s="143">
        <f t="shared" si="3"/>
        <v>31</v>
      </c>
      <c r="K28" s="137">
        <v>7</v>
      </c>
      <c r="L28" s="143">
        <f t="shared" si="4"/>
        <v>11</v>
      </c>
      <c r="M28" s="102">
        <v>13</v>
      </c>
      <c r="N28" s="143">
        <f t="shared" si="5"/>
        <v>21</v>
      </c>
      <c r="O28" s="102">
        <v>1.57</v>
      </c>
      <c r="P28" s="143">
        <f t="shared" si="6"/>
        <v>7</v>
      </c>
      <c r="Q28" s="139">
        <v>415138</v>
      </c>
      <c r="R28" s="143">
        <f t="shared" si="7"/>
        <v>43</v>
      </c>
      <c r="S28" s="144">
        <v>39859</v>
      </c>
      <c r="T28" s="143">
        <f t="shared" si="8"/>
        <v>42</v>
      </c>
      <c r="U28" s="144">
        <v>373974</v>
      </c>
      <c r="V28" s="143">
        <f t="shared" si="9"/>
        <v>41</v>
      </c>
      <c r="W28" s="139">
        <v>2440488</v>
      </c>
      <c r="X28" s="143">
        <f t="shared" si="10"/>
        <v>41</v>
      </c>
      <c r="Y28" s="145">
        <v>3571069</v>
      </c>
      <c r="Z28" s="143">
        <f t="shared" si="11"/>
        <v>40</v>
      </c>
      <c r="AA28" s="139">
        <v>572715.24300000002</v>
      </c>
      <c r="AB28" s="143">
        <f t="shared" si="12"/>
        <v>44</v>
      </c>
      <c r="AC28" s="139">
        <v>557756.12199999997</v>
      </c>
      <c r="AD28" s="143">
        <f t="shared" si="13"/>
        <v>42</v>
      </c>
      <c r="AE28" s="147" t="s">
        <v>249</v>
      </c>
      <c r="AF28" s="131"/>
    </row>
    <row r="29" spans="1:32" ht="13.5" customHeight="1">
      <c r="A29" s="141">
        <v>19</v>
      </c>
      <c r="B29" s="141" t="s">
        <v>33</v>
      </c>
      <c r="C29" s="142">
        <v>4465.2700000000004</v>
      </c>
      <c r="D29" s="143">
        <f t="shared" si="0"/>
        <v>32</v>
      </c>
      <c r="E29" s="135">
        <v>338853</v>
      </c>
      <c r="F29" s="143">
        <f t="shared" si="1"/>
        <v>41</v>
      </c>
      <c r="G29" s="135">
        <v>809974</v>
      </c>
      <c r="H29" s="143">
        <f t="shared" si="2"/>
        <v>42</v>
      </c>
      <c r="I29" s="136">
        <v>181.4</v>
      </c>
      <c r="J29" s="143">
        <f t="shared" si="3"/>
        <v>32</v>
      </c>
      <c r="K29" s="137">
        <v>6.3</v>
      </c>
      <c r="L29" s="143">
        <f t="shared" si="4"/>
        <v>24</v>
      </c>
      <c r="M29" s="102">
        <v>12.8</v>
      </c>
      <c r="N29" s="143">
        <f t="shared" si="5"/>
        <v>25</v>
      </c>
      <c r="O29" s="102">
        <v>1.43</v>
      </c>
      <c r="P29" s="143">
        <f t="shared" si="6"/>
        <v>18</v>
      </c>
      <c r="Q29" s="139">
        <v>425516</v>
      </c>
      <c r="R29" s="143">
        <f t="shared" si="7"/>
        <v>41</v>
      </c>
      <c r="S29" s="144">
        <v>40814</v>
      </c>
      <c r="T29" s="143">
        <f t="shared" si="8"/>
        <v>41</v>
      </c>
      <c r="U29" s="144">
        <v>366260</v>
      </c>
      <c r="V29" s="143">
        <f t="shared" si="9"/>
        <v>42</v>
      </c>
      <c r="W29" s="139">
        <v>2415384</v>
      </c>
      <c r="X29" s="143">
        <f t="shared" si="10"/>
        <v>42</v>
      </c>
      <c r="Y29" s="145">
        <v>3552685</v>
      </c>
      <c r="Z29" s="143">
        <f t="shared" si="11"/>
        <v>41</v>
      </c>
      <c r="AA29" s="139">
        <v>600046.18700000003</v>
      </c>
      <c r="AB29" s="143">
        <f t="shared" si="12"/>
        <v>41</v>
      </c>
      <c r="AC29" s="139">
        <v>571833.52899999998</v>
      </c>
      <c r="AD29" s="143">
        <f t="shared" si="13"/>
        <v>41</v>
      </c>
      <c r="AE29" s="147" t="s">
        <v>250</v>
      </c>
      <c r="AF29" s="131"/>
    </row>
    <row r="30" spans="1:32" ht="13.5" customHeight="1">
      <c r="A30" s="141">
        <v>20</v>
      </c>
      <c r="B30" s="141" t="s">
        <v>65</v>
      </c>
      <c r="C30" s="142">
        <v>13561.56</v>
      </c>
      <c r="D30" s="143">
        <f t="shared" si="0"/>
        <v>4</v>
      </c>
      <c r="E30" s="135">
        <v>832097</v>
      </c>
      <c r="F30" s="143">
        <f t="shared" si="1"/>
        <v>16</v>
      </c>
      <c r="G30" s="135">
        <v>2048011</v>
      </c>
      <c r="H30" s="143">
        <f t="shared" si="2"/>
        <v>16</v>
      </c>
      <c r="I30" s="136">
        <v>151</v>
      </c>
      <c r="J30" s="143">
        <f t="shared" si="3"/>
        <v>38</v>
      </c>
      <c r="K30" s="137">
        <v>6.3</v>
      </c>
      <c r="L30" s="143">
        <f t="shared" si="4"/>
        <v>24</v>
      </c>
      <c r="M30" s="102">
        <v>13</v>
      </c>
      <c r="N30" s="143">
        <f t="shared" si="5"/>
        <v>21</v>
      </c>
      <c r="O30" s="102">
        <v>1.44</v>
      </c>
      <c r="P30" s="143">
        <f t="shared" si="6"/>
        <v>16</v>
      </c>
      <c r="Q30" s="139">
        <v>1086918</v>
      </c>
      <c r="R30" s="143">
        <f t="shared" si="7"/>
        <v>16</v>
      </c>
      <c r="S30" s="144">
        <v>99571</v>
      </c>
      <c r="T30" s="143">
        <f t="shared" si="8"/>
        <v>15</v>
      </c>
      <c r="U30" s="144">
        <v>929898</v>
      </c>
      <c r="V30" s="143">
        <f t="shared" si="9"/>
        <v>16</v>
      </c>
      <c r="W30" s="139">
        <v>5710416</v>
      </c>
      <c r="X30" s="143">
        <f t="shared" si="10"/>
        <v>17</v>
      </c>
      <c r="Y30" s="145">
        <v>8214074</v>
      </c>
      <c r="Z30" s="143">
        <f t="shared" si="11"/>
        <v>19</v>
      </c>
      <c r="AA30" s="139">
        <v>1196501.108</v>
      </c>
      <c r="AB30" s="143">
        <f t="shared" si="12"/>
        <v>17</v>
      </c>
      <c r="AC30" s="139">
        <v>1173027.5009999999</v>
      </c>
      <c r="AD30" s="143">
        <f t="shared" si="13"/>
        <v>17</v>
      </c>
      <c r="AE30" s="147" t="s">
        <v>251</v>
      </c>
      <c r="AF30" s="131"/>
    </row>
    <row r="31" spans="1:32" ht="13.5" customHeight="1">
      <c r="A31" s="141">
        <v>21</v>
      </c>
      <c r="B31" s="141" t="s">
        <v>124</v>
      </c>
      <c r="C31" s="142">
        <v>10621.29</v>
      </c>
      <c r="D31" s="143">
        <f t="shared" si="0"/>
        <v>7</v>
      </c>
      <c r="E31" s="135">
        <v>780730</v>
      </c>
      <c r="F31" s="143">
        <f t="shared" si="1"/>
        <v>20</v>
      </c>
      <c r="G31" s="135">
        <v>1978742</v>
      </c>
      <c r="H31" s="143">
        <f t="shared" si="2"/>
        <v>17</v>
      </c>
      <c r="I31" s="136">
        <v>186.3</v>
      </c>
      <c r="J31" s="143">
        <f t="shared" si="3"/>
        <v>30</v>
      </c>
      <c r="K31" s="137">
        <v>6.2</v>
      </c>
      <c r="L31" s="143">
        <f t="shared" si="4"/>
        <v>28</v>
      </c>
      <c r="M31" s="102">
        <v>12.7</v>
      </c>
      <c r="N31" s="143">
        <f t="shared" si="5"/>
        <v>26</v>
      </c>
      <c r="O31" s="102">
        <v>1.4</v>
      </c>
      <c r="P31" s="143">
        <f t="shared" si="6"/>
        <v>24</v>
      </c>
      <c r="Q31" s="139">
        <v>1031928</v>
      </c>
      <c r="R31" s="143">
        <f t="shared" si="7"/>
        <v>17</v>
      </c>
      <c r="S31" s="144">
        <v>92210</v>
      </c>
      <c r="T31" s="143">
        <f t="shared" si="8"/>
        <v>17</v>
      </c>
      <c r="U31" s="144">
        <v>884667</v>
      </c>
      <c r="V31" s="143">
        <f t="shared" si="9"/>
        <v>18</v>
      </c>
      <c r="W31" s="139">
        <v>5688594</v>
      </c>
      <c r="X31" s="143">
        <f t="shared" si="10"/>
        <v>19</v>
      </c>
      <c r="Y31" s="145">
        <v>7662998</v>
      </c>
      <c r="Z31" s="143">
        <f t="shared" si="11"/>
        <v>21</v>
      </c>
      <c r="AA31" s="139">
        <v>1008873.098</v>
      </c>
      <c r="AB31" s="143">
        <f t="shared" si="12"/>
        <v>22</v>
      </c>
      <c r="AC31" s="139">
        <v>990811.23600000003</v>
      </c>
      <c r="AD31" s="143">
        <f t="shared" si="13"/>
        <v>22</v>
      </c>
      <c r="AE31" s="147" t="s">
        <v>252</v>
      </c>
      <c r="AF31" s="131"/>
    </row>
    <row r="32" spans="1:32" ht="13.5" customHeight="1">
      <c r="A32" s="141">
        <v>22</v>
      </c>
      <c r="B32" s="141" t="s">
        <v>66</v>
      </c>
      <c r="C32" s="142">
        <v>7777.28</v>
      </c>
      <c r="D32" s="143">
        <f t="shared" si="0"/>
        <v>13</v>
      </c>
      <c r="E32" s="135">
        <v>1483472</v>
      </c>
      <c r="F32" s="143">
        <f t="shared" si="1"/>
        <v>10</v>
      </c>
      <c r="G32" s="135">
        <v>3633202</v>
      </c>
      <c r="H32" s="143">
        <f t="shared" si="2"/>
        <v>10</v>
      </c>
      <c r="I32" s="136">
        <v>467.2</v>
      </c>
      <c r="J32" s="143">
        <f t="shared" si="3"/>
        <v>13</v>
      </c>
      <c r="K32" s="137">
        <v>6.1</v>
      </c>
      <c r="L32" s="143">
        <f t="shared" si="4"/>
        <v>29</v>
      </c>
      <c r="M32" s="102">
        <v>12.3</v>
      </c>
      <c r="N32" s="143">
        <f t="shared" si="5"/>
        <v>30</v>
      </c>
      <c r="O32" s="102">
        <v>1.36</v>
      </c>
      <c r="P32" s="143">
        <f t="shared" si="6"/>
        <v>28</v>
      </c>
      <c r="Q32" s="139">
        <v>1924210</v>
      </c>
      <c r="R32" s="143">
        <f t="shared" si="7"/>
        <v>10</v>
      </c>
      <c r="S32" s="144">
        <v>161789</v>
      </c>
      <c r="T32" s="143">
        <f t="shared" si="8"/>
        <v>10</v>
      </c>
      <c r="U32" s="144">
        <v>1730955</v>
      </c>
      <c r="V32" s="143">
        <f t="shared" si="9"/>
        <v>10</v>
      </c>
      <c r="W32" s="139">
        <v>11298478.46806691</v>
      </c>
      <c r="X32" s="143">
        <f t="shared" si="10"/>
        <v>10</v>
      </c>
      <c r="Y32" s="145">
        <v>17105232.223580543</v>
      </c>
      <c r="Z32" s="143">
        <f t="shared" si="11"/>
        <v>10</v>
      </c>
      <c r="AA32" s="139">
        <v>1421362.571</v>
      </c>
      <c r="AB32" s="143">
        <f t="shared" si="12"/>
        <v>11</v>
      </c>
      <c r="AC32" s="139">
        <v>1398301.09</v>
      </c>
      <c r="AD32" s="143">
        <f t="shared" si="13"/>
        <v>10</v>
      </c>
      <c r="AE32" s="147" t="s">
        <v>253</v>
      </c>
      <c r="AF32" s="131"/>
    </row>
    <row r="33" spans="1:32" ht="13.5" customHeight="1">
      <c r="A33" s="141">
        <v>23</v>
      </c>
      <c r="B33" s="141" t="s">
        <v>67</v>
      </c>
      <c r="C33" s="142">
        <v>5173.1499999999996</v>
      </c>
      <c r="D33" s="143">
        <f t="shared" si="0"/>
        <v>27</v>
      </c>
      <c r="E33" s="135">
        <v>3238301</v>
      </c>
      <c r="F33" s="143">
        <f t="shared" si="1"/>
        <v>4</v>
      </c>
      <c r="G33" s="135">
        <v>7542415</v>
      </c>
      <c r="H33" s="143">
        <f t="shared" si="2"/>
        <v>4</v>
      </c>
      <c r="I33" s="136">
        <v>1458</v>
      </c>
      <c r="J33" s="143">
        <f t="shared" si="3"/>
        <v>5</v>
      </c>
      <c r="K33" s="137">
        <v>7.4</v>
      </c>
      <c r="L33" s="143">
        <f t="shared" si="4"/>
        <v>2</v>
      </c>
      <c r="M33" s="102">
        <v>10.199999999999999</v>
      </c>
      <c r="N33" s="143">
        <f t="shared" si="5"/>
        <v>43</v>
      </c>
      <c r="O33" s="102">
        <v>1.41</v>
      </c>
      <c r="P33" s="143">
        <f t="shared" si="6"/>
        <v>23</v>
      </c>
      <c r="Q33" s="139">
        <v>4012428</v>
      </c>
      <c r="R33" s="143">
        <f t="shared" si="7"/>
        <v>4</v>
      </c>
      <c r="S33" s="144">
        <v>299232</v>
      </c>
      <c r="T33" s="143">
        <f t="shared" si="8"/>
        <v>3</v>
      </c>
      <c r="U33" s="144">
        <v>3818542</v>
      </c>
      <c r="V33" s="143">
        <f t="shared" si="9"/>
        <v>3</v>
      </c>
      <c r="W33" s="139">
        <v>25857505</v>
      </c>
      <c r="X33" s="143">
        <f t="shared" si="10"/>
        <v>3</v>
      </c>
      <c r="Y33" s="145">
        <v>39659291</v>
      </c>
      <c r="Z33" s="143">
        <f t="shared" si="11"/>
        <v>3</v>
      </c>
      <c r="AA33" s="139">
        <v>3171137.6579999998</v>
      </c>
      <c r="AB33" s="143">
        <f t="shared" si="12"/>
        <v>4</v>
      </c>
      <c r="AC33" s="139">
        <v>3087823.42</v>
      </c>
      <c r="AD33" s="143">
        <f t="shared" si="13"/>
        <v>4</v>
      </c>
      <c r="AE33" s="147" t="s">
        <v>254</v>
      </c>
      <c r="AF33" s="131"/>
    </row>
    <row r="34" spans="1:32" ht="13.5" customHeight="1">
      <c r="A34" s="141">
        <v>24</v>
      </c>
      <c r="B34" s="141" t="s">
        <v>125</v>
      </c>
      <c r="C34" s="142">
        <v>5774.47</v>
      </c>
      <c r="D34" s="143">
        <f t="shared" si="0"/>
        <v>25</v>
      </c>
      <c r="E34" s="135">
        <v>742598</v>
      </c>
      <c r="F34" s="143">
        <f t="shared" si="1"/>
        <v>22</v>
      </c>
      <c r="G34" s="135">
        <v>1770254</v>
      </c>
      <c r="H34" s="143">
        <f t="shared" si="2"/>
        <v>22</v>
      </c>
      <c r="I34" s="136">
        <v>306.60000000000002</v>
      </c>
      <c r="J34" s="143">
        <f t="shared" si="3"/>
        <v>20</v>
      </c>
      <c r="K34" s="137">
        <v>6.4</v>
      </c>
      <c r="L34" s="143">
        <f t="shared" si="4"/>
        <v>22</v>
      </c>
      <c r="M34" s="102">
        <v>12.7</v>
      </c>
      <c r="N34" s="143">
        <f t="shared" si="5"/>
        <v>26</v>
      </c>
      <c r="O34" s="102">
        <v>1.43</v>
      </c>
      <c r="P34" s="143">
        <f t="shared" si="6"/>
        <v>18</v>
      </c>
      <c r="Q34" s="139">
        <v>919390</v>
      </c>
      <c r="R34" s="143">
        <f t="shared" si="7"/>
        <v>22</v>
      </c>
      <c r="S34" s="144">
        <v>72261</v>
      </c>
      <c r="T34" s="143">
        <f t="shared" si="8"/>
        <v>23</v>
      </c>
      <c r="U34" s="144">
        <v>798103</v>
      </c>
      <c r="V34" s="143">
        <f t="shared" si="9"/>
        <v>22</v>
      </c>
      <c r="W34" s="139">
        <v>5219509</v>
      </c>
      <c r="X34" s="143">
        <f t="shared" si="10"/>
        <v>20</v>
      </c>
      <c r="Y34" s="145">
        <v>8273134</v>
      </c>
      <c r="Z34" s="143">
        <f t="shared" si="11"/>
        <v>18</v>
      </c>
      <c r="AA34" s="139">
        <v>893808.821</v>
      </c>
      <c r="AB34" s="143">
        <f t="shared" si="12"/>
        <v>25</v>
      </c>
      <c r="AC34" s="139">
        <v>853901.58200000005</v>
      </c>
      <c r="AD34" s="143">
        <f t="shared" si="13"/>
        <v>26</v>
      </c>
      <c r="AE34" s="147" t="s">
        <v>255</v>
      </c>
      <c r="AF34" s="131"/>
    </row>
    <row r="35" spans="1:32" ht="13.5" customHeight="1">
      <c r="A35" s="141">
        <v>25</v>
      </c>
      <c r="B35" s="141" t="s">
        <v>126</v>
      </c>
      <c r="C35" s="142">
        <v>4017.38</v>
      </c>
      <c r="D35" s="143">
        <f t="shared" si="0"/>
        <v>38</v>
      </c>
      <c r="E35" s="135">
        <v>571374</v>
      </c>
      <c r="F35" s="143">
        <f t="shared" si="1"/>
        <v>28</v>
      </c>
      <c r="G35" s="135">
        <v>1413610</v>
      </c>
      <c r="H35" s="143">
        <f t="shared" si="2"/>
        <v>26</v>
      </c>
      <c r="I35" s="136">
        <v>351.9</v>
      </c>
      <c r="J35" s="143">
        <f t="shared" si="3"/>
        <v>15</v>
      </c>
      <c r="K35" s="137">
        <v>7.4</v>
      </c>
      <c r="L35" s="143">
        <f t="shared" si="4"/>
        <v>2</v>
      </c>
      <c r="M35" s="102">
        <v>9.9</v>
      </c>
      <c r="N35" s="143">
        <f t="shared" si="5"/>
        <v>45</v>
      </c>
      <c r="O35" s="102">
        <v>1.46</v>
      </c>
      <c r="P35" s="143">
        <f t="shared" si="6"/>
        <v>13</v>
      </c>
      <c r="Q35" s="139">
        <v>732254</v>
      </c>
      <c r="R35" s="143">
        <f t="shared" si="7"/>
        <v>25</v>
      </c>
      <c r="S35" s="144">
        <v>53748</v>
      </c>
      <c r="T35" s="143">
        <f t="shared" si="8"/>
        <v>32</v>
      </c>
      <c r="U35" s="144">
        <v>617826</v>
      </c>
      <c r="V35" s="143">
        <f t="shared" si="9"/>
        <v>25</v>
      </c>
      <c r="W35" s="139">
        <v>4378638</v>
      </c>
      <c r="X35" s="143">
        <f t="shared" si="10"/>
        <v>23</v>
      </c>
      <c r="Y35" s="145">
        <v>6739736</v>
      </c>
      <c r="Z35" s="143">
        <f t="shared" si="11"/>
        <v>23</v>
      </c>
      <c r="AA35" s="139">
        <v>738556.36199999996</v>
      </c>
      <c r="AB35" s="143">
        <f t="shared" si="12"/>
        <v>32</v>
      </c>
      <c r="AC35" s="139">
        <v>731068.14</v>
      </c>
      <c r="AD35" s="143">
        <f t="shared" si="13"/>
        <v>32</v>
      </c>
      <c r="AE35" s="147" t="s">
        <v>256</v>
      </c>
      <c r="AF35" s="131"/>
    </row>
    <row r="36" spans="1:32" ht="13.5" customHeight="1">
      <c r="A36" s="141">
        <v>26</v>
      </c>
      <c r="B36" s="141" t="s">
        <v>34</v>
      </c>
      <c r="C36" s="142">
        <v>4612.2</v>
      </c>
      <c r="D36" s="143">
        <f t="shared" si="0"/>
        <v>31</v>
      </c>
      <c r="E36" s="135">
        <v>1190527</v>
      </c>
      <c r="F36" s="143">
        <f t="shared" si="1"/>
        <v>12</v>
      </c>
      <c r="G36" s="135">
        <v>2578087</v>
      </c>
      <c r="H36" s="143">
        <f t="shared" si="2"/>
        <v>13</v>
      </c>
      <c r="I36" s="136">
        <v>559</v>
      </c>
      <c r="J36" s="143">
        <f t="shared" si="3"/>
        <v>10</v>
      </c>
      <c r="K36" s="137">
        <v>6.3</v>
      </c>
      <c r="L36" s="143">
        <f t="shared" si="4"/>
        <v>24</v>
      </c>
      <c r="M36" s="102">
        <v>11.3</v>
      </c>
      <c r="N36" s="143">
        <f t="shared" si="5"/>
        <v>39</v>
      </c>
      <c r="O36" s="102">
        <v>1.22</v>
      </c>
      <c r="P36" s="143">
        <f t="shared" si="6"/>
        <v>40</v>
      </c>
      <c r="Q36" s="139">
        <v>1296738</v>
      </c>
      <c r="R36" s="143">
        <f t="shared" si="7"/>
        <v>13</v>
      </c>
      <c r="S36" s="144">
        <v>110564</v>
      </c>
      <c r="T36" s="143">
        <f t="shared" si="8"/>
        <v>12</v>
      </c>
      <c r="U36" s="144">
        <v>1148970</v>
      </c>
      <c r="V36" s="143">
        <f t="shared" si="9"/>
        <v>13</v>
      </c>
      <c r="W36" s="139">
        <v>7077197</v>
      </c>
      <c r="X36" s="143">
        <f t="shared" si="10"/>
        <v>13</v>
      </c>
      <c r="Y36" s="145">
        <v>10167991</v>
      </c>
      <c r="Z36" s="143">
        <f t="shared" si="11"/>
        <v>13</v>
      </c>
      <c r="AA36" s="139">
        <v>1313044.2109999999</v>
      </c>
      <c r="AB36" s="143">
        <f t="shared" si="12"/>
        <v>13</v>
      </c>
      <c r="AC36" s="139">
        <v>1298673.3589999999</v>
      </c>
      <c r="AD36" s="143">
        <f t="shared" si="13"/>
        <v>13</v>
      </c>
      <c r="AE36" s="147" t="s">
        <v>257</v>
      </c>
      <c r="AF36" s="131"/>
    </row>
    <row r="37" spans="1:32" ht="13.5" customHeight="1">
      <c r="A37" s="141">
        <v>27</v>
      </c>
      <c r="B37" s="141" t="s">
        <v>68</v>
      </c>
      <c r="C37" s="142">
        <v>1905.34</v>
      </c>
      <c r="D37" s="143">
        <f t="shared" si="0"/>
        <v>46</v>
      </c>
      <c r="E37" s="135">
        <v>4135879</v>
      </c>
      <c r="F37" s="143">
        <f t="shared" si="1"/>
        <v>3</v>
      </c>
      <c r="G37" s="135">
        <v>8837685</v>
      </c>
      <c r="H37" s="143">
        <f t="shared" si="2"/>
        <v>3</v>
      </c>
      <c r="I37" s="136">
        <v>4638.3999999999996</v>
      </c>
      <c r="J37" s="143">
        <f t="shared" si="3"/>
        <v>2</v>
      </c>
      <c r="K37" s="137">
        <v>7</v>
      </c>
      <c r="L37" s="143">
        <f t="shared" si="4"/>
        <v>11</v>
      </c>
      <c r="M37" s="102">
        <v>11.4</v>
      </c>
      <c r="N37" s="143">
        <f t="shared" si="5"/>
        <v>37</v>
      </c>
      <c r="O37" s="102">
        <v>1.27</v>
      </c>
      <c r="P37" s="143">
        <f t="shared" si="6"/>
        <v>39</v>
      </c>
      <c r="Q37" s="139">
        <v>4490257</v>
      </c>
      <c r="R37" s="143">
        <f t="shared" si="7"/>
        <v>3</v>
      </c>
      <c r="S37" s="144">
        <v>384332</v>
      </c>
      <c r="T37" s="143">
        <f t="shared" si="8"/>
        <v>2</v>
      </c>
      <c r="U37" s="144">
        <v>4528208</v>
      </c>
      <c r="V37" s="143">
        <f t="shared" si="9"/>
        <v>2</v>
      </c>
      <c r="W37" s="139">
        <v>25007562</v>
      </c>
      <c r="X37" s="143">
        <f t="shared" si="10"/>
        <v>4</v>
      </c>
      <c r="Y37" s="145">
        <v>39720316</v>
      </c>
      <c r="Z37" s="143">
        <f t="shared" si="11"/>
        <v>2</v>
      </c>
      <c r="AA37" s="139">
        <v>4686946.5439999998</v>
      </c>
      <c r="AB37" s="143">
        <f t="shared" si="12"/>
        <v>2</v>
      </c>
      <c r="AC37" s="139">
        <v>4634812.2989999996</v>
      </c>
      <c r="AD37" s="143">
        <f t="shared" si="13"/>
        <v>2</v>
      </c>
      <c r="AE37" s="147" t="s">
        <v>258</v>
      </c>
      <c r="AF37" s="131"/>
    </row>
    <row r="38" spans="1:32" ht="13.5" customHeight="1">
      <c r="A38" s="141">
        <v>28</v>
      </c>
      <c r="B38" s="141" t="s">
        <v>49</v>
      </c>
      <c r="C38" s="142">
        <v>8400.94</v>
      </c>
      <c r="D38" s="143">
        <f t="shared" si="0"/>
        <v>12</v>
      </c>
      <c r="E38" s="135">
        <v>2402484</v>
      </c>
      <c r="F38" s="143">
        <f t="shared" si="1"/>
        <v>8</v>
      </c>
      <c r="G38" s="135">
        <v>5465002</v>
      </c>
      <c r="H38" s="143">
        <f t="shared" si="2"/>
        <v>7</v>
      </c>
      <c r="I38" s="136">
        <v>650.5</v>
      </c>
      <c r="J38" s="143">
        <f t="shared" si="3"/>
        <v>8</v>
      </c>
      <c r="K38" s="137">
        <v>6.7</v>
      </c>
      <c r="L38" s="143">
        <f t="shared" si="4"/>
        <v>16</v>
      </c>
      <c r="M38" s="102">
        <v>11.6</v>
      </c>
      <c r="N38" s="143">
        <f t="shared" si="5"/>
        <v>35</v>
      </c>
      <c r="O38" s="102">
        <v>1.36</v>
      </c>
      <c r="P38" s="143">
        <f t="shared" si="6"/>
        <v>28</v>
      </c>
      <c r="Q38" s="139">
        <v>2673625</v>
      </c>
      <c r="R38" s="143">
        <f t="shared" si="7"/>
        <v>7</v>
      </c>
      <c r="S38" s="144">
        <v>203113</v>
      </c>
      <c r="T38" s="143">
        <f t="shared" si="8"/>
        <v>8</v>
      </c>
      <c r="U38" s="144">
        <v>2221469</v>
      </c>
      <c r="V38" s="143">
        <f t="shared" si="9"/>
        <v>7</v>
      </c>
      <c r="W38" s="139">
        <v>15775060</v>
      </c>
      <c r="X38" s="143">
        <f t="shared" si="10"/>
        <v>7</v>
      </c>
      <c r="Y38" s="145">
        <v>21735871</v>
      </c>
      <c r="Z38" s="143">
        <f t="shared" si="11"/>
        <v>6</v>
      </c>
      <c r="AA38" s="139">
        <v>3214215.594</v>
      </c>
      <c r="AB38" s="143">
        <f t="shared" si="12"/>
        <v>3</v>
      </c>
      <c r="AC38" s="139">
        <v>3178512.1710000001</v>
      </c>
      <c r="AD38" s="143">
        <f t="shared" si="13"/>
        <v>3</v>
      </c>
      <c r="AE38" s="147" t="s">
        <v>259</v>
      </c>
      <c r="AF38" s="131"/>
    </row>
    <row r="39" spans="1:32" ht="13.5" customHeight="1">
      <c r="A39" s="141">
        <v>29</v>
      </c>
      <c r="B39" s="141" t="s">
        <v>69</v>
      </c>
      <c r="C39" s="142">
        <v>3690.94</v>
      </c>
      <c r="D39" s="143">
        <f t="shared" si="0"/>
        <v>40</v>
      </c>
      <c r="E39" s="135">
        <v>544981</v>
      </c>
      <c r="F39" s="143">
        <f t="shared" si="1"/>
        <v>30</v>
      </c>
      <c r="G39" s="135">
        <v>1324473</v>
      </c>
      <c r="H39" s="143">
        <f t="shared" si="2"/>
        <v>29</v>
      </c>
      <c r="I39" s="136">
        <v>358.8</v>
      </c>
      <c r="J39" s="143">
        <f t="shared" si="3"/>
        <v>14</v>
      </c>
      <c r="K39" s="137">
        <v>6</v>
      </c>
      <c r="L39" s="143">
        <f t="shared" si="4"/>
        <v>36</v>
      </c>
      <c r="M39" s="102">
        <v>12</v>
      </c>
      <c r="N39" s="143">
        <f t="shared" si="5"/>
        <v>33</v>
      </c>
      <c r="O39" s="102">
        <v>1.3</v>
      </c>
      <c r="P39" s="143">
        <f t="shared" si="6"/>
        <v>36</v>
      </c>
      <c r="Q39" s="139">
        <v>631506</v>
      </c>
      <c r="R39" s="143">
        <f t="shared" si="7"/>
        <v>30</v>
      </c>
      <c r="S39" s="144">
        <v>45583</v>
      </c>
      <c r="T39" s="143">
        <f t="shared" si="8"/>
        <v>37</v>
      </c>
      <c r="U39" s="144">
        <v>444916</v>
      </c>
      <c r="V39" s="143">
        <f t="shared" si="9"/>
        <v>37</v>
      </c>
      <c r="W39" s="148">
        <v>3312742</v>
      </c>
      <c r="X39" s="143">
        <f t="shared" si="10"/>
        <v>27</v>
      </c>
      <c r="Y39" s="149">
        <v>3685868</v>
      </c>
      <c r="Z39" s="143">
        <f t="shared" si="11"/>
        <v>37</v>
      </c>
      <c r="AA39" s="139">
        <v>628129.201</v>
      </c>
      <c r="AB39" s="143">
        <f t="shared" si="12"/>
        <v>39</v>
      </c>
      <c r="AC39" s="139">
        <v>621925.56499999994</v>
      </c>
      <c r="AD39" s="143">
        <f t="shared" si="13"/>
        <v>38</v>
      </c>
      <c r="AE39" s="147" t="s">
        <v>260</v>
      </c>
      <c r="AF39" s="131"/>
    </row>
    <row r="40" spans="1:32" ht="13.5" customHeight="1">
      <c r="A40" s="141">
        <v>30</v>
      </c>
      <c r="B40" s="141" t="s">
        <v>261</v>
      </c>
      <c r="C40" s="142">
        <v>4724.68</v>
      </c>
      <c r="D40" s="143">
        <f t="shared" si="0"/>
        <v>30</v>
      </c>
      <c r="E40" s="135">
        <v>394483</v>
      </c>
      <c r="F40" s="143">
        <f t="shared" si="1"/>
        <v>39</v>
      </c>
      <c r="G40" s="135">
        <v>922584</v>
      </c>
      <c r="H40" s="143">
        <f t="shared" si="2"/>
        <v>40</v>
      </c>
      <c r="I40" s="136">
        <v>195.3</v>
      </c>
      <c r="J40" s="143">
        <f t="shared" si="3"/>
        <v>29</v>
      </c>
      <c r="K40" s="137">
        <v>6.1</v>
      </c>
      <c r="L40" s="143">
        <f t="shared" si="4"/>
        <v>29</v>
      </c>
      <c r="M40" s="102">
        <v>14.3</v>
      </c>
      <c r="N40" s="143">
        <f t="shared" si="5"/>
        <v>9</v>
      </c>
      <c r="O40" s="102">
        <v>1.43</v>
      </c>
      <c r="P40" s="143">
        <f t="shared" si="6"/>
        <v>18</v>
      </c>
      <c r="Q40" s="139">
        <v>463096</v>
      </c>
      <c r="R40" s="143">
        <f t="shared" si="7"/>
        <v>40</v>
      </c>
      <c r="S40" s="144">
        <v>45309</v>
      </c>
      <c r="T40" s="143">
        <f t="shared" si="8"/>
        <v>38</v>
      </c>
      <c r="U40" s="144">
        <v>378695</v>
      </c>
      <c r="V40" s="143">
        <f t="shared" si="9"/>
        <v>40</v>
      </c>
      <c r="W40" s="139">
        <v>2538381</v>
      </c>
      <c r="X40" s="143">
        <f t="shared" si="10"/>
        <v>38</v>
      </c>
      <c r="Y40" s="145">
        <v>3625091</v>
      </c>
      <c r="Z40" s="143">
        <f t="shared" si="11"/>
        <v>38</v>
      </c>
      <c r="AA40" s="139">
        <v>673364.50899999996</v>
      </c>
      <c r="AB40" s="143">
        <f t="shared" si="12"/>
        <v>37</v>
      </c>
      <c r="AC40" s="139">
        <v>643554.071</v>
      </c>
      <c r="AD40" s="143">
        <f t="shared" si="13"/>
        <v>37</v>
      </c>
      <c r="AE40" s="147" t="s">
        <v>262</v>
      </c>
      <c r="AF40" s="131"/>
    </row>
    <row r="41" spans="1:32" ht="13.5" customHeight="1">
      <c r="A41" s="141">
        <v>31</v>
      </c>
      <c r="B41" s="141" t="s">
        <v>127</v>
      </c>
      <c r="C41" s="142">
        <v>3507.14</v>
      </c>
      <c r="D41" s="143">
        <f t="shared" si="0"/>
        <v>41</v>
      </c>
      <c r="E41" s="135">
        <v>219742</v>
      </c>
      <c r="F41" s="143">
        <f t="shared" si="1"/>
        <v>47</v>
      </c>
      <c r="G41" s="135">
        <v>553407</v>
      </c>
      <c r="H41" s="143">
        <f t="shared" si="2"/>
        <v>47</v>
      </c>
      <c r="I41" s="136">
        <v>157.80000000000001</v>
      </c>
      <c r="J41" s="143">
        <f t="shared" si="3"/>
        <v>37</v>
      </c>
      <c r="K41" s="137">
        <v>6.8</v>
      </c>
      <c r="L41" s="143">
        <f t="shared" si="4"/>
        <v>14</v>
      </c>
      <c r="M41" s="102">
        <v>14</v>
      </c>
      <c r="N41" s="143">
        <f t="shared" si="5"/>
        <v>14</v>
      </c>
      <c r="O41" s="102">
        <v>1.51</v>
      </c>
      <c r="P41" s="143">
        <f t="shared" si="6"/>
        <v>10</v>
      </c>
      <c r="Q41" s="139">
        <v>286412</v>
      </c>
      <c r="R41" s="143">
        <f t="shared" si="7"/>
        <v>47</v>
      </c>
      <c r="S41" s="144">
        <v>24242</v>
      </c>
      <c r="T41" s="143">
        <f t="shared" si="8"/>
        <v>47</v>
      </c>
      <c r="U41" s="144">
        <v>230055</v>
      </c>
      <c r="V41" s="143">
        <f t="shared" si="9"/>
        <v>47</v>
      </c>
      <c r="W41" s="139">
        <v>1280301</v>
      </c>
      <c r="X41" s="143">
        <f t="shared" si="10"/>
        <v>47</v>
      </c>
      <c r="Y41" s="145">
        <v>1819938</v>
      </c>
      <c r="Z41" s="143">
        <f t="shared" si="11"/>
        <v>47</v>
      </c>
      <c r="AA41" s="139">
        <v>404094.94699999999</v>
      </c>
      <c r="AB41" s="143">
        <f t="shared" si="12"/>
        <v>47</v>
      </c>
      <c r="AC41" s="139">
        <v>390934.66399999999</v>
      </c>
      <c r="AD41" s="143">
        <f t="shared" si="13"/>
        <v>47</v>
      </c>
      <c r="AE41" s="147" t="s">
        <v>263</v>
      </c>
      <c r="AF41" s="131"/>
    </row>
    <row r="42" spans="1:32" s="16" customFormat="1" ht="13.5" customHeight="1">
      <c r="A42" s="84">
        <v>32</v>
      </c>
      <c r="B42" s="84" t="s">
        <v>128</v>
      </c>
      <c r="C42" s="2">
        <v>6707.9</v>
      </c>
      <c r="D42" s="54">
        <f t="shared" si="0"/>
        <v>19</v>
      </c>
      <c r="E42" s="3">
        <v>269892</v>
      </c>
      <c r="F42" s="54">
        <f t="shared" si="1"/>
        <v>46</v>
      </c>
      <c r="G42" s="3">
        <v>671126</v>
      </c>
      <c r="H42" s="54">
        <f t="shared" si="2"/>
        <v>46</v>
      </c>
      <c r="I42" s="5">
        <v>100.1</v>
      </c>
      <c r="J42" s="54">
        <f t="shared" si="3"/>
        <v>43</v>
      </c>
      <c r="K42" s="52">
        <v>6.7</v>
      </c>
      <c r="L42" s="54">
        <f t="shared" si="4"/>
        <v>16</v>
      </c>
      <c r="M42" s="102">
        <v>15</v>
      </c>
      <c r="N42" s="54">
        <f t="shared" si="5"/>
        <v>4</v>
      </c>
      <c r="O42" s="102">
        <v>1.62</v>
      </c>
      <c r="P42" s="54">
        <f t="shared" si="6"/>
        <v>4</v>
      </c>
      <c r="Q42" s="11">
        <v>348142</v>
      </c>
      <c r="R42" s="54">
        <f t="shared" si="7"/>
        <v>44</v>
      </c>
      <c r="S42" s="150">
        <v>32637</v>
      </c>
      <c r="T42" s="54">
        <f t="shared" si="8"/>
        <v>46</v>
      </c>
      <c r="U42" s="150">
        <v>296596</v>
      </c>
      <c r="V42" s="54">
        <f t="shared" si="9"/>
        <v>45</v>
      </c>
      <c r="W42" s="11">
        <v>1857670</v>
      </c>
      <c r="X42" s="54">
        <f t="shared" si="10"/>
        <v>45</v>
      </c>
      <c r="Y42" s="6">
        <v>2575687</v>
      </c>
      <c r="Z42" s="54">
        <f t="shared" si="11"/>
        <v>45</v>
      </c>
      <c r="AA42" s="11">
        <v>588612.05200000003</v>
      </c>
      <c r="AB42" s="54">
        <f t="shared" si="12"/>
        <v>42</v>
      </c>
      <c r="AC42" s="11">
        <v>555639.19499999995</v>
      </c>
      <c r="AD42" s="54">
        <f t="shared" si="13"/>
        <v>43</v>
      </c>
      <c r="AE42" s="67" t="s">
        <v>264</v>
      </c>
      <c r="AF42" s="75"/>
    </row>
    <row r="43" spans="1:32" ht="13.5" customHeight="1">
      <c r="A43" s="141">
        <v>33</v>
      </c>
      <c r="B43" s="141" t="s">
        <v>129</v>
      </c>
      <c r="C43" s="142">
        <v>7114.33</v>
      </c>
      <c r="D43" s="143">
        <f t="shared" si="0"/>
        <v>17</v>
      </c>
      <c r="E43" s="135">
        <v>801409</v>
      </c>
      <c r="F43" s="143">
        <f t="shared" si="1"/>
        <v>18</v>
      </c>
      <c r="G43" s="135">
        <v>1888432</v>
      </c>
      <c r="H43" s="143">
        <f t="shared" si="2"/>
        <v>20</v>
      </c>
      <c r="I43" s="136">
        <v>265.39999999999998</v>
      </c>
      <c r="J43" s="143">
        <f t="shared" si="3"/>
        <v>24</v>
      </c>
      <c r="K43" s="137">
        <v>7.1</v>
      </c>
      <c r="L43" s="143">
        <f t="shared" si="4"/>
        <v>9</v>
      </c>
      <c r="M43" s="102">
        <v>12.4</v>
      </c>
      <c r="N43" s="143">
        <f t="shared" si="5"/>
        <v>29</v>
      </c>
      <c r="O43" s="102">
        <v>1.45</v>
      </c>
      <c r="P43" s="143">
        <f t="shared" si="6"/>
        <v>14</v>
      </c>
      <c r="Q43" s="139">
        <v>934872</v>
      </c>
      <c r="R43" s="143">
        <f t="shared" si="7"/>
        <v>21</v>
      </c>
      <c r="S43" s="144">
        <v>78646</v>
      </c>
      <c r="T43" s="143">
        <f t="shared" si="8"/>
        <v>21</v>
      </c>
      <c r="U43" s="144">
        <v>838870</v>
      </c>
      <c r="V43" s="143">
        <f t="shared" si="9"/>
        <v>20</v>
      </c>
      <c r="W43" s="139">
        <v>5033198</v>
      </c>
      <c r="X43" s="143">
        <f t="shared" si="10"/>
        <v>22</v>
      </c>
      <c r="Y43" s="145">
        <v>7606440</v>
      </c>
      <c r="Z43" s="143">
        <f t="shared" si="11"/>
        <v>22</v>
      </c>
      <c r="AA43" s="139">
        <v>876365.83</v>
      </c>
      <c r="AB43" s="143">
        <f t="shared" si="12"/>
        <v>26</v>
      </c>
      <c r="AC43" s="139">
        <v>857867.88</v>
      </c>
      <c r="AD43" s="143">
        <f t="shared" si="13"/>
        <v>25</v>
      </c>
      <c r="AE43" s="147" t="s">
        <v>265</v>
      </c>
      <c r="AF43" s="131"/>
    </row>
    <row r="44" spans="1:32" ht="13.5" customHeight="1">
      <c r="A44" s="141">
        <v>34</v>
      </c>
      <c r="B44" s="141" t="s">
        <v>35</v>
      </c>
      <c r="C44" s="142">
        <v>8479.2199999999993</v>
      </c>
      <c r="D44" s="143">
        <f t="shared" si="0"/>
        <v>11</v>
      </c>
      <c r="E44" s="135">
        <v>1243527</v>
      </c>
      <c r="F44" s="143">
        <f t="shared" si="1"/>
        <v>11</v>
      </c>
      <c r="G44" s="135">
        <v>2799702</v>
      </c>
      <c r="H44" s="143">
        <f t="shared" si="2"/>
        <v>12</v>
      </c>
      <c r="I44" s="136">
        <v>330.2</v>
      </c>
      <c r="J44" s="143">
        <f t="shared" si="3"/>
        <v>17</v>
      </c>
      <c r="K44" s="137">
        <v>6.8</v>
      </c>
      <c r="L44" s="143">
        <f t="shared" si="4"/>
        <v>14</v>
      </c>
      <c r="M44" s="102">
        <v>11.6</v>
      </c>
      <c r="N44" s="143">
        <f t="shared" si="5"/>
        <v>35</v>
      </c>
      <c r="O44" s="102">
        <v>1.42</v>
      </c>
      <c r="P44" s="143">
        <f t="shared" si="6"/>
        <v>21</v>
      </c>
      <c r="Q44" s="139">
        <v>1431008</v>
      </c>
      <c r="R44" s="143">
        <f t="shared" si="7"/>
        <v>12</v>
      </c>
      <c r="S44" s="144">
        <v>122155</v>
      </c>
      <c r="T44" s="143">
        <f t="shared" si="8"/>
        <v>11</v>
      </c>
      <c r="U44" s="144">
        <v>1303624</v>
      </c>
      <c r="V44" s="143">
        <f t="shared" si="9"/>
        <v>11</v>
      </c>
      <c r="W44" s="139">
        <v>8312168</v>
      </c>
      <c r="X44" s="143">
        <f t="shared" si="10"/>
        <v>12</v>
      </c>
      <c r="Y44" s="145">
        <v>11555366</v>
      </c>
      <c r="Z44" s="143">
        <f t="shared" si="11"/>
        <v>12</v>
      </c>
      <c r="AA44" s="139">
        <v>1289860.426</v>
      </c>
      <c r="AB44" s="143">
        <f t="shared" si="12"/>
        <v>14</v>
      </c>
      <c r="AC44" s="139">
        <v>1254532.0989999999</v>
      </c>
      <c r="AD44" s="143">
        <f t="shared" si="13"/>
        <v>14</v>
      </c>
      <c r="AE44" s="147" t="s">
        <v>266</v>
      </c>
      <c r="AF44" s="131"/>
    </row>
    <row r="45" spans="1:32" ht="13.5" customHeight="1">
      <c r="A45" s="141">
        <v>35</v>
      </c>
      <c r="B45" s="141" t="s">
        <v>70</v>
      </c>
      <c r="C45" s="142">
        <v>6112.55</v>
      </c>
      <c r="D45" s="143">
        <f t="shared" si="0"/>
        <v>23</v>
      </c>
      <c r="E45" s="135">
        <v>598824</v>
      </c>
      <c r="F45" s="143">
        <f t="shared" si="1"/>
        <v>27</v>
      </c>
      <c r="G45" s="135">
        <v>1342059</v>
      </c>
      <c r="H45" s="143">
        <f t="shared" si="2"/>
        <v>27</v>
      </c>
      <c r="I45" s="136">
        <v>219.6</v>
      </c>
      <c r="J45" s="143">
        <f t="shared" si="3"/>
        <v>28</v>
      </c>
      <c r="K45" s="137">
        <v>6.1</v>
      </c>
      <c r="L45" s="143">
        <f t="shared" si="4"/>
        <v>29</v>
      </c>
      <c r="M45" s="102">
        <v>14.8</v>
      </c>
      <c r="N45" s="143">
        <f t="shared" si="5"/>
        <v>6</v>
      </c>
      <c r="O45" s="102">
        <v>1.49</v>
      </c>
      <c r="P45" s="143">
        <f t="shared" si="6"/>
        <v>12</v>
      </c>
      <c r="Q45" s="139">
        <v>658062</v>
      </c>
      <c r="R45" s="143">
        <f t="shared" si="7"/>
        <v>27</v>
      </c>
      <c r="S45" s="144">
        <v>56452</v>
      </c>
      <c r="T45" s="143">
        <f t="shared" si="8"/>
        <v>28</v>
      </c>
      <c r="U45" s="144">
        <v>574259</v>
      </c>
      <c r="V45" s="143">
        <f t="shared" si="9"/>
        <v>27</v>
      </c>
      <c r="W45" s="139">
        <v>3973132</v>
      </c>
      <c r="X45" s="143">
        <f t="shared" si="10"/>
        <v>25</v>
      </c>
      <c r="Y45" s="145">
        <v>6148146</v>
      </c>
      <c r="Z45" s="143">
        <f t="shared" si="11"/>
        <v>24</v>
      </c>
      <c r="AA45" s="139">
        <v>773936.64899999998</v>
      </c>
      <c r="AB45" s="143">
        <f t="shared" si="12"/>
        <v>29</v>
      </c>
      <c r="AC45" s="139">
        <v>735504.50199999998</v>
      </c>
      <c r="AD45" s="143">
        <f t="shared" si="13"/>
        <v>30</v>
      </c>
      <c r="AE45" s="147" t="s">
        <v>267</v>
      </c>
      <c r="AF45" s="131"/>
    </row>
    <row r="46" spans="1:32" ht="13.5" customHeight="1">
      <c r="A46" s="141">
        <v>36</v>
      </c>
      <c r="B46" s="141" t="s">
        <v>71</v>
      </c>
      <c r="C46" s="142">
        <v>4146.99</v>
      </c>
      <c r="D46" s="143">
        <f t="shared" si="0"/>
        <v>36</v>
      </c>
      <c r="E46" s="135">
        <v>308210</v>
      </c>
      <c r="F46" s="143">
        <f t="shared" si="1"/>
        <v>44</v>
      </c>
      <c r="G46" s="135">
        <v>719559</v>
      </c>
      <c r="H46" s="143">
        <f t="shared" si="2"/>
        <v>44</v>
      </c>
      <c r="I46" s="136">
        <v>173.5</v>
      </c>
      <c r="J46" s="143">
        <f t="shared" si="3"/>
        <v>35</v>
      </c>
      <c r="K46" s="137">
        <v>6.1</v>
      </c>
      <c r="L46" s="143">
        <f t="shared" si="4"/>
        <v>29</v>
      </c>
      <c r="M46" s="102">
        <v>14.8</v>
      </c>
      <c r="N46" s="143">
        <f t="shared" si="5"/>
        <v>6</v>
      </c>
      <c r="O46" s="102">
        <v>1.44</v>
      </c>
      <c r="P46" s="143">
        <f t="shared" si="6"/>
        <v>16</v>
      </c>
      <c r="Q46" s="139">
        <v>344033</v>
      </c>
      <c r="R46" s="143">
        <f t="shared" si="7"/>
        <v>46</v>
      </c>
      <c r="S46" s="144">
        <v>34119</v>
      </c>
      <c r="T46" s="143">
        <f t="shared" si="8"/>
        <v>44</v>
      </c>
      <c r="U46" s="144">
        <v>304530</v>
      </c>
      <c r="V46" s="143">
        <f t="shared" si="9"/>
        <v>44</v>
      </c>
      <c r="W46" s="139">
        <v>2167982</v>
      </c>
      <c r="X46" s="143">
        <f t="shared" si="10"/>
        <v>43</v>
      </c>
      <c r="Y46" s="145">
        <v>3185168</v>
      </c>
      <c r="Z46" s="143">
        <f t="shared" si="11"/>
        <v>43</v>
      </c>
      <c r="AA46" s="139">
        <v>586600.80299999996</v>
      </c>
      <c r="AB46" s="143">
        <f t="shared" si="12"/>
        <v>43</v>
      </c>
      <c r="AC46" s="139">
        <v>554490.68400000001</v>
      </c>
      <c r="AD46" s="143">
        <f t="shared" si="13"/>
        <v>44</v>
      </c>
      <c r="AE46" s="147" t="s">
        <v>268</v>
      </c>
      <c r="AF46" s="131"/>
    </row>
    <row r="47" spans="1:32" ht="13.5" customHeight="1">
      <c r="A47" s="141">
        <v>37</v>
      </c>
      <c r="B47" s="141" t="s">
        <v>36</v>
      </c>
      <c r="C47" s="142">
        <v>1876.92</v>
      </c>
      <c r="D47" s="143">
        <f t="shared" si="0"/>
        <v>47</v>
      </c>
      <c r="E47" s="135">
        <v>406985</v>
      </c>
      <c r="F47" s="143">
        <f t="shared" si="1"/>
        <v>36</v>
      </c>
      <c r="G47" s="135">
        <v>950244</v>
      </c>
      <c r="H47" s="143">
        <f t="shared" si="2"/>
        <v>39</v>
      </c>
      <c r="I47" s="136">
        <v>506.3</v>
      </c>
      <c r="J47" s="143">
        <f t="shared" si="3"/>
        <v>11</v>
      </c>
      <c r="K47" s="137">
        <v>6.7</v>
      </c>
      <c r="L47" s="143">
        <f t="shared" si="4"/>
        <v>16</v>
      </c>
      <c r="M47" s="102">
        <v>13.3</v>
      </c>
      <c r="N47" s="143">
        <f t="shared" si="5"/>
        <v>20</v>
      </c>
      <c r="O47" s="102">
        <v>1.51</v>
      </c>
      <c r="P47" s="143">
        <f t="shared" si="6"/>
        <v>10</v>
      </c>
      <c r="Q47" s="139">
        <v>477620</v>
      </c>
      <c r="R47" s="143">
        <f t="shared" si="7"/>
        <v>39</v>
      </c>
      <c r="S47" s="144">
        <v>44943</v>
      </c>
      <c r="T47" s="143">
        <f t="shared" si="8"/>
        <v>39</v>
      </c>
      <c r="U47" s="144">
        <v>431667</v>
      </c>
      <c r="V47" s="143">
        <f t="shared" si="9"/>
        <v>38</v>
      </c>
      <c r="W47" s="139">
        <v>2628812</v>
      </c>
      <c r="X47" s="143">
        <f t="shared" si="10"/>
        <v>37</v>
      </c>
      <c r="Y47" s="145">
        <v>3734443</v>
      </c>
      <c r="Z47" s="143">
        <f t="shared" si="11"/>
        <v>36</v>
      </c>
      <c r="AA47" s="139">
        <v>519685.364</v>
      </c>
      <c r="AB47" s="143">
        <f t="shared" si="12"/>
        <v>46</v>
      </c>
      <c r="AC47" s="139">
        <v>505519.50699999998</v>
      </c>
      <c r="AD47" s="143">
        <f t="shared" si="13"/>
        <v>46</v>
      </c>
      <c r="AE47" s="147" t="s">
        <v>269</v>
      </c>
      <c r="AF47" s="131"/>
    </row>
    <row r="48" spans="1:32" ht="13.5" customHeight="1">
      <c r="A48" s="141">
        <v>38</v>
      </c>
      <c r="B48" s="141" t="s">
        <v>72</v>
      </c>
      <c r="C48" s="142">
        <v>5676.12</v>
      </c>
      <c r="D48" s="143">
        <f t="shared" si="0"/>
        <v>26</v>
      </c>
      <c r="E48" s="135">
        <v>601402</v>
      </c>
      <c r="F48" s="143">
        <f t="shared" si="1"/>
        <v>26</v>
      </c>
      <c r="G48" s="135">
        <v>1334841</v>
      </c>
      <c r="H48" s="143">
        <f t="shared" si="2"/>
        <v>28</v>
      </c>
      <c r="I48" s="136">
        <v>235.2</v>
      </c>
      <c r="J48" s="143">
        <f t="shared" si="3"/>
        <v>26</v>
      </c>
      <c r="K48" s="137">
        <v>6.1</v>
      </c>
      <c r="L48" s="143">
        <f t="shared" si="4"/>
        <v>29</v>
      </c>
      <c r="M48" s="102">
        <v>14.3</v>
      </c>
      <c r="N48" s="143">
        <f t="shared" si="5"/>
        <v>9</v>
      </c>
      <c r="O48" s="102">
        <v>1.4</v>
      </c>
      <c r="P48" s="143">
        <f t="shared" si="6"/>
        <v>24</v>
      </c>
      <c r="Q48" s="139">
        <v>654362</v>
      </c>
      <c r="R48" s="143">
        <f t="shared" si="7"/>
        <v>28</v>
      </c>
      <c r="S48" s="144">
        <v>59710</v>
      </c>
      <c r="T48" s="143">
        <f t="shared" si="8"/>
        <v>26</v>
      </c>
      <c r="U48" s="144">
        <v>562714</v>
      </c>
      <c r="V48" s="143">
        <f t="shared" si="9"/>
        <v>28</v>
      </c>
      <c r="W48" s="139">
        <v>3297907</v>
      </c>
      <c r="X48" s="143">
        <f t="shared" si="10"/>
        <v>28</v>
      </c>
      <c r="Y48" s="145">
        <v>4827460</v>
      </c>
      <c r="Z48" s="143">
        <f t="shared" si="11"/>
        <v>27</v>
      </c>
      <c r="AA48" s="139">
        <v>761665.35499999998</v>
      </c>
      <c r="AB48" s="143">
        <f t="shared" si="12"/>
        <v>31</v>
      </c>
      <c r="AC48" s="139">
        <v>742593.85699999996</v>
      </c>
      <c r="AD48" s="143">
        <f t="shared" si="13"/>
        <v>29</v>
      </c>
      <c r="AE48" s="147" t="s">
        <v>270</v>
      </c>
      <c r="AF48" s="131"/>
    </row>
    <row r="49" spans="1:32" ht="13.5" customHeight="1">
      <c r="A49" s="141">
        <v>39</v>
      </c>
      <c r="B49" s="141" t="s">
        <v>50</v>
      </c>
      <c r="C49" s="142">
        <v>7103.6</v>
      </c>
      <c r="D49" s="143">
        <f t="shared" si="0"/>
        <v>18</v>
      </c>
      <c r="E49" s="135">
        <v>315272</v>
      </c>
      <c r="F49" s="143">
        <f t="shared" si="1"/>
        <v>42</v>
      </c>
      <c r="G49" s="135">
        <v>691527</v>
      </c>
      <c r="H49" s="143">
        <f t="shared" si="2"/>
        <v>45</v>
      </c>
      <c r="I49" s="136">
        <v>97.3</v>
      </c>
      <c r="J49" s="143">
        <f t="shared" si="3"/>
        <v>44</v>
      </c>
      <c r="K49" s="137">
        <v>6</v>
      </c>
      <c r="L49" s="143">
        <f t="shared" si="4"/>
        <v>36</v>
      </c>
      <c r="M49" s="102">
        <v>15.3</v>
      </c>
      <c r="N49" s="143">
        <f t="shared" si="5"/>
        <v>3</v>
      </c>
      <c r="O49" s="102">
        <v>1.45</v>
      </c>
      <c r="P49" s="143">
        <f t="shared" si="6"/>
        <v>14</v>
      </c>
      <c r="Q49" s="139">
        <v>344704</v>
      </c>
      <c r="R49" s="143">
        <f t="shared" si="7"/>
        <v>45</v>
      </c>
      <c r="S49" s="144">
        <v>33064</v>
      </c>
      <c r="T49" s="143">
        <f t="shared" si="8"/>
        <v>45</v>
      </c>
      <c r="U49" s="144">
        <v>275477</v>
      </c>
      <c r="V49" s="143">
        <f t="shared" si="9"/>
        <v>46</v>
      </c>
      <c r="W49" s="139">
        <v>1722911</v>
      </c>
      <c r="X49" s="143">
        <f t="shared" si="10"/>
        <v>46</v>
      </c>
      <c r="Y49" s="145">
        <v>2354276</v>
      </c>
      <c r="Z49" s="143">
        <f t="shared" si="11"/>
        <v>46</v>
      </c>
      <c r="AA49" s="139">
        <v>543649.87899999996</v>
      </c>
      <c r="AB49" s="143">
        <f t="shared" si="12"/>
        <v>45</v>
      </c>
      <c r="AC49" s="139">
        <v>530078.88300000003</v>
      </c>
      <c r="AD49" s="143">
        <f t="shared" si="13"/>
        <v>45</v>
      </c>
      <c r="AE49" s="147" t="s">
        <v>271</v>
      </c>
      <c r="AF49" s="131"/>
    </row>
    <row r="50" spans="1:32" ht="13.5" customHeight="1">
      <c r="A50" s="141">
        <v>40</v>
      </c>
      <c r="B50" s="141" t="s">
        <v>73</v>
      </c>
      <c r="C50" s="142">
        <v>4986.8599999999997</v>
      </c>
      <c r="D50" s="143">
        <f t="shared" si="0"/>
        <v>29</v>
      </c>
      <c r="E50" s="135">
        <v>2323325</v>
      </c>
      <c r="F50" s="143">
        <f t="shared" si="1"/>
        <v>9</v>
      </c>
      <c r="G50" s="135">
        <v>5135214</v>
      </c>
      <c r="H50" s="143">
        <f t="shared" si="2"/>
        <v>9</v>
      </c>
      <c r="I50" s="136">
        <v>1029.8</v>
      </c>
      <c r="J50" s="143">
        <f t="shared" si="3"/>
        <v>7</v>
      </c>
      <c r="K50" s="137">
        <v>7.4</v>
      </c>
      <c r="L50" s="143">
        <f t="shared" si="4"/>
        <v>2</v>
      </c>
      <c r="M50" s="102">
        <v>11.2</v>
      </c>
      <c r="N50" s="143">
        <f t="shared" si="5"/>
        <v>40</v>
      </c>
      <c r="O50" s="102">
        <v>1.37</v>
      </c>
      <c r="P50" s="143">
        <f t="shared" si="6"/>
        <v>27</v>
      </c>
      <c r="Q50" s="139">
        <v>2546552</v>
      </c>
      <c r="R50" s="143">
        <f t="shared" si="7"/>
        <v>9</v>
      </c>
      <c r="S50" s="144">
        <v>210530</v>
      </c>
      <c r="T50" s="143">
        <f t="shared" si="8"/>
        <v>7</v>
      </c>
      <c r="U50" s="144">
        <v>2309989</v>
      </c>
      <c r="V50" s="143">
        <f t="shared" si="9"/>
        <v>6</v>
      </c>
      <c r="W50" s="139">
        <v>13504933</v>
      </c>
      <c r="X50" s="143">
        <f t="shared" si="10"/>
        <v>9</v>
      </c>
      <c r="Y50" s="145">
        <v>18886929</v>
      </c>
      <c r="Z50" s="143">
        <f t="shared" si="11"/>
        <v>9</v>
      </c>
      <c r="AA50" s="139">
        <v>2528209.9130000002</v>
      </c>
      <c r="AB50" s="143">
        <f t="shared" si="12"/>
        <v>9</v>
      </c>
      <c r="AC50" s="139">
        <v>2461286.2149999999</v>
      </c>
      <c r="AD50" s="143">
        <f t="shared" si="13"/>
        <v>9</v>
      </c>
      <c r="AE50" s="147" t="s">
        <v>272</v>
      </c>
      <c r="AF50" s="131"/>
    </row>
    <row r="51" spans="1:32" ht="13.5" customHeight="1">
      <c r="A51" s="141">
        <v>41</v>
      </c>
      <c r="B51" s="141" t="s">
        <v>74</v>
      </c>
      <c r="C51" s="142">
        <v>2440.67</v>
      </c>
      <c r="D51" s="143">
        <f t="shared" si="0"/>
        <v>42</v>
      </c>
      <c r="E51" s="135">
        <v>312680</v>
      </c>
      <c r="F51" s="143">
        <f t="shared" si="1"/>
        <v>43</v>
      </c>
      <c r="G51" s="135">
        <v>811442</v>
      </c>
      <c r="H51" s="143">
        <f t="shared" si="2"/>
        <v>41</v>
      </c>
      <c r="I51" s="136">
        <v>332.5</v>
      </c>
      <c r="J51" s="143">
        <f t="shared" si="3"/>
        <v>16</v>
      </c>
      <c r="K51" s="137">
        <v>7.3</v>
      </c>
      <c r="L51" s="143">
        <f t="shared" si="4"/>
        <v>7</v>
      </c>
      <c r="M51" s="102">
        <v>12.7</v>
      </c>
      <c r="N51" s="143">
        <f t="shared" si="5"/>
        <v>26</v>
      </c>
      <c r="O51" s="102">
        <v>1.56</v>
      </c>
      <c r="P51" s="143">
        <f t="shared" si="6"/>
        <v>8</v>
      </c>
      <c r="Q51" s="139">
        <v>417178</v>
      </c>
      <c r="R51" s="143">
        <f t="shared" si="7"/>
        <v>42</v>
      </c>
      <c r="S51" s="144">
        <v>35815</v>
      </c>
      <c r="T51" s="143">
        <f t="shared" si="8"/>
        <v>43</v>
      </c>
      <c r="U51" s="144">
        <v>360756</v>
      </c>
      <c r="V51" s="143">
        <f t="shared" si="9"/>
        <v>43</v>
      </c>
      <c r="W51" s="139">
        <v>2089822</v>
      </c>
      <c r="X51" s="143">
        <f t="shared" si="10"/>
        <v>44</v>
      </c>
      <c r="Y51" s="145">
        <v>3045909</v>
      </c>
      <c r="Z51" s="143">
        <f t="shared" si="11"/>
        <v>44</v>
      </c>
      <c r="AA51" s="139">
        <v>609125.424</v>
      </c>
      <c r="AB51" s="143">
        <f t="shared" si="12"/>
        <v>40</v>
      </c>
      <c r="AC51" s="139">
        <v>599885.11899999995</v>
      </c>
      <c r="AD51" s="143">
        <f t="shared" si="13"/>
        <v>40</v>
      </c>
      <c r="AE51" s="147" t="s">
        <v>273</v>
      </c>
      <c r="AF51" s="131"/>
    </row>
    <row r="52" spans="1:32" ht="13.5" customHeight="1">
      <c r="A52" s="141">
        <v>42</v>
      </c>
      <c r="B52" s="141" t="s">
        <v>75</v>
      </c>
      <c r="C52" s="142">
        <v>4130.9799999999996</v>
      </c>
      <c r="D52" s="143">
        <f t="shared" si="0"/>
        <v>37</v>
      </c>
      <c r="E52" s="135">
        <v>558230</v>
      </c>
      <c r="F52" s="143">
        <f t="shared" si="1"/>
        <v>29</v>
      </c>
      <c r="G52" s="135">
        <v>1312317</v>
      </c>
      <c r="H52" s="143">
        <f t="shared" si="2"/>
        <v>30</v>
      </c>
      <c r="I52" s="136">
        <v>317.7</v>
      </c>
      <c r="J52" s="143">
        <f t="shared" si="3"/>
        <v>18</v>
      </c>
      <c r="K52" s="137">
        <v>6.9</v>
      </c>
      <c r="L52" s="143">
        <f t="shared" si="4"/>
        <v>13</v>
      </c>
      <c r="M52" s="102">
        <v>14.2</v>
      </c>
      <c r="N52" s="143">
        <f t="shared" si="5"/>
        <v>12</v>
      </c>
      <c r="O52" s="102">
        <v>1.6</v>
      </c>
      <c r="P52" s="143">
        <f t="shared" si="6"/>
        <v>5</v>
      </c>
      <c r="Q52" s="139">
        <v>648138</v>
      </c>
      <c r="R52" s="143">
        <f t="shared" si="7"/>
        <v>29</v>
      </c>
      <c r="S52" s="144">
        <v>58382</v>
      </c>
      <c r="T52" s="143">
        <f t="shared" si="8"/>
        <v>27</v>
      </c>
      <c r="U52" s="144">
        <v>525985</v>
      </c>
      <c r="V52" s="143">
        <f t="shared" si="9"/>
        <v>30</v>
      </c>
      <c r="W52" s="139">
        <v>3258910</v>
      </c>
      <c r="X52" s="143">
        <f t="shared" si="10"/>
        <v>30</v>
      </c>
      <c r="Y52" s="145">
        <v>4538708</v>
      </c>
      <c r="Z52" s="143">
        <f t="shared" si="11"/>
        <v>30</v>
      </c>
      <c r="AA52" s="139">
        <v>835006.16299999994</v>
      </c>
      <c r="AB52" s="143">
        <f t="shared" si="12"/>
        <v>27</v>
      </c>
      <c r="AC52" s="139">
        <v>809752.946</v>
      </c>
      <c r="AD52" s="143">
        <f t="shared" si="13"/>
        <v>27</v>
      </c>
      <c r="AE52" s="147" t="s">
        <v>274</v>
      </c>
      <c r="AF52" s="131"/>
    </row>
    <row r="53" spans="1:32" ht="13.5" customHeight="1">
      <c r="A53" s="141">
        <v>43</v>
      </c>
      <c r="B53" s="141" t="s">
        <v>76</v>
      </c>
      <c r="C53" s="142">
        <v>7409.39</v>
      </c>
      <c r="D53" s="143">
        <f t="shared" si="0"/>
        <v>15</v>
      </c>
      <c r="E53" s="135">
        <v>719154</v>
      </c>
      <c r="F53" s="143">
        <f t="shared" si="1"/>
        <v>24</v>
      </c>
      <c r="G53" s="135">
        <v>1738301</v>
      </c>
      <c r="H53" s="143">
        <f t="shared" si="2"/>
        <v>23</v>
      </c>
      <c r="I53" s="136">
        <v>234.6</v>
      </c>
      <c r="J53" s="143">
        <f t="shared" si="3"/>
        <v>27</v>
      </c>
      <c r="K53" s="137">
        <v>7.4</v>
      </c>
      <c r="L53" s="143">
        <f t="shared" si="4"/>
        <v>2</v>
      </c>
      <c r="M53" s="102">
        <v>12.9</v>
      </c>
      <c r="N53" s="143">
        <f t="shared" si="5"/>
        <v>24</v>
      </c>
      <c r="O53" s="102">
        <v>1.59</v>
      </c>
      <c r="P53" s="143">
        <f t="shared" si="6"/>
        <v>6</v>
      </c>
      <c r="Q53" s="139">
        <v>874582</v>
      </c>
      <c r="R53" s="143">
        <f t="shared" si="7"/>
        <v>23</v>
      </c>
      <c r="S53" s="144">
        <v>72744</v>
      </c>
      <c r="T53" s="143">
        <f t="shared" si="8"/>
        <v>22</v>
      </c>
      <c r="U53" s="144">
        <v>716508</v>
      </c>
      <c r="V53" s="143">
        <f t="shared" si="9"/>
        <v>23</v>
      </c>
      <c r="W53" s="139">
        <v>4341641</v>
      </c>
      <c r="X53" s="143">
        <f t="shared" si="10"/>
        <v>24</v>
      </c>
      <c r="Y53" s="145">
        <v>6105086</v>
      </c>
      <c r="Z53" s="143">
        <f t="shared" si="11"/>
        <v>25</v>
      </c>
      <c r="AA53" s="139">
        <v>1046902.706</v>
      </c>
      <c r="AB53" s="143">
        <f t="shared" si="12"/>
        <v>20</v>
      </c>
      <c r="AC53" s="139">
        <v>1002835.476</v>
      </c>
      <c r="AD53" s="143">
        <f t="shared" si="13"/>
        <v>20</v>
      </c>
      <c r="AE53" s="147" t="s">
        <v>275</v>
      </c>
      <c r="AF53" s="131"/>
    </row>
    <row r="54" spans="1:32" ht="13.5" customHeight="1">
      <c r="A54" s="141">
        <v>44</v>
      </c>
      <c r="B54" s="141" t="s">
        <v>77</v>
      </c>
      <c r="C54" s="142">
        <v>6340.7</v>
      </c>
      <c r="D54" s="143">
        <f t="shared" si="0"/>
        <v>22</v>
      </c>
      <c r="E54" s="135">
        <v>489249</v>
      </c>
      <c r="F54" s="143">
        <f t="shared" si="1"/>
        <v>33</v>
      </c>
      <c r="G54" s="135">
        <v>1123852</v>
      </c>
      <c r="H54" s="143">
        <f t="shared" si="2"/>
        <v>34</v>
      </c>
      <c r="I54" s="136">
        <v>177.2</v>
      </c>
      <c r="J54" s="143">
        <f t="shared" si="3"/>
        <v>33</v>
      </c>
      <c r="K54" s="137">
        <v>6.6</v>
      </c>
      <c r="L54" s="143">
        <f t="shared" si="4"/>
        <v>19</v>
      </c>
      <c r="M54" s="102">
        <v>13.7</v>
      </c>
      <c r="N54" s="143">
        <f t="shared" si="5"/>
        <v>17</v>
      </c>
      <c r="O54" s="102">
        <v>1.54</v>
      </c>
      <c r="P54" s="143">
        <f t="shared" si="6"/>
        <v>9</v>
      </c>
      <c r="Q54" s="139">
        <v>550479</v>
      </c>
      <c r="R54" s="143">
        <f t="shared" si="7"/>
        <v>35</v>
      </c>
      <c r="S54" s="144">
        <v>50589</v>
      </c>
      <c r="T54" s="143">
        <f t="shared" si="8"/>
        <v>34</v>
      </c>
      <c r="U54" s="144">
        <v>475034</v>
      </c>
      <c r="V54" s="143">
        <f t="shared" si="9"/>
        <v>34</v>
      </c>
      <c r="W54" s="139">
        <v>2926445</v>
      </c>
      <c r="X54" s="143">
        <f t="shared" si="10"/>
        <v>36</v>
      </c>
      <c r="Y54" s="145">
        <v>4458030</v>
      </c>
      <c r="Z54" s="143">
        <f t="shared" si="11"/>
        <v>32</v>
      </c>
      <c r="AA54" s="139">
        <v>763247.147</v>
      </c>
      <c r="AB54" s="143">
        <f t="shared" si="12"/>
        <v>30</v>
      </c>
      <c r="AC54" s="139">
        <v>731378.299</v>
      </c>
      <c r="AD54" s="143">
        <f t="shared" si="13"/>
        <v>31</v>
      </c>
      <c r="AE54" s="147" t="s">
        <v>276</v>
      </c>
      <c r="AF54" s="131"/>
    </row>
    <row r="55" spans="1:32" ht="13.5" customHeight="1">
      <c r="A55" s="141">
        <v>45</v>
      </c>
      <c r="B55" s="141" t="s">
        <v>130</v>
      </c>
      <c r="C55" s="142">
        <v>7735</v>
      </c>
      <c r="D55" s="143">
        <f t="shared" si="0"/>
        <v>14</v>
      </c>
      <c r="E55" s="135">
        <v>470055</v>
      </c>
      <c r="F55" s="143">
        <f t="shared" si="1"/>
        <v>34</v>
      </c>
      <c r="G55" s="135">
        <v>1069576</v>
      </c>
      <c r="H55" s="143">
        <f t="shared" si="2"/>
        <v>35</v>
      </c>
      <c r="I55" s="136">
        <v>138.30000000000001</v>
      </c>
      <c r="J55" s="143">
        <f t="shared" si="3"/>
        <v>39</v>
      </c>
      <c r="K55" s="137">
        <v>7.2</v>
      </c>
      <c r="L55" s="143">
        <f t="shared" si="4"/>
        <v>8</v>
      </c>
      <c r="M55" s="102">
        <v>13.8</v>
      </c>
      <c r="N55" s="143">
        <f t="shared" si="5"/>
        <v>16</v>
      </c>
      <c r="O55" s="102">
        <v>1.64</v>
      </c>
      <c r="P55" s="143">
        <f t="shared" si="6"/>
        <v>3</v>
      </c>
      <c r="Q55" s="139">
        <v>533427</v>
      </c>
      <c r="R55" s="143">
        <f t="shared" si="7"/>
        <v>37</v>
      </c>
      <c r="S55" s="144">
        <v>48940</v>
      </c>
      <c r="T55" s="143">
        <f t="shared" si="8"/>
        <v>36</v>
      </c>
      <c r="U55" s="144">
        <v>446103</v>
      </c>
      <c r="V55" s="143">
        <f t="shared" si="9"/>
        <v>36</v>
      </c>
      <c r="W55" s="139">
        <v>2448276</v>
      </c>
      <c r="X55" s="143">
        <f t="shared" si="10"/>
        <v>40</v>
      </c>
      <c r="Y55" s="145">
        <v>3602456</v>
      </c>
      <c r="Z55" s="143">
        <f t="shared" si="11"/>
        <v>39</v>
      </c>
      <c r="AA55" s="139">
        <v>714385.08100000001</v>
      </c>
      <c r="AB55" s="143">
        <f t="shared" si="12"/>
        <v>34</v>
      </c>
      <c r="AC55" s="139">
        <v>697283.02899999998</v>
      </c>
      <c r="AD55" s="143">
        <f t="shared" si="13"/>
        <v>34</v>
      </c>
      <c r="AE55" s="147" t="s">
        <v>277</v>
      </c>
      <c r="AF55" s="131"/>
    </row>
    <row r="56" spans="1:32" ht="13.5" customHeight="1">
      <c r="A56" s="141">
        <v>46</v>
      </c>
      <c r="B56" s="141" t="s">
        <v>278</v>
      </c>
      <c r="C56" s="142">
        <v>9186.42</v>
      </c>
      <c r="D56" s="143">
        <f t="shared" si="0"/>
        <v>10</v>
      </c>
      <c r="E56" s="135">
        <v>728179</v>
      </c>
      <c r="F56" s="143">
        <f t="shared" si="1"/>
        <v>23</v>
      </c>
      <c r="G56" s="135">
        <v>1588256</v>
      </c>
      <c r="H56" s="143">
        <f t="shared" si="2"/>
        <v>24</v>
      </c>
      <c r="I56" s="136">
        <v>172.9</v>
      </c>
      <c r="J56" s="143">
        <f t="shared" si="3"/>
        <v>36</v>
      </c>
      <c r="K56" s="137">
        <v>7.4</v>
      </c>
      <c r="L56" s="143">
        <f t="shared" si="4"/>
        <v>2</v>
      </c>
      <c r="M56" s="102">
        <v>14</v>
      </c>
      <c r="N56" s="143">
        <f t="shared" si="5"/>
        <v>14</v>
      </c>
      <c r="O56" s="102">
        <v>1.65</v>
      </c>
      <c r="P56" s="143">
        <f t="shared" si="6"/>
        <v>2</v>
      </c>
      <c r="Q56" s="139">
        <v>768983</v>
      </c>
      <c r="R56" s="143">
        <f t="shared" si="7"/>
        <v>24</v>
      </c>
      <c r="S56" s="144">
        <v>71793</v>
      </c>
      <c r="T56" s="143">
        <f t="shared" si="8"/>
        <v>24</v>
      </c>
      <c r="U56" s="144">
        <v>659951</v>
      </c>
      <c r="V56" s="143">
        <f t="shared" si="9"/>
        <v>24</v>
      </c>
      <c r="W56" s="139">
        <v>3824743</v>
      </c>
      <c r="X56" s="143">
        <f t="shared" si="10"/>
        <v>26</v>
      </c>
      <c r="Y56" s="145">
        <v>5610271</v>
      </c>
      <c r="Z56" s="143">
        <f t="shared" si="11"/>
        <v>26</v>
      </c>
      <c r="AA56" s="139">
        <v>990386.00300000003</v>
      </c>
      <c r="AB56" s="143">
        <f t="shared" si="12"/>
        <v>23</v>
      </c>
      <c r="AC56" s="139">
        <v>938638.81599999999</v>
      </c>
      <c r="AD56" s="143">
        <f t="shared" si="13"/>
        <v>23</v>
      </c>
      <c r="AE56" s="147" t="s">
        <v>279</v>
      </c>
      <c r="AF56" s="131"/>
    </row>
    <row r="57" spans="1:32" ht="13.5" customHeight="1">
      <c r="A57" s="141">
        <v>47</v>
      </c>
      <c r="B57" s="141" t="s">
        <v>78</v>
      </c>
      <c r="C57" s="142">
        <v>2282.15</v>
      </c>
      <c r="D57" s="143">
        <f t="shared" si="0"/>
        <v>44</v>
      </c>
      <c r="E57" s="135">
        <v>614708</v>
      </c>
      <c r="F57" s="143">
        <f t="shared" si="1"/>
        <v>25</v>
      </c>
      <c r="G57" s="135">
        <v>1467480</v>
      </c>
      <c r="H57" s="143">
        <f t="shared" si="2"/>
        <v>25</v>
      </c>
      <c r="I57" s="136">
        <v>642.9</v>
      </c>
      <c r="J57" s="143">
        <f t="shared" si="3"/>
        <v>9</v>
      </c>
      <c r="K57" s="137">
        <v>10</v>
      </c>
      <c r="L57" s="143">
        <f t="shared" si="4"/>
        <v>1</v>
      </c>
      <c r="M57" s="102">
        <v>9.4</v>
      </c>
      <c r="N57" s="143">
        <f t="shared" si="5"/>
        <v>47</v>
      </c>
      <c r="O57" s="102">
        <v>1.8</v>
      </c>
      <c r="P57" s="143">
        <f t="shared" si="6"/>
        <v>1</v>
      </c>
      <c r="Q57" s="139">
        <v>730954</v>
      </c>
      <c r="R57" s="143">
        <f t="shared" si="7"/>
        <v>26</v>
      </c>
      <c r="S57" s="151">
        <v>63593</v>
      </c>
      <c r="T57" s="143">
        <f t="shared" si="8"/>
        <v>25</v>
      </c>
      <c r="U57" s="151">
        <v>584191</v>
      </c>
      <c r="V57" s="143">
        <f t="shared" si="9"/>
        <v>26</v>
      </c>
      <c r="W57" s="139">
        <v>3179860</v>
      </c>
      <c r="X57" s="143">
        <f t="shared" si="10"/>
        <v>33</v>
      </c>
      <c r="Y57" s="145">
        <v>4260875</v>
      </c>
      <c r="Z57" s="143">
        <f t="shared" si="11"/>
        <v>35</v>
      </c>
      <c r="AA57" s="139">
        <v>1049008.601</v>
      </c>
      <c r="AB57" s="143">
        <f t="shared" si="12"/>
        <v>19</v>
      </c>
      <c r="AC57" s="139">
        <v>1035150.133</v>
      </c>
      <c r="AD57" s="143">
        <f t="shared" si="13"/>
        <v>18</v>
      </c>
      <c r="AE57" s="147" t="s">
        <v>280</v>
      </c>
      <c r="AF57" s="131"/>
    </row>
    <row r="58" spans="1:32" ht="13.5" customHeight="1">
      <c r="A58" s="152"/>
      <c r="B58" s="152"/>
      <c r="C58" s="153"/>
      <c r="D58" s="152"/>
      <c r="E58" s="154"/>
      <c r="F58" s="152"/>
      <c r="G58" s="154"/>
      <c r="H58" s="152"/>
      <c r="I58" s="155"/>
      <c r="J58" s="152"/>
      <c r="K58" s="156"/>
      <c r="L58" s="152"/>
      <c r="M58" s="156"/>
      <c r="N58" s="152"/>
      <c r="O58" s="157"/>
      <c r="P58" s="152"/>
      <c r="Q58" s="154"/>
      <c r="R58" s="152"/>
      <c r="S58" s="154"/>
      <c r="T58" s="152"/>
      <c r="U58" s="154"/>
      <c r="V58" s="152"/>
      <c r="W58" s="154"/>
      <c r="X58" s="152"/>
      <c r="Y58" s="154"/>
      <c r="Z58" s="152"/>
      <c r="AA58" s="154"/>
      <c r="AB58" s="152"/>
      <c r="AC58" s="154"/>
      <c r="AD58" s="152"/>
      <c r="AE58" s="158"/>
      <c r="AF58" s="131"/>
    </row>
    <row r="59" spans="1:32" s="369" customFormat="1" ht="13.5" customHeight="1">
      <c r="A59" s="374" t="s">
        <v>281</v>
      </c>
      <c r="B59" s="375"/>
      <c r="C59" s="364" t="s">
        <v>282</v>
      </c>
      <c r="D59" s="365"/>
      <c r="E59" s="394" t="s">
        <v>283</v>
      </c>
      <c r="F59" s="395"/>
      <c r="G59" s="395"/>
      <c r="H59" s="395"/>
      <c r="I59" s="395"/>
      <c r="J59" s="395"/>
      <c r="K59" s="396" t="s">
        <v>284</v>
      </c>
      <c r="L59" s="397"/>
      <c r="M59" s="397"/>
      <c r="N59" s="397"/>
      <c r="O59" s="397"/>
      <c r="P59" s="397"/>
      <c r="Q59" s="394" t="s">
        <v>283</v>
      </c>
      <c r="R59" s="394"/>
      <c r="S59" s="394" t="s">
        <v>285</v>
      </c>
      <c r="T59" s="394"/>
      <c r="U59" s="394"/>
      <c r="V59" s="394"/>
      <c r="W59" s="394" t="s">
        <v>286</v>
      </c>
      <c r="X59" s="395"/>
      <c r="Y59" s="395"/>
      <c r="Z59" s="395"/>
      <c r="AA59" s="398" t="s">
        <v>287</v>
      </c>
      <c r="AB59" s="399"/>
      <c r="AC59" s="399"/>
      <c r="AD59" s="400"/>
      <c r="AE59" s="401" t="s">
        <v>281</v>
      </c>
      <c r="AF59" s="368"/>
    </row>
    <row r="60" spans="1:32" s="369" customFormat="1" ht="13.5" customHeight="1">
      <c r="A60" s="376"/>
      <c r="B60" s="377"/>
      <c r="C60" s="370"/>
      <c r="D60" s="371"/>
      <c r="E60" s="395"/>
      <c r="F60" s="395"/>
      <c r="G60" s="395"/>
      <c r="H60" s="395"/>
      <c r="I60" s="395"/>
      <c r="J60" s="395"/>
      <c r="K60" s="397"/>
      <c r="L60" s="397"/>
      <c r="M60" s="397"/>
      <c r="N60" s="397"/>
      <c r="O60" s="397"/>
      <c r="P60" s="397"/>
      <c r="Q60" s="394"/>
      <c r="R60" s="394"/>
      <c r="S60" s="394"/>
      <c r="T60" s="394"/>
      <c r="U60" s="394"/>
      <c r="V60" s="394"/>
      <c r="W60" s="395"/>
      <c r="X60" s="395"/>
      <c r="Y60" s="395"/>
      <c r="Z60" s="395"/>
      <c r="AA60" s="402"/>
      <c r="AB60" s="403"/>
      <c r="AC60" s="403"/>
      <c r="AD60" s="404"/>
      <c r="AE60" s="405"/>
      <c r="AF60" s="368"/>
    </row>
    <row r="61" spans="1:32" s="369" customFormat="1" ht="13.5" customHeight="1">
      <c r="A61" s="378"/>
      <c r="B61" s="379"/>
      <c r="C61" s="372"/>
      <c r="D61" s="373"/>
      <c r="E61" s="395"/>
      <c r="F61" s="395"/>
      <c r="G61" s="395"/>
      <c r="H61" s="395"/>
      <c r="I61" s="395"/>
      <c r="J61" s="395"/>
      <c r="K61" s="397"/>
      <c r="L61" s="397"/>
      <c r="M61" s="397"/>
      <c r="N61" s="397"/>
      <c r="O61" s="397"/>
      <c r="P61" s="397"/>
      <c r="Q61" s="394"/>
      <c r="R61" s="394"/>
      <c r="S61" s="394"/>
      <c r="T61" s="394"/>
      <c r="U61" s="394"/>
      <c r="V61" s="394"/>
      <c r="W61" s="395"/>
      <c r="X61" s="395"/>
      <c r="Y61" s="395"/>
      <c r="Z61" s="395"/>
      <c r="AA61" s="406"/>
      <c r="AB61" s="407"/>
      <c r="AC61" s="407"/>
      <c r="AD61" s="408"/>
      <c r="AE61" s="409"/>
      <c r="AF61" s="368"/>
    </row>
    <row r="62" spans="1:32" s="161" customFormat="1" ht="13.5" customHeight="1">
      <c r="A62" s="162" t="s">
        <v>288</v>
      </c>
      <c r="B62" s="163" t="s">
        <v>289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2" s="161" customFormat="1" ht="13.5" customHeight="1">
      <c r="B63" s="161" t="s">
        <v>179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2" s="161" customFormat="1" ht="12"/>
    <row r="65" s="161" customFormat="1" ht="12"/>
    <row r="66" s="161" customFormat="1" ht="12"/>
    <row r="67" s="161" customFormat="1" ht="12"/>
    <row r="68" s="161" customFormat="1" ht="12"/>
  </sheetData>
  <mergeCells count="63">
    <mergeCell ref="AE59:AE61"/>
    <mergeCell ref="W2:X2"/>
    <mergeCell ref="Y2:Z2"/>
    <mergeCell ref="AA2:AB2"/>
    <mergeCell ref="AC2:AD2"/>
    <mergeCell ref="A59:B61"/>
    <mergeCell ref="C59:D61"/>
    <mergeCell ref="E59:J61"/>
    <mergeCell ref="K59:P61"/>
    <mergeCell ref="Q59:R61"/>
    <mergeCell ref="S59:V61"/>
    <mergeCell ref="W59:Z61"/>
    <mergeCell ref="AA59:AD61"/>
    <mergeCell ref="C2:D2"/>
    <mergeCell ref="K2:L2"/>
    <mergeCell ref="M2:N2"/>
    <mergeCell ref="O2:P2"/>
    <mergeCell ref="S2:V2"/>
    <mergeCell ref="AA5:AB5"/>
    <mergeCell ref="AC5:AD5"/>
    <mergeCell ref="AA3:AD3"/>
    <mergeCell ref="AE3:AE7"/>
    <mergeCell ref="C4:D5"/>
    <mergeCell ref="E4:F5"/>
    <mergeCell ref="G4:H5"/>
    <mergeCell ref="I4:J4"/>
    <mergeCell ref="K4:L4"/>
    <mergeCell ref="M4:N4"/>
    <mergeCell ref="S4:T4"/>
    <mergeCell ref="U4:V4"/>
    <mergeCell ref="Y4:Z5"/>
    <mergeCell ref="A9:B9"/>
    <mergeCell ref="Q6:R6"/>
    <mergeCell ref="S6:T6"/>
    <mergeCell ref="U6:V6"/>
    <mergeCell ref="W6:X6"/>
    <mergeCell ref="A3:B7"/>
    <mergeCell ref="C6:D6"/>
    <mergeCell ref="E6:F6"/>
    <mergeCell ref="G6:H6"/>
    <mergeCell ref="K5:L5"/>
    <mergeCell ref="M5:N5"/>
    <mergeCell ref="O5:P5"/>
    <mergeCell ref="Q5:R5"/>
    <mergeCell ref="S5:T5"/>
    <mergeCell ref="S3:V3"/>
    <mergeCell ref="W3:Z3"/>
    <mergeCell ref="A1:AE1"/>
    <mergeCell ref="C3:R3"/>
    <mergeCell ref="O4:P4"/>
    <mergeCell ref="Q4:R4"/>
    <mergeCell ref="O6:P6"/>
    <mergeCell ref="AC6:AD6"/>
    <mergeCell ref="AA6:AB6"/>
    <mergeCell ref="I6:J6"/>
    <mergeCell ref="K6:L6"/>
    <mergeCell ref="M6:N6"/>
    <mergeCell ref="I5:J5"/>
    <mergeCell ref="W4:X5"/>
    <mergeCell ref="Y6:Z6"/>
    <mergeCell ref="AA4:AB4"/>
    <mergeCell ref="AC4:AD4"/>
    <mergeCell ref="U5:V5"/>
  </mergeCells>
  <phoneticPr fontId="9"/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opLeftCell="A39" zoomScale="120" zoomScaleNormal="120" workbookViewId="0">
      <selection activeCell="I59" sqref="I59:J61"/>
    </sheetView>
  </sheetViews>
  <sheetFormatPr defaultRowHeight="13"/>
  <cols>
    <col min="1" max="1" width="4.36328125" style="101" customWidth="1"/>
    <col min="2" max="2" width="9.6328125" style="101" customWidth="1"/>
    <col min="3" max="3" width="14.08984375" style="101" bestFit="1" customWidth="1"/>
    <col min="4" max="4" width="5.7265625" style="101" bestFit="1" customWidth="1"/>
    <col min="5" max="5" width="9.36328125" style="192" bestFit="1" customWidth="1"/>
    <col min="6" max="6" width="5.7265625" style="101" bestFit="1" customWidth="1"/>
    <col min="7" max="7" width="15.90625" style="101" customWidth="1"/>
    <col min="8" max="8" width="5.7265625" style="101" bestFit="1" customWidth="1"/>
    <col min="9" max="9" width="13.90625" style="101" customWidth="1"/>
    <col min="10" max="10" width="5.7265625" style="101" bestFit="1" customWidth="1"/>
    <col min="11" max="11" width="13.36328125" style="101" customWidth="1"/>
    <col min="12" max="12" width="5.7265625" style="101" bestFit="1" customWidth="1"/>
    <col min="13" max="13" width="13.08984375" style="101" bestFit="1" customWidth="1"/>
    <col min="14" max="14" width="5.90625" style="101" bestFit="1" customWidth="1"/>
    <col min="15" max="15" width="13.453125" style="101" customWidth="1"/>
    <col min="16" max="16" width="5.7265625" style="101" bestFit="1" customWidth="1"/>
    <col min="17" max="17" width="9.7265625" style="101" bestFit="1" customWidth="1"/>
    <col min="18" max="18" width="5.7265625" style="101" bestFit="1" customWidth="1"/>
    <col min="19" max="19" width="9.7265625" style="101" bestFit="1" customWidth="1"/>
    <col min="20" max="20" width="5.7265625" style="101" bestFit="1" customWidth="1"/>
    <col min="21" max="21" width="12" style="101" customWidth="1"/>
    <col min="22" max="22" width="5.453125" style="101" customWidth="1"/>
    <col min="23" max="23" width="11.36328125" style="101" customWidth="1"/>
    <col min="24" max="24" width="5.453125" style="101" customWidth="1"/>
    <col min="25" max="25" width="11.7265625" style="101" customWidth="1"/>
    <col min="26" max="26" width="5.7265625" style="101" bestFit="1" customWidth="1"/>
    <col min="27" max="27" width="13.90625" style="101" customWidth="1"/>
    <col min="28" max="28" width="5.7265625" style="101" bestFit="1" customWidth="1"/>
    <col min="29" max="29" width="5.6328125" style="101" customWidth="1"/>
    <col min="30" max="30" width="3.6328125" style="101" customWidth="1"/>
    <col min="31" max="16384" width="8.7265625" style="101"/>
  </cols>
  <sheetData>
    <row r="1" spans="1:30" ht="24" customHeight="1">
      <c r="A1" s="93" t="s">
        <v>180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82"/>
    </row>
    <row r="2" spans="1:30" ht="13.5" customHeight="1" thickBot="1">
      <c r="A2" s="102"/>
      <c r="B2" s="102"/>
      <c r="C2" s="103"/>
      <c r="D2" s="103"/>
      <c r="E2" s="164"/>
      <c r="F2" s="164"/>
      <c r="G2" s="164"/>
      <c r="H2" s="164"/>
      <c r="I2" s="164"/>
      <c r="J2" s="164"/>
      <c r="K2" s="102"/>
      <c r="L2" s="102"/>
      <c r="M2" s="102"/>
      <c r="N2" s="102"/>
      <c r="O2" s="164"/>
      <c r="P2" s="164"/>
      <c r="Q2" s="102"/>
      <c r="R2" s="102"/>
      <c r="S2" s="164"/>
      <c r="T2" s="164"/>
      <c r="U2" s="164"/>
      <c r="V2" s="164"/>
      <c r="W2" s="102"/>
      <c r="X2" s="102"/>
      <c r="Y2" s="103"/>
      <c r="Z2" s="103"/>
      <c r="AA2" s="103"/>
      <c r="AB2" s="103"/>
      <c r="AC2" s="102"/>
      <c r="AD2" s="102"/>
    </row>
    <row r="3" spans="1:30" ht="18.75" customHeight="1" thickTop="1">
      <c r="A3" s="104" t="s">
        <v>110</v>
      </c>
      <c r="B3" s="105"/>
      <c r="C3" s="106" t="s">
        <v>290</v>
      </c>
      <c r="D3" s="107"/>
      <c r="E3" s="107"/>
      <c r="F3" s="108"/>
      <c r="G3" s="106" t="s">
        <v>131</v>
      </c>
      <c r="H3" s="108"/>
      <c r="I3" s="106" t="s">
        <v>132</v>
      </c>
      <c r="J3" s="108"/>
      <c r="K3" s="106" t="s">
        <v>133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/>
      <c r="Y3" s="106" t="s">
        <v>134</v>
      </c>
      <c r="Z3" s="107"/>
      <c r="AA3" s="107"/>
      <c r="AB3" s="108"/>
      <c r="AC3" s="109" t="s">
        <v>38</v>
      </c>
      <c r="AD3" s="141"/>
    </row>
    <row r="4" spans="1:30" ht="18.75" customHeight="1">
      <c r="A4" s="110"/>
      <c r="B4" s="111"/>
      <c r="C4" s="112" t="s">
        <v>291</v>
      </c>
      <c r="D4" s="113"/>
      <c r="E4" s="356" t="s">
        <v>292</v>
      </c>
      <c r="F4" s="357"/>
      <c r="G4" s="112" t="s">
        <v>135</v>
      </c>
      <c r="H4" s="113"/>
      <c r="I4" s="114" t="s">
        <v>136</v>
      </c>
      <c r="J4" s="115"/>
      <c r="K4" s="114" t="s">
        <v>181</v>
      </c>
      <c r="L4" s="113"/>
      <c r="M4" s="356" t="s">
        <v>293</v>
      </c>
      <c r="N4" s="357"/>
      <c r="O4" s="112" t="s">
        <v>294</v>
      </c>
      <c r="P4" s="113"/>
      <c r="Q4" s="112" t="s">
        <v>295</v>
      </c>
      <c r="R4" s="113"/>
      <c r="S4" s="114" t="s">
        <v>296</v>
      </c>
      <c r="T4" s="115"/>
      <c r="U4" s="112" t="s">
        <v>297</v>
      </c>
      <c r="V4" s="113"/>
      <c r="W4" s="112" t="s">
        <v>298</v>
      </c>
      <c r="X4" s="113"/>
      <c r="Y4" s="112" t="s">
        <v>299</v>
      </c>
      <c r="Z4" s="113"/>
      <c r="AA4" s="114" t="s">
        <v>300</v>
      </c>
      <c r="AB4" s="115"/>
      <c r="AC4" s="116"/>
      <c r="AD4" s="141"/>
    </row>
    <row r="5" spans="1:30" ht="18.75" customHeight="1">
      <c r="A5" s="110"/>
      <c r="B5" s="111"/>
      <c r="C5" s="117"/>
      <c r="D5" s="118"/>
      <c r="E5" s="358" t="s">
        <v>137</v>
      </c>
      <c r="F5" s="359"/>
      <c r="G5" s="117" t="s">
        <v>138</v>
      </c>
      <c r="H5" s="118"/>
      <c r="I5" s="119"/>
      <c r="J5" s="120"/>
      <c r="K5" s="117" t="s">
        <v>182</v>
      </c>
      <c r="L5" s="118"/>
      <c r="M5" s="358" t="s">
        <v>183</v>
      </c>
      <c r="N5" s="359"/>
      <c r="O5" s="117" t="s">
        <v>301</v>
      </c>
      <c r="P5" s="118"/>
      <c r="Q5" s="117" t="s">
        <v>302</v>
      </c>
      <c r="R5" s="118"/>
      <c r="S5" s="119" t="s">
        <v>40</v>
      </c>
      <c r="T5" s="120"/>
      <c r="U5" s="117" t="s">
        <v>41</v>
      </c>
      <c r="V5" s="118"/>
      <c r="W5" s="117" t="s">
        <v>139</v>
      </c>
      <c r="X5" s="118"/>
      <c r="Y5" s="117"/>
      <c r="Z5" s="118"/>
      <c r="AA5" s="119"/>
      <c r="AB5" s="120"/>
      <c r="AC5" s="116"/>
      <c r="AD5" s="141"/>
    </row>
    <row r="6" spans="1:30" ht="18.75" customHeight="1">
      <c r="A6" s="110"/>
      <c r="B6" s="111"/>
      <c r="C6" s="123" t="s">
        <v>303</v>
      </c>
      <c r="D6" s="124"/>
      <c r="E6" s="360" t="s">
        <v>304</v>
      </c>
      <c r="F6" s="361"/>
      <c r="G6" s="121" t="s">
        <v>305</v>
      </c>
      <c r="H6" s="122"/>
      <c r="I6" s="121" t="s">
        <v>306</v>
      </c>
      <c r="J6" s="122"/>
      <c r="K6" s="121" t="s">
        <v>184</v>
      </c>
      <c r="L6" s="122"/>
      <c r="M6" s="362" t="s">
        <v>184</v>
      </c>
      <c r="N6" s="363"/>
      <c r="O6" s="123" t="s">
        <v>223</v>
      </c>
      <c r="P6" s="124"/>
      <c r="Q6" s="121" t="s">
        <v>184</v>
      </c>
      <c r="R6" s="122"/>
      <c r="S6" s="123" t="s">
        <v>223</v>
      </c>
      <c r="T6" s="124"/>
      <c r="U6" s="123" t="s">
        <v>223</v>
      </c>
      <c r="V6" s="124"/>
      <c r="W6" s="123" t="s">
        <v>307</v>
      </c>
      <c r="X6" s="124"/>
      <c r="Y6" s="121" t="s">
        <v>308</v>
      </c>
      <c r="Z6" s="122"/>
      <c r="AA6" s="121" t="s">
        <v>308</v>
      </c>
      <c r="AB6" s="122"/>
      <c r="AC6" s="116"/>
      <c r="AD6" s="141"/>
    </row>
    <row r="7" spans="1:30" ht="18.75" customHeight="1">
      <c r="A7" s="125"/>
      <c r="B7" s="126"/>
      <c r="C7" s="127" t="s">
        <v>309</v>
      </c>
      <c r="D7" s="127" t="s">
        <v>227</v>
      </c>
      <c r="E7" s="165" t="s">
        <v>310</v>
      </c>
      <c r="F7" s="127" t="s">
        <v>227</v>
      </c>
      <c r="G7" s="127" t="s">
        <v>310</v>
      </c>
      <c r="H7" s="127" t="s">
        <v>227</v>
      </c>
      <c r="I7" s="127" t="s">
        <v>310</v>
      </c>
      <c r="J7" s="127" t="s">
        <v>227</v>
      </c>
      <c r="K7" s="127" t="s">
        <v>310</v>
      </c>
      <c r="L7" s="127" t="s">
        <v>227</v>
      </c>
      <c r="M7" s="127" t="s">
        <v>310</v>
      </c>
      <c r="N7" s="127" t="s">
        <v>227</v>
      </c>
      <c r="O7" s="127" t="s">
        <v>151</v>
      </c>
      <c r="P7" s="127" t="s">
        <v>227</v>
      </c>
      <c r="Q7" s="127" t="s">
        <v>310</v>
      </c>
      <c r="R7" s="127" t="s">
        <v>227</v>
      </c>
      <c r="S7" s="127" t="s">
        <v>310</v>
      </c>
      <c r="T7" s="127" t="s">
        <v>79</v>
      </c>
      <c r="U7" s="127" t="s">
        <v>310</v>
      </c>
      <c r="V7" s="127" t="s">
        <v>227</v>
      </c>
      <c r="W7" s="127" t="s">
        <v>310</v>
      </c>
      <c r="X7" s="127" t="s">
        <v>227</v>
      </c>
      <c r="Y7" s="127" t="s">
        <v>310</v>
      </c>
      <c r="Z7" s="127" t="s">
        <v>227</v>
      </c>
      <c r="AA7" s="127" t="s">
        <v>310</v>
      </c>
      <c r="AB7" s="127" t="s">
        <v>227</v>
      </c>
      <c r="AC7" s="128"/>
      <c r="AD7" s="141"/>
    </row>
    <row r="8" spans="1:30" ht="13.5" customHeight="1">
      <c r="A8" s="129"/>
      <c r="B8" s="129"/>
      <c r="C8" s="8" t="s">
        <v>229</v>
      </c>
      <c r="D8" s="51"/>
      <c r="E8" s="71"/>
      <c r="F8" s="9"/>
      <c r="G8" s="72" t="s">
        <v>228</v>
      </c>
      <c r="H8" s="9"/>
      <c r="I8" s="72" t="s">
        <v>228</v>
      </c>
      <c r="J8" s="9"/>
      <c r="K8" s="10" t="s">
        <v>311</v>
      </c>
      <c r="L8" s="9"/>
      <c r="M8" s="10" t="s">
        <v>140</v>
      </c>
      <c r="N8" s="9"/>
      <c r="O8" s="10" t="s">
        <v>312</v>
      </c>
      <c r="P8" s="9"/>
      <c r="Q8" s="10" t="s">
        <v>313</v>
      </c>
      <c r="R8" s="9"/>
      <c r="S8" s="10" t="s">
        <v>196</v>
      </c>
      <c r="T8" s="9"/>
      <c r="U8" s="10" t="s">
        <v>80</v>
      </c>
      <c r="V8" s="9"/>
      <c r="W8" s="9"/>
      <c r="X8" s="9" t="s">
        <v>1</v>
      </c>
      <c r="Y8" s="10" t="s">
        <v>2</v>
      </c>
      <c r="Z8" s="9"/>
      <c r="AA8" s="10" t="s">
        <v>228</v>
      </c>
      <c r="AB8" s="129"/>
      <c r="AC8" s="166"/>
      <c r="AD8" s="129"/>
    </row>
    <row r="9" spans="1:30" ht="13.5" customHeight="1">
      <c r="A9" s="94" t="s">
        <v>118</v>
      </c>
      <c r="B9" s="94"/>
      <c r="C9" s="23">
        <v>27551000</v>
      </c>
      <c r="D9" s="167">
        <v>0</v>
      </c>
      <c r="E9" s="73">
        <v>0.50034000000000001</v>
      </c>
      <c r="F9" s="167">
        <v>0</v>
      </c>
      <c r="G9" s="22">
        <v>105510014</v>
      </c>
      <c r="H9" s="167">
        <v>0</v>
      </c>
      <c r="I9" s="22">
        <v>2802762</v>
      </c>
      <c r="J9" s="167">
        <v>0</v>
      </c>
      <c r="K9" s="22">
        <v>1075705</v>
      </c>
      <c r="L9" s="167">
        <v>0</v>
      </c>
      <c r="M9" s="22">
        <v>3232882</v>
      </c>
      <c r="N9" s="167">
        <v>0</v>
      </c>
      <c r="O9" s="22">
        <v>7563000</v>
      </c>
      <c r="P9" s="167">
        <v>0</v>
      </c>
      <c r="Q9" s="22">
        <v>24770</v>
      </c>
      <c r="R9" s="167">
        <v>0</v>
      </c>
      <c r="S9" s="22">
        <v>21847</v>
      </c>
      <c r="T9" s="167">
        <v>0</v>
      </c>
      <c r="U9" s="24">
        <v>31935.03</v>
      </c>
      <c r="V9" s="167">
        <v>0</v>
      </c>
      <c r="W9" s="22">
        <v>79067</v>
      </c>
      <c r="X9" s="167">
        <v>0</v>
      </c>
      <c r="Y9" s="22">
        <v>176858</v>
      </c>
      <c r="Z9" s="167">
        <v>0</v>
      </c>
      <c r="AA9" s="22">
        <v>7465556</v>
      </c>
      <c r="AB9" s="167">
        <v>0</v>
      </c>
      <c r="AC9" s="67" t="s">
        <v>230</v>
      </c>
      <c r="AD9" s="84"/>
    </row>
    <row r="10" spans="1:30" s="16" customFormat="1" ht="13.5" customHeight="1">
      <c r="A10" s="129"/>
      <c r="B10" s="129"/>
      <c r="C10" s="168"/>
      <c r="D10" s="169"/>
      <c r="E10" s="170"/>
      <c r="F10" s="169"/>
      <c r="G10" s="171"/>
      <c r="H10" s="169"/>
      <c r="I10" s="22"/>
      <c r="J10" s="169"/>
      <c r="K10" s="169"/>
      <c r="L10" s="169"/>
      <c r="M10" s="169"/>
      <c r="N10" s="169"/>
      <c r="O10" s="171"/>
      <c r="P10" s="169"/>
      <c r="Q10" s="169"/>
      <c r="R10" s="169"/>
      <c r="S10" s="171"/>
      <c r="T10" s="169"/>
      <c r="U10" s="172"/>
      <c r="V10" s="169"/>
      <c r="W10" s="169"/>
      <c r="X10" s="169"/>
      <c r="Y10" s="171"/>
      <c r="Z10" s="169"/>
      <c r="AA10" s="171"/>
      <c r="AB10" s="169"/>
      <c r="AC10" s="130"/>
      <c r="AD10" s="129"/>
    </row>
    <row r="11" spans="1:30" ht="13.5" customHeight="1">
      <c r="A11" s="140" t="s">
        <v>231</v>
      </c>
      <c r="B11" s="141" t="s">
        <v>119</v>
      </c>
      <c r="C11" s="168">
        <v>1890230</v>
      </c>
      <c r="D11" s="143">
        <f t="shared" ref="D11:D57" si="0">RANK(C11,C$11:C$57)</f>
        <v>2</v>
      </c>
      <c r="E11" s="173">
        <v>0.44595000000000001</v>
      </c>
      <c r="F11" s="143">
        <f t="shared" ref="F11:F57" si="1">RANK(E11,E$11:E$57)</f>
        <v>26</v>
      </c>
      <c r="G11" s="174">
        <v>4489121</v>
      </c>
      <c r="H11" s="143">
        <f t="shared" ref="H11:H57" si="2">RANK(G11,G$11:G$57)</f>
        <v>8</v>
      </c>
      <c r="I11" s="175">
        <v>141139</v>
      </c>
      <c r="J11" s="143">
        <f t="shared" ref="J11:J57" si="3">RANK(I11,I$11:I$57)</f>
        <v>5</v>
      </c>
      <c r="K11" s="171">
        <v>34913</v>
      </c>
      <c r="L11" s="143">
        <f t="shared" ref="L11:L57" si="4">RANK(K11,K$11:K$57)</f>
        <v>8</v>
      </c>
      <c r="M11" s="171">
        <v>1028421</v>
      </c>
      <c r="N11" s="143">
        <f t="shared" ref="N11:N57" si="5">RANK(M11,M$11:M$57)</f>
        <v>1</v>
      </c>
      <c r="O11" s="171">
        <v>573700</v>
      </c>
      <c r="P11" s="143">
        <f t="shared" ref="P11:P57" si="6">RANK(O11,O$11:O$57)</f>
        <v>2</v>
      </c>
      <c r="Q11" s="171">
        <v>5504</v>
      </c>
      <c r="R11" s="143">
        <f t="shared" ref="R11:R57" si="7">RANK(Q11,Q$11:Q$57)</f>
        <v>1</v>
      </c>
      <c r="S11" s="171">
        <v>3163</v>
      </c>
      <c r="T11" s="143">
        <f t="shared" ref="T11:T56" si="8">RANK(S11,S$11:S$57)</f>
        <v>1</v>
      </c>
      <c r="U11" s="167">
        <v>9103.4699999999993</v>
      </c>
      <c r="V11" s="143">
        <f t="shared" ref="V11:V18" si="9">RANK(U11,U$11:U$57)</f>
        <v>1</v>
      </c>
      <c r="W11" s="176">
        <v>11089</v>
      </c>
      <c r="X11" s="143">
        <f t="shared" ref="X11:X18" si="10">RANK(W11,W$11:W$57)</f>
        <v>1</v>
      </c>
      <c r="Y11" s="174">
        <v>5072</v>
      </c>
      <c r="Z11" s="143">
        <f t="shared" ref="Z11:Z57" si="11">RANK(Y11,Y$11:Y$57)</f>
        <v>10</v>
      </c>
      <c r="AA11" s="174">
        <v>163337</v>
      </c>
      <c r="AB11" s="143">
        <f t="shared" ref="AB11:AB57" si="12">RANK(AA11,AA$11:AA$57)</f>
        <v>19</v>
      </c>
      <c r="AC11" s="146" t="s">
        <v>231</v>
      </c>
      <c r="AD11" s="140"/>
    </row>
    <row r="12" spans="1:30" ht="13.5" customHeight="1">
      <c r="A12" s="140" t="s">
        <v>232</v>
      </c>
      <c r="B12" s="141" t="s">
        <v>120</v>
      </c>
      <c r="C12" s="168">
        <v>351039</v>
      </c>
      <c r="D12" s="143">
        <f t="shared" si="0"/>
        <v>32</v>
      </c>
      <c r="E12" s="173">
        <v>0.34205000000000002</v>
      </c>
      <c r="F12" s="143">
        <f t="shared" si="1"/>
        <v>38</v>
      </c>
      <c r="G12" s="174">
        <v>1081045</v>
      </c>
      <c r="H12" s="143">
        <f t="shared" si="2"/>
        <v>31</v>
      </c>
      <c r="I12" s="175">
        <v>37361</v>
      </c>
      <c r="J12" s="143">
        <f t="shared" si="3"/>
        <v>27</v>
      </c>
      <c r="K12" s="171">
        <v>29022</v>
      </c>
      <c r="L12" s="143">
        <f t="shared" si="4"/>
        <v>13</v>
      </c>
      <c r="M12" s="171">
        <v>99535</v>
      </c>
      <c r="N12" s="143">
        <f t="shared" si="5"/>
        <v>7</v>
      </c>
      <c r="O12" s="171">
        <v>256900</v>
      </c>
      <c r="P12" s="143">
        <f t="shared" si="6"/>
        <v>11</v>
      </c>
      <c r="Q12" s="171">
        <v>626</v>
      </c>
      <c r="R12" s="143">
        <f t="shared" si="7"/>
        <v>9</v>
      </c>
      <c r="S12" s="171">
        <v>971</v>
      </c>
      <c r="T12" s="143">
        <f t="shared" si="8"/>
        <v>7</v>
      </c>
      <c r="U12" s="167">
        <v>668.67</v>
      </c>
      <c r="V12" s="143">
        <f t="shared" si="9"/>
        <v>13</v>
      </c>
      <c r="W12" s="176">
        <v>3702</v>
      </c>
      <c r="X12" s="143">
        <f t="shared" si="10"/>
        <v>3</v>
      </c>
      <c r="Y12" s="174">
        <v>1272</v>
      </c>
      <c r="Z12" s="143">
        <f t="shared" si="11"/>
        <v>41</v>
      </c>
      <c r="AA12" s="174">
        <v>55763</v>
      </c>
      <c r="AB12" s="143">
        <f t="shared" si="12"/>
        <v>39</v>
      </c>
      <c r="AC12" s="146" t="s">
        <v>232</v>
      </c>
      <c r="AD12" s="140"/>
    </row>
    <row r="13" spans="1:30" ht="13.5" customHeight="1">
      <c r="A13" s="140" t="s">
        <v>233</v>
      </c>
      <c r="B13" s="141" t="s">
        <v>56</v>
      </c>
      <c r="C13" s="168">
        <v>695292</v>
      </c>
      <c r="D13" s="143">
        <f t="shared" si="0"/>
        <v>11</v>
      </c>
      <c r="E13" s="173">
        <v>0.35855999999999999</v>
      </c>
      <c r="F13" s="143">
        <f t="shared" si="1"/>
        <v>36</v>
      </c>
      <c r="G13" s="174">
        <v>1041238</v>
      </c>
      <c r="H13" s="143">
        <f t="shared" si="2"/>
        <v>32</v>
      </c>
      <c r="I13" s="175">
        <v>38723</v>
      </c>
      <c r="J13" s="143">
        <f t="shared" si="3"/>
        <v>26</v>
      </c>
      <c r="K13" s="171">
        <v>35380</v>
      </c>
      <c r="L13" s="143">
        <f t="shared" si="4"/>
        <v>7</v>
      </c>
      <c r="M13" s="171">
        <v>106267</v>
      </c>
      <c r="N13" s="143">
        <f t="shared" si="5"/>
        <v>4</v>
      </c>
      <c r="O13" s="171">
        <v>268600</v>
      </c>
      <c r="P13" s="143">
        <f t="shared" si="6"/>
        <v>10</v>
      </c>
      <c r="Q13" s="171">
        <v>1152</v>
      </c>
      <c r="R13" s="143">
        <f t="shared" si="7"/>
        <v>2</v>
      </c>
      <c r="S13" s="171">
        <v>1431</v>
      </c>
      <c r="T13" s="143">
        <f t="shared" si="8"/>
        <v>3</v>
      </c>
      <c r="U13" s="167">
        <v>797.09</v>
      </c>
      <c r="V13" s="143">
        <f t="shared" si="9"/>
        <v>11</v>
      </c>
      <c r="W13" s="176">
        <v>3406</v>
      </c>
      <c r="X13" s="143">
        <f t="shared" si="10"/>
        <v>5</v>
      </c>
      <c r="Y13" s="174">
        <v>1866</v>
      </c>
      <c r="Z13" s="143">
        <f t="shared" si="11"/>
        <v>30</v>
      </c>
      <c r="AA13" s="174">
        <v>84349</v>
      </c>
      <c r="AB13" s="143">
        <f t="shared" si="12"/>
        <v>29</v>
      </c>
      <c r="AC13" s="146" t="s">
        <v>233</v>
      </c>
      <c r="AD13" s="140"/>
    </row>
    <row r="14" spans="1:30" ht="13.5" customHeight="1">
      <c r="A14" s="140" t="s">
        <v>234</v>
      </c>
      <c r="B14" s="141" t="s">
        <v>57</v>
      </c>
      <c r="C14" s="168">
        <v>830533</v>
      </c>
      <c r="D14" s="143">
        <f t="shared" si="0"/>
        <v>9</v>
      </c>
      <c r="E14" s="173">
        <v>0.59731000000000001</v>
      </c>
      <c r="F14" s="143">
        <f t="shared" si="1"/>
        <v>13</v>
      </c>
      <c r="G14" s="174">
        <v>1928097</v>
      </c>
      <c r="H14" s="143">
        <f t="shared" si="2"/>
        <v>14</v>
      </c>
      <c r="I14" s="175">
        <v>56356</v>
      </c>
      <c r="J14" s="143">
        <f t="shared" si="3"/>
        <v>15</v>
      </c>
      <c r="K14" s="171">
        <v>30005</v>
      </c>
      <c r="L14" s="143">
        <f t="shared" si="4"/>
        <v>11</v>
      </c>
      <c r="M14" s="171">
        <v>104600</v>
      </c>
      <c r="N14" s="143">
        <f t="shared" si="5"/>
        <v>6</v>
      </c>
      <c r="O14" s="171">
        <v>353400</v>
      </c>
      <c r="P14" s="143">
        <f t="shared" si="6"/>
        <v>5</v>
      </c>
      <c r="Q14" s="171">
        <v>408</v>
      </c>
      <c r="R14" s="143">
        <f t="shared" si="7"/>
        <v>22</v>
      </c>
      <c r="S14" s="171">
        <v>627</v>
      </c>
      <c r="T14" s="143">
        <f t="shared" si="8"/>
        <v>11</v>
      </c>
      <c r="U14" s="167">
        <v>1843.16</v>
      </c>
      <c r="V14" s="143">
        <f t="shared" si="9"/>
        <v>5</v>
      </c>
      <c r="W14" s="176">
        <v>2326</v>
      </c>
      <c r="X14" s="143">
        <f t="shared" si="10"/>
        <v>13</v>
      </c>
      <c r="Y14" s="174">
        <v>2593</v>
      </c>
      <c r="Z14" s="143">
        <f t="shared" si="11"/>
        <v>23</v>
      </c>
      <c r="AA14" s="174">
        <v>111794</v>
      </c>
      <c r="AB14" s="143">
        <f t="shared" si="12"/>
        <v>24</v>
      </c>
      <c r="AC14" s="146" t="s">
        <v>234</v>
      </c>
      <c r="AD14" s="140"/>
    </row>
    <row r="15" spans="1:30" ht="13.5" customHeight="1">
      <c r="A15" s="140" t="s">
        <v>235</v>
      </c>
      <c r="B15" s="141" t="s">
        <v>58</v>
      </c>
      <c r="C15" s="168">
        <v>378817</v>
      </c>
      <c r="D15" s="143">
        <f t="shared" si="0"/>
        <v>27</v>
      </c>
      <c r="E15" s="173">
        <v>0.31065999999999999</v>
      </c>
      <c r="F15" s="143">
        <f t="shared" si="1"/>
        <v>44</v>
      </c>
      <c r="G15" s="174">
        <v>843128</v>
      </c>
      <c r="H15" s="143">
        <f t="shared" si="2"/>
        <v>38</v>
      </c>
      <c r="I15" s="175">
        <v>27879</v>
      </c>
      <c r="J15" s="143">
        <f t="shared" si="3"/>
        <v>39</v>
      </c>
      <c r="K15" s="171">
        <v>28947</v>
      </c>
      <c r="L15" s="143">
        <f t="shared" si="4"/>
        <v>14</v>
      </c>
      <c r="M15" s="171">
        <v>114453</v>
      </c>
      <c r="N15" s="143">
        <f t="shared" si="5"/>
        <v>3</v>
      </c>
      <c r="O15" s="171">
        <v>501200</v>
      </c>
      <c r="P15" s="143">
        <f t="shared" si="6"/>
        <v>3</v>
      </c>
      <c r="Q15" s="171">
        <v>833</v>
      </c>
      <c r="R15" s="143">
        <f t="shared" si="7"/>
        <v>6</v>
      </c>
      <c r="S15" s="171">
        <v>1183</v>
      </c>
      <c r="T15" s="143">
        <f t="shared" si="8"/>
        <v>5</v>
      </c>
      <c r="U15" s="167">
        <v>56.85</v>
      </c>
      <c r="V15" s="143">
        <f t="shared" si="9"/>
        <v>37</v>
      </c>
      <c r="W15" s="176">
        <v>632</v>
      </c>
      <c r="X15" s="143">
        <f t="shared" si="10"/>
        <v>32</v>
      </c>
      <c r="Y15" s="174">
        <v>1535</v>
      </c>
      <c r="Z15" s="143">
        <f t="shared" si="11"/>
        <v>36</v>
      </c>
      <c r="AA15" s="174">
        <v>58468</v>
      </c>
      <c r="AB15" s="143">
        <f t="shared" si="12"/>
        <v>37</v>
      </c>
      <c r="AC15" s="146" t="s">
        <v>235</v>
      </c>
      <c r="AD15" s="140"/>
    </row>
    <row r="16" spans="1:30" ht="13.5" customHeight="1">
      <c r="A16" s="140" t="s">
        <v>236</v>
      </c>
      <c r="B16" s="141" t="s">
        <v>121</v>
      </c>
      <c r="C16" s="168">
        <v>362468</v>
      </c>
      <c r="D16" s="143">
        <f t="shared" si="0"/>
        <v>31</v>
      </c>
      <c r="E16" s="173">
        <v>0.36209000000000002</v>
      </c>
      <c r="F16" s="143">
        <f t="shared" si="1"/>
        <v>34</v>
      </c>
      <c r="G16" s="174">
        <v>907353</v>
      </c>
      <c r="H16" s="143">
        <f t="shared" si="2"/>
        <v>35</v>
      </c>
      <c r="I16" s="175">
        <v>32820</v>
      </c>
      <c r="J16" s="143">
        <f t="shared" si="3"/>
        <v>32</v>
      </c>
      <c r="K16" s="171">
        <v>28241</v>
      </c>
      <c r="L16" s="143">
        <f t="shared" si="4"/>
        <v>18</v>
      </c>
      <c r="M16" s="171">
        <v>97970</v>
      </c>
      <c r="N16" s="143">
        <f t="shared" si="5"/>
        <v>8</v>
      </c>
      <c r="O16" s="171">
        <v>393800</v>
      </c>
      <c r="P16" s="143">
        <f t="shared" si="6"/>
        <v>4</v>
      </c>
      <c r="Q16" s="171">
        <v>645</v>
      </c>
      <c r="R16" s="143">
        <f t="shared" si="7"/>
        <v>8</v>
      </c>
      <c r="S16" s="171">
        <v>305</v>
      </c>
      <c r="T16" s="143">
        <f t="shared" si="8"/>
        <v>22</v>
      </c>
      <c r="U16" s="167">
        <v>34.74</v>
      </c>
      <c r="V16" s="143">
        <f t="shared" si="9"/>
        <v>38</v>
      </c>
      <c r="W16" s="176">
        <v>284</v>
      </c>
      <c r="X16" s="143">
        <f t="shared" si="10"/>
        <v>38</v>
      </c>
      <c r="Y16" s="174">
        <v>2277</v>
      </c>
      <c r="Z16" s="143">
        <f t="shared" si="11"/>
        <v>26</v>
      </c>
      <c r="AA16" s="174">
        <v>97429</v>
      </c>
      <c r="AB16" s="143">
        <f t="shared" si="12"/>
        <v>25</v>
      </c>
      <c r="AC16" s="146" t="s">
        <v>236</v>
      </c>
      <c r="AD16" s="140"/>
    </row>
    <row r="17" spans="1:30" ht="13.5" customHeight="1">
      <c r="A17" s="140" t="s">
        <v>237</v>
      </c>
      <c r="B17" s="141" t="s">
        <v>59</v>
      </c>
      <c r="C17" s="168">
        <v>1300592</v>
      </c>
      <c r="D17" s="143">
        <f t="shared" si="0"/>
        <v>3</v>
      </c>
      <c r="E17" s="173">
        <v>0.52158000000000004</v>
      </c>
      <c r="F17" s="143">
        <f t="shared" si="1"/>
        <v>19</v>
      </c>
      <c r="G17" s="174">
        <v>1576631</v>
      </c>
      <c r="H17" s="143">
        <f t="shared" si="2"/>
        <v>20</v>
      </c>
      <c r="I17" s="175">
        <v>49233</v>
      </c>
      <c r="J17" s="143">
        <f t="shared" si="3"/>
        <v>17</v>
      </c>
      <c r="K17" s="171">
        <v>42598</v>
      </c>
      <c r="L17" s="143">
        <f t="shared" si="4"/>
        <v>4</v>
      </c>
      <c r="M17" s="171">
        <v>95246</v>
      </c>
      <c r="N17" s="143">
        <f t="shared" si="5"/>
        <v>10</v>
      </c>
      <c r="O17" s="171">
        <v>335800</v>
      </c>
      <c r="P17" s="143">
        <f t="shared" si="6"/>
        <v>7</v>
      </c>
      <c r="Q17" s="171">
        <v>942</v>
      </c>
      <c r="R17" s="143">
        <f t="shared" si="7"/>
        <v>4</v>
      </c>
      <c r="S17" s="171">
        <v>890</v>
      </c>
      <c r="T17" s="143">
        <f t="shared" si="8"/>
        <v>8</v>
      </c>
      <c r="U17" s="167">
        <v>626.6</v>
      </c>
      <c r="V17" s="143">
        <f t="shared" si="9"/>
        <v>15</v>
      </c>
      <c r="W17" s="176">
        <v>377</v>
      </c>
      <c r="X17" s="143">
        <f t="shared" si="10"/>
        <v>36</v>
      </c>
      <c r="Y17" s="174">
        <v>3279</v>
      </c>
      <c r="Z17" s="143">
        <f t="shared" si="11"/>
        <v>19</v>
      </c>
      <c r="AA17" s="174">
        <v>154274</v>
      </c>
      <c r="AB17" s="143">
        <f t="shared" si="12"/>
        <v>20</v>
      </c>
      <c r="AC17" s="146" t="s">
        <v>237</v>
      </c>
      <c r="AD17" s="140"/>
    </row>
    <row r="18" spans="1:30" ht="13.5" customHeight="1">
      <c r="A18" s="140" t="s">
        <v>238</v>
      </c>
      <c r="B18" s="141" t="s">
        <v>60</v>
      </c>
      <c r="C18" s="168">
        <v>635199</v>
      </c>
      <c r="D18" s="143">
        <f t="shared" si="0"/>
        <v>15</v>
      </c>
      <c r="E18" s="173">
        <v>0.63114999999999999</v>
      </c>
      <c r="F18" s="143">
        <f t="shared" si="1"/>
        <v>8</v>
      </c>
      <c r="G18" s="174">
        <v>2420345</v>
      </c>
      <c r="H18" s="143">
        <f t="shared" si="2"/>
        <v>11</v>
      </c>
      <c r="I18" s="175">
        <v>60369</v>
      </c>
      <c r="J18" s="143">
        <f t="shared" si="3"/>
        <v>11</v>
      </c>
      <c r="K18" s="171">
        <v>44852</v>
      </c>
      <c r="L18" s="143">
        <f t="shared" si="4"/>
        <v>1</v>
      </c>
      <c r="M18" s="171">
        <v>105513</v>
      </c>
      <c r="N18" s="143">
        <f t="shared" si="5"/>
        <v>5</v>
      </c>
      <c r="O18" s="171">
        <v>344800</v>
      </c>
      <c r="P18" s="143">
        <f t="shared" si="6"/>
        <v>6</v>
      </c>
      <c r="Q18" s="171">
        <v>199</v>
      </c>
      <c r="R18" s="143">
        <f t="shared" si="7"/>
        <v>39</v>
      </c>
      <c r="S18" s="171">
        <v>401</v>
      </c>
      <c r="T18" s="143">
        <f t="shared" si="8"/>
        <v>17</v>
      </c>
      <c r="U18" s="167">
        <v>2996.86</v>
      </c>
      <c r="V18" s="143">
        <f t="shared" si="9"/>
        <v>2</v>
      </c>
      <c r="W18" s="176">
        <v>343</v>
      </c>
      <c r="X18" s="143">
        <f t="shared" si="10"/>
        <v>37</v>
      </c>
      <c r="Y18" s="174">
        <v>4813</v>
      </c>
      <c r="Z18" s="143">
        <f t="shared" si="11"/>
        <v>13</v>
      </c>
      <c r="AA18" s="174">
        <v>264266</v>
      </c>
      <c r="AB18" s="143">
        <f t="shared" si="12"/>
        <v>7</v>
      </c>
      <c r="AC18" s="146" t="s">
        <v>238</v>
      </c>
      <c r="AD18" s="140"/>
    </row>
    <row r="19" spans="1:30" ht="13.5" customHeight="1">
      <c r="A19" s="140" t="s">
        <v>239</v>
      </c>
      <c r="B19" s="141" t="s">
        <v>42</v>
      </c>
      <c r="C19" s="168">
        <v>450077</v>
      </c>
      <c r="D19" s="143">
        <f t="shared" si="0"/>
        <v>22</v>
      </c>
      <c r="E19" s="173">
        <v>0.61975999999999998</v>
      </c>
      <c r="F19" s="143">
        <f t="shared" si="1"/>
        <v>11</v>
      </c>
      <c r="G19" s="174">
        <v>1628026</v>
      </c>
      <c r="H19" s="143">
        <f t="shared" si="2"/>
        <v>18</v>
      </c>
      <c r="I19" s="175">
        <v>39678</v>
      </c>
      <c r="J19" s="143">
        <f t="shared" si="3"/>
        <v>25</v>
      </c>
      <c r="K19" s="171">
        <v>32726</v>
      </c>
      <c r="L19" s="143">
        <f t="shared" si="4"/>
        <v>10</v>
      </c>
      <c r="M19" s="171">
        <v>95319</v>
      </c>
      <c r="N19" s="143">
        <f t="shared" si="5"/>
        <v>9</v>
      </c>
      <c r="O19" s="171">
        <v>300900</v>
      </c>
      <c r="P19" s="143">
        <f t="shared" si="6"/>
        <v>8</v>
      </c>
      <c r="Q19" s="171">
        <v>339</v>
      </c>
      <c r="R19" s="143">
        <f t="shared" si="7"/>
        <v>28</v>
      </c>
      <c r="S19" s="171">
        <v>658</v>
      </c>
      <c r="T19" s="143">
        <f t="shared" si="8"/>
        <v>10</v>
      </c>
      <c r="U19" s="167">
        <v>0</v>
      </c>
      <c r="V19" s="167">
        <v>0</v>
      </c>
      <c r="W19" s="167">
        <v>0</v>
      </c>
      <c r="X19" s="167">
        <v>0</v>
      </c>
      <c r="Y19" s="174">
        <v>3903</v>
      </c>
      <c r="Z19" s="143">
        <f t="shared" si="11"/>
        <v>18</v>
      </c>
      <c r="AA19" s="174">
        <v>195131</v>
      </c>
      <c r="AB19" s="143">
        <f t="shared" si="12"/>
        <v>16</v>
      </c>
      <c r="AC19" s="146" t="s">
        <v>239</v>
      </c>
      <c r="AD19" s="140"/>
    </row>
    <row r="20" spans="1:30" ht="13.5" customHeight="1">
      <c r="A20" s="141">
        <v>10</v>
      </c>
      <c r="B20" s="141" t="s">
        <v>61</v>
      </c>
      <c r="C20" s="168">
        <v>373573</v>
      </c>
      <c r="D20" s="143">
        <f t="shared" si="0"/>
        <v>28</v>
      </c>
      <c r="E20" s="173">
        <v>0.61177000000000004</v>
      </c>
      <c r="F20" s="143">
        <f t="shared" si="1"/>
        <v>12</v>
      </c>
      <c r="G20" s="174">
        <v>1617698</v>
      </c>
      <c r="H20" s="143">
        <f t="shared" si="2"/>
        <v>19</v>
      </c>
      <c r="I20" s="175">
        <v>46559</v>
      </c>
      <c r="J20" s="143">
        <f t="shared" si="3"/>
        <v>19</v>
      </c>
      <c r="K20" s="171">
        <v>20298</v>
      </c>
      <c r="L20" s="143">
        <f t="shared" si="4"/>
        <v>25</v>
      </c>
      <c r="M20" s="171">
        <v>40374</v>
      </c>
      <c r="N20" s="143">
        <f t="shared" si="5"/>
        <v>23</v>
      </c>
      <c r="O20" s="171">
        <v>73300</v>
      </c>
      <c r="P20" s="143">
        <f t="shared" si="6"/>
        <v>33</v>
      </c>
      <c r="Q20" s="171">
        <v>409</v>
      </c>
      <c r="R20" s="143">
        <f t="shared" si="7"/>
        <v>21</v>
      </c>
      <c r="S20" s="171">
        <v>252</v>
      </c>
      <c r="T20" s="143">
        <f t="shared" si="8"/>
        <v>25</v>
      </c>
      <c r="U20" s="167">
        <v>0</v>
      </c>
      <c r="V20" s="167">
        <v>0</v>
      </c>
      <c r="W20" s="167">
        <v>0</v>
      </c>
      <c r="X20" s="167">
        <v>0</v>
      </c>
      <c r="Y20" s="174">
        <v>4530</v>
      </c>
      <c r="Z20" s="143">
        <f t="shared" si="11"/>
        <v>16</v>
      </c>
      <c r="AA20" s="174">
        <v>212329</v>
      </c>
      <c r="AB20" s="143">
        <f t="shared" si="12"/>
        <v>10</v>
      </c>
      <c r="AC20" s="147" t="s">
        <v>240</v>
      </c>
      <c r="AD20" s="141"/>
    </row>
    <row r="21" spans="1:30" ht="13.5" customHeight="1">
      <c r="A21" s="141">
        <v>11</v>
      </c>
      <c r="B21" s="141" t="s">
        <v>122</v>
      </c>
      <c r="C21" s="168">
        <v>774351</v>
      </c>
      <c r="D21" s="143">
        <f t="shared" si="0"/>
        <v>10</v>
      </c>
      <c r="E21" s="173">
        <v>0.74351</v>
      </c>
      <c r="F21" s="143">
        <f t="shared" si="1"/>
        <v>6</v>
      </c>
      <c r="G21" s="174">
        <v>6160817</v>
      </c>
      <c r="H21" s="143">
        <f t="shared" si="2"/>
        <v>4</v>
      </c>
      <c r="I21" s="175">
        <v>124418</v>
      </c>
      <c r="J21" s="143">
        <f t="shared" si="3"/>
        <v>6</v>
      </c>
      <c r="K21" s="171">
        <v>28376</v>
      </c>
      <c r="L21" s="143">
        <f t="shared" si="4"/>
        <v>16</v>
      </c>
      <c r="M21" s="171">
        <v>51525</v>
      </c>
      <c r="N21" s="143">
        <f t="shared" si="5"/>
        <v>16</v>
      </c>
      <c r="O21" s="171">
        <v>152400</v>
      </c>
      <c r="P21" s="143">
        <f t="shared" si="6"/>
        <v>18</v>
      </c>
      <c r="Q21" s="171">
        <v>119</v>
      </c>
      <c r="R21" s="143">
        <f t="shared" si="7"/>
        <v>41</v>
      </c>
      <c r="S21" s="171">
        <v>67</v>
      </c>
      <c r="T21" s="143">
        <f t="shared" si="8"/>
        <v>41</v>
      </c>
      <c r="U21" s="167">
        <v>0</v>
      </c>
      <c r="V21" s="167">
        <v>0</v>
      </c>
      <c r="W21" s="167">
        <v>0</v>
      </c>
      <c r="X21" s="167">
        <v>0</v>
      </c>
      <c r="Y21" s="174">
        <v>10102</v>
      </c>
      <c r="Z21" s="143">
        <f t="shared" si="11"/>
        <v>3</v>
      </c>
      <c r="AA21" s="174">
        <v>379482</v>
      </c>
      <c r="AB21" s="143">
        <f t="shared" si="12"/>
        <v>4</v>
      </c>
      <c r="AC21" s="147" t="s">
        <v>241</v>
      </c>
      <c r="AD21" s="141"/>
    </row>
    <row r="22" spans="1:30" ht="13.5" customHeight="1">
      <c r="A22" s="141">
        <v>12</v>
      </c>
      <c r="B22" s="141" t="s">
        <v>62</v>
      </c>
      <c r="C22" s="168">
        <v>672661</v>
      </c>
      <c r="D22" s="143">
        <f t="shared" si="0"/>
        <v>12</v>
      </c>
      <c r="E22" s="173">
        <v>0.75112000000000001</v>
      </c>
      <c r="F22" s="143">
        <f t="shared" si="1"/>
        <v>5</v>
      </c>
      <c r="G22" s="174">
        <v>5275849</v>
      </c>
      <c r="H22" s="143">
        <f t="shared" si="2"/>
        <v>6</v>
      </c>
      <c r="I22" s="175">
        <v>117666</v>
      </c>
      <c r="J22" s="143">
        <f t="shared" si="3"/>
        <v>8</v>
      </c>
      <c r="K22" s="171">
        <v>35420</v>
      </c>
      <c r="L22" s="143">
        <f t="shared" si="4"/>
        <v>6</v>
      </c>
      <c r="M22" s="171">
        <v>76592</v>
      </c>
      <c r="N22" s="143">
        <f t="shared" si="5"/>
        <v>12</v>
      </c>
      <c r="O22" s="171">
        <v>277800</v>
      </c>
      <c r="P22" s="143">
        <f t="shared" si="6"/>
        <v>9</v>
      </c>
      <c r="Q22" s="171">
        <v>161</v>
      </c>
      <c r="R22" s="143">
        <f t="shared" si="7"/>
        <v>40</v>
      </c>
      <c r="S22" s="171">
        <v>50</v>
      </c>
      <c r="T22" s="143">
        <f t="shared" si="8"/>
        <v>43</v>
      </c>
      <c r="U22" s="167">
        <v>1055.05</v>
      </c>
      <c r="V22" s="143">
        <f t="shared" ref="V22:V28" si="13">RANK(U22,U$11:U$57)</f>
        <v>7</v>
      </c>
      <c r="W22" s="176">
        <v>1796</v>
      </c>
      <c r="X22" s="143">
        <f t="shared" ref="X22:X28" si="14">RANK(W22,W$11:W$57)</f>
        <v>18</v>
      </c>
      <c r="Y22" s="174">
        <v>4748</v>
      </c>
      <c r="Z22" s="143">
        <f t="shared" si="11"/>
        <v>15</v>
      </c>
      <c r="AA22" s="174">
        <v>206017</v>
      </c>
      <c r="AB22" s="143">
        <f t="shared" si="12"/>
        <v>12</v>
      </c>
      <c r="AC22" s="147" t="s">
        <v>242</v>
      </c>
      <c r="AD22" s="141"/>
    </row>
    <row r="23" spans="1:30" ht="13.5" customHeight="1">
      <c r="A23" s="141">
        <v>13</v>
      </c>
      <c r="B23" s="141" t="s">
        <v>63</v>
      </c>
      <c r="C23" s="168">
        <v>2684114</v>
      </c>
      <c r="D23" s="143">
        <f t="shared" si="0"/>
        <v>1</v>
      </c>
      <c r="E23" s="173">
        <v>1.07301</v>
      </c>
      <c r="F23" s="143">
        <f t="shared" si="1"/>
        <v>1</v>
      </c>
      <c r="G23" s="174">
        <v>11515617</v>
      </c>
      <c r="H23" s="143">
        <f t="shared" si="2"/>
        <v>1</v>
      </c>
      <c r="I23" s="175">
        <v>269417</v>
      </c>
      <c r="J23" s="143">
        <f t="shared" si="3"/>
        <v>1</v>
      </c>
      <c r="K23" s="171">
        <v>5117</v>
      </c>
      <c r="L23" s="143">
        <f t="shared" si="4"/>
        <v>47</v>
      </c>
      <c r="M23" s="171">
        <v>3542</v>
      </c>
      <c r="N23" s="143">
        <f t="shared" si="5"/>
        <v>47</v>
      </c>
      <c r="O23" s="171">
        <v>486</v>
      </c>
      <c r="P23" s="143">
        <f t="shared" si="6"/>
        <v>47</v>
      </c>
      <c r="Q23" s="171">
        <v>77</v>
      </c>
      <c r="R23" s="143">
        <f t="shared" si="7"/>
        <v>46</v>
      </c>
      <c r="S23" s="171">
        <v>64</v>
      </c>
      <c r="T23" s="143">
        <f t="shared" si="8"/>
        <v>42</v>
      </c>
      <c r="U23" s="167">
        <v>289.72000000000003</v>
      </c>
      <c r="V23" s="143">
        <f t="shared" si="13"/>
        <v>21</v>
      </c>
      <c r="W23" s="176">
        <v>512</v>
      </c>
      <c r="X23" s="143">
        <f t="shared" si="14"/>
        <v>35</v>
      </c>
      <c r="Y23" s="174">
        <v>9738</v>
      </c>
      <c r="Z23" s="143">
        <f t="shared" si="11"/>
        <v>4</v>
      </c>
      <c r="AA23" s="174">
        <v>238817</v>
      </c>
      <c r="AB23" s="143">
        <f t="shared" si="12"/>
        <v>8</v>
      </c>
      <c r="AC23" s="147" t="s">
        <v>243</v>
      </c>
      <c r="AD23" s="141"/>
    </row>
    <row r="24" spans="1:30" ht="13.5" customHeight="1">
      <c r="A24" s="141">
        <v>14</v>
      </c>
      <c r="B24" s="141" t="s">
        <v>244</v>
      </c>
      <c r="C24" s="168">
        <v>1126605</v>
      </c>
      <c r="D24" s="143">
        <f t="shared" si="0"/>
        <v>5</v>
      </c>
      <c r="E24" s="173">
        <v>0.85329999999999995</v>
      </c>
      <c r="F24" s="143">
        <f t="shared" si="1"/>
        <v>3</v>
      </c>
      <c r="G24" s="174">
        <v>7712916</v>
      </c>
      <c r="H24" s="143">
        <f t="shared" si="2"/>
        <v>2</v>
      </c>
      <c r="I24" s="175">
        <v>155408</v>
      </c>
      <c r="J24" s="143">
        <f t="shared" si="3"/>
        <v>3</v>
      </c>
      <c r="K24" s="171">
        <v>11402</v>
      </c>
      <c r="L24" s="143">
        <f t="shared" si="4"/>
        <v>41</v>
      </c>
      <c r="M24" s="171">
        <v>9782</v>
      </c>
      <c r="N24" s="143">
        <f t="shared" si="5"/>
        <v>45</v>
      </c>
      <c r="O24" s="171">
        <v>14400</v>
      </c>
      <c r="P24" s="143">
        <f t="shared" si="6"/>
        <v>45</v>
      </c>
      <c r="Q24" s="171">
        <v>94</v>
      </c>
      <c r="R24" s="143">
        <f t="shared" si="7"/>
        <v>44</v>
      </c>
      <c r="S24" s="171">
        <v>10</v>
      </c>
      <c r="T24" s="143">
        <f t="shared" si="8"/>
        <v>45</v>
      </c>
      <c r="U24" s="167">
        <v>248.56</v>
      </c>
      <c r="V24" s="143">
        <f t="shared" si="13"/>
        <v>22</v>
      </c>
      <c r="W24" s="176">
        <v>1005</v>
      </c>
      <c r="X24" s="143">
        <f t="shared" si="14"/>
        <v>27</v>
      </c>
      <c r="Y24" s="174">
        <v>7202</v>
      </c>
      <c r="Z24" s="143">
        <f t="shared" si="11"/>
        <v>6</v>
      </c>
      <c r="AA24" s="174">
        <v>348312</v>
      </c>
      <c r="AB24" s="143">
        <f t="shared" si="12"/>
        <v>5</v>
      </c>
      <c r="AC24" s="147" t="s">
        <v>245</v>
      </c>
      <c r="AD24" s="141"/>
    </row>
    <row r="25" spans="1:30" ht="13.5" customHeight="1">
      <c r="A25" s="141">
        <v>15</v>
      </c>
      <c r="B25" s="141" t="s">
        <v>43</v>
      </c>
      <c r="C25" s="168">
        <v>671128</v>
      </c>
      <c r="D25" s="143">
        <f t="shared" si="0"/>
        <v>13</v>
      </c>
      <c r="E25" s="173">
        <v>0.45700000000000002</v>
      </c>
      <c r="F25" s="143">
        <f t="shared" si="1"/>
        <v>25</v>
      </c>
      <c r="G25" s="174">
        <v>1878912</v>
      </c>
      <c r="H25" s="143">
        <f t="shared" si="2"/>
        <v>15</v>
      </c>
      <c r="I25" s="175">
        <v>56821</v>
      </c>
      <c r="J25" s="143">
        <f t="shared" si="3"/>
        <v>13</v>
      </c>
      <c r="K25" s="171">
        <v>43502</v>
      </c>
      <c r="L25" s="143">
        <f t="shared" si="4"/>
        <v>2</v>
      </c>
      <c r="M25" s="171">
        <v>138041</v>
      </c>
      <c r="N25" s="143">
        <f t="shared" si="5"/>
        <v>2</v>
      </c>
      <c r="O25" s="171">
        <v>620000</v>
      </c>
      <c r="P25" s="143">
        <f t="shared" si="6"/>
        <v>1</v>
      </c>
      <c r="Q25" s="171">
        <v>803</v>
      </c>
      <c r="R25" s="143">
        <f t="shared" si="7"/>
        <v>7</v>
      </c>
      <c r="S25" s="171">
        <v>119</v>
      </c>
      <c r="T25" s="143">
        <f t="shared" si="8"/>
        <v>37</v>
      </c>
      <c r="U25" s="167">
        <v>237.06</v>
      </c>
      <c r="V25" s="143">
        <f t="shared" si="13"/>
        <v>23</v>
      </c>
      <c r="W25" s="176">
        <v>1338</v>
      </c>
      <c r="X25" s="143">
        <f t="shared" si="14"/>
        <v>23</v>
      </c>
      <c r="Y25" s="174">
        <v>4822</v>
      </c>
      <c r="Z25" s="143">
        <f t="shared" si="11"/>
        <v>12</v>
      </c>
      <c r="AA25" s="174">
        <v>177842</v>
      </c>
      <c r="AB25" s="143">
        <f t="shared" si="12"/>
        <v>17</v>
      </c>
      <c r="AC25" s="147" t="s">
        <v>246</v>
      </c>
      <c r="AD25" s="141"/>
    </row>
    <row r="26" spans="1:30" ht="13.5" customHeight="1">
      <c r="A26" s="141">
        <v>16</v>
      </c>
      <c r="B26" s="141" t="s">
        <v>123</v>
      </c>
      <c r="C26" s="168">
        <v>271496</v>
      </c>
      <c r="D26" s="143">
        <f t="shared" si="0"/>
        <v>41</v>
      </c>
      <c r="E26" s="173">
        <v>0.46248</v>
      </c>
      <c r="F26" s="143">
        <f t="shared" si="1"/>
        <v>23</v>
      </c>
      <c r="G26" s="174">
        <v>881643</v>
      </c>
      <c r="H26" s="143">
        <f t="shared" si="2"/>
        <v>37</v>
      </c>
      <c r="I26" s="175">
        <v>28305</v>
      </c>
      <c r="J26" s="143">
        <f t="shared" si="3"/>
        <v>38</v>
      </c>
      <c r="K26" s="171">
        <v>12356</v>
      </c>
      <c r="L26" s="143">
        <f t="shared" si="4"/>
        <v>40</v>
      </c>
      <c r="M26" s="171">
        <v>49381</v>
      </c>
      <c r="N26" s="143">
        <f t="shared" si="5"/>
        <v>17</v>
      </c>
      <c r="O26" s="171">
        <v>200000</v>
      </c>
      <c r="P26" s="143">
        <f t="shared" si="6"/>
        <v>12</v>
      </c>
      <c r="Q26" s="171">
        <v>241</v>
      </c>
      <c r="R26" s="143">
        <f t="shared" si="7"/>
        <v>35</v>
      </c>
      <c r="S26" s="171">
        <v>112</v>
      </c>
      <c r="T26" s="143">
        <f t="shared" si="8"/>
        <v>38</v>
      </c>
      <c r="U26" s="167">
        <v>232.53</v>
      </c>
      <c r="V26" s="143">
        <f t="shared" si="13"/>
        <v>25</v>
      </c>
      <c r="W26" s="176">
        <v>250</v>
      </c>
      <c r="X26" s="143">
        <f t="shared" si="14"/>
        <v>39</v>
      </c>
      <c r="Y26" s="174">
        <v>2569</v>
      </c>
      <c r="Z26" s="143">
        <f t="shared" si="11"/>
        <v>24</v>
      </c>
      <c r="AA26" s="174">
        <v>122216</v>
      </c>
      <c r="AB26" s="143">
        <f t="shared" si="12"/>
        <v>23</v>
      </c>
      <c r="AC26" s="147" t="s">
        <v>247</v>
      </c>
      <c r="AD26" s="141"/>
    </row>
    <row r="27" spans="1:30" ht="13.5" customHeight="1">
      <c r="A27" s="141">
        <v>17</v>
      </c>
      <c r="B27" s="141" t="s">
        <v>32</v>
      </c>
      <c r="C27" s="168">
        <v>372263</v>
      </c>
      <c r="D27" s="143">
        <f t="shared" si="0"/>
        <v>29</v>
      </c>
      <c r="E27" s="173">
        <v>0.49718000000000001</v>
      </c>
      <c r="F27" s="143">
        <f t="shared" si="1"/>
        <v>22</v>
      </c>
      <c r="G27" s="174">
        <v>946747</v>
      </c>
      <c r="H27" s="143">
        <f t="shared" si="2"/>
        <v>34</v>
      </c>
      <c r="I27" s="175">
        <v>29878</v>
      </c>
      <c r="J27" s="143">
        <f t="shared" si="3"/>
        <v>35</v>
      </c>
      <c r="K27" s="171">
        <v>9890</v>
      </c>
      <c r="L27" s="143">
        <f t="shared" si="4"/>
        <v>45</v>
      </c>
      <c r="M27" s="171">
        <v>30792</v>
      </c>
      <c r="N27" s="143">
        <f t="shared" si="5"/>
        <v>30</v>
      </c>
      <c r="O27" s="171">
        <v>125400</v>
      </c>
      <c r="P27" s="143">
        <f t="shared" si="6"/>
        <v>23</v>
      </c>
      <c r="Q27" s="171">
        <v>278</v>
      </c>
      <c r="R27" s="143">
        <f t="shared" si="7"/>
        <v>32</v>
      </c>
      <c r="S27" s="171">
        <v>108</v>
      </c>
      <c r="T27" s="143">
        <f t="shared" si="8"/>
        <v>39</v>
      </c>
      <c r="U27" s="167">
        <v>458.36</v>
      </c>
      <c r="V27" s="143">
        <f t="shared" si="13"/>
        <v>19</v>
      </c>
      <c r="W27" s="176">
        <v>1255</v>
      </c>
      <c r="X27" s="143">
        <f t="shared" si="14"/>
        <v>25</v>
      </c>
      <c r="Y27" s="174">
        <v>2512</v>
      </c>
      <c r="Z27" s="143">
        <f t="shared" si="11"/>
        <v>25</v>
      </c>
      <c r="AA27" s="174">
        <v>94507</v>
      </c>
      <c r="AB27" s="143">
        <f t="shared" si="12"/>
        <v>27</v>
      </c>
      <c r="AC27" s="147" t="s">
        <v>248</v>
      </c>
      <c r="AD27" s="141"/>
    </row>
    <row r="28" spans="1:30" ht="13.5" customHeight="1">
      <c r="A28" s="141">
        <v>18</v>
      </c>
      <c r="B28" s="141" t="s">
        <v>64</v>
      </c>
      <c r="C28" s="168">
        <v>478057</v>
      </c>
      <c r="D28" s="143">
        <f t="shared" si="0"/>
        <v>20</v>
      </c>
      <c r="E28" s="173">
        <v>0.40511000000000003</v>
      </c>
      <c r="F28" s="143">
        <f t="shared" si="1"/>
        <v>30</v>
      </c>
      <c r="G28" s="174">
        <v>639208</v>
      </c>
      <c r="H28" s="143">
        <f t="shared" si="2"/>
        <v>43</v>
      </c>
      <c r="I28" s="175">
        <v>23394</v>
      </c>
      <c r="J28" s="143">
        <f t="shared" si="3"/>
        <v>44</v>
      </c>
      <c r="K28" s="171">
        <v>10546</v>
      </c>
      <c r="L28" s="143">
        <f t="shared" si="4"/>
        <v>44</v>
      </c>
      <c r="M28" s="171">
        <v>32792</v>
      </c>
      <c r="N28" s="143">
        <f t="shared" si="5"/>
        <v>27</v>
      </c>
      <c r="O28" s="171">
        <v>126200</v>
      </c>
      <c r="P28" s="143">
        <f t="shared" si="6"/>
        <v>22</v>
      </c>
      <c r="Q28" s="171">
        <v>310</v>
      </c>
      <c r="R28" s="143">
        <f t="shared" si="7"/>
        <v>30</v>
      </c>
      <c r="S28" s="171">
        <v>122</v>
      </c>
      <c r="T28" s="143">
        <f t="shared" si="8"/>
        <v>36</v>
      </c>
      <c r="U28" s="167">
        <v>94.13</v>
      </c>
      <c r="V28" s="143">
        <f t="shared" si="13"/>
        <v>34</v>
      </c>
      <c r="W28" s="176">
        <v>816</v>
      </c>
      <c r="X28" s="143">
        <f t="shared" si="14"/>
        <v>30</v>
      </c>
      <c r="Y28" s="174">
        <v>2013</v>
      </c>
      <c r="Z28" s="143">
        <f t="shared" si="11"/>
        <v>29</v>
      </c>
      <c r="AA28" s="174">
        <v>71389</v>
      </c>
      <c r="AB28" s="143">
        <f t="shared" si="12"/>
        <v>32</v>
      </c>
      <c r="AC28" s="147" t="s">
        <v>249</v>
      </c>
      <c r="AD28" s="141"/>
    </row>
    <row r="29" spans="1:30" ht="13.5" customHeight="1">
      <c r="A29" s="141">
        <v>19</v>
      </c>
      <c r="B29" s="141" t="s">
        <v>33</v>
      </c>
      <c r="C29" s="168">
        <v>243353</v>
      </c>
      <c r="D29" s="143">
        <f t="shared" si="0"/>
        <v>45</v>
      </c>
      <c r="E29" s="173">
        <v>0.38431999999999999</v>
      </c>
      <c r="F29" s="143">
        <f t="shared" si="1"/>
        <v>32</v>
      </c>
      <c r="G29" s="174">
        <v>687842</v>
      </c>
      <c r="H29" s="143">
        <f t="shared" si="2"/>
        <v>41</v>
      </c>
      <c r="I29" s="175">
        <v>24321</v>
      </c>
      <c r="J29" s="143">
        <f t="shared" si="3"/>
        <v>43</v>
      </c>
      <c r="K29" s="171">
        <v>14970</v>
      </c>
      <c r="L29" s="143">
        <f t="shared" si="4"/>
        <v>33</v>
      </c>
      <c r="M29" s="171">
        <v>12902</v>
      </c>
      <c r="N29" s="143">
        <f t="shared" si="5"/>
        <v>43</v>
      </c>
      <c r="O29" s="171">
        <v>25800</v>
      </c>
      <c r="P29" s="143">
        <f t="shared" si="6"/>
        <v>43</v>
      </c>
      <c r="Q29" s="171">
        <v>349</v>
      </c>
      <c r="R29" s="143">
        <f t="shared" si="7"/>
        <v>26</v>
      </c>
      <c r="S29" s="171">
        <v>125</v>
      </c>
      <c r="T29" s="143">
        <f t="shared" si="8"/>
        <v>34</v>
      </c>
      <c r="U29" s="167">
        <v>0</v>
      </c>
      <c r="V29" s="177">
        <v>0</v>
      </c>
      <c r="W29" s="167">
        <v>0</v>
      </c>
      <c r="X29" s="167">
        <v>0</v>
      </c>
      <c r="Y29" s="174">
        <v>1676</v>
      </c>
      <c r="Z29" s="143">
        <f t="shared" si="11"/>
        <v>34</v>
      </c>
      <c r="AA29" s="174">
        <v>72124</v>
      </c>
      <c r="AB29" s="143">
        <f t="shared" si="12"/>
        <v>31</v>
      </c>
      <c r="AC29" s="147" t="s">
        <v>250</v>
      </c>
      <c r="AD29" s="141"/>
    </row>
    <row r="30" spans="1:30" ht="13.5" customHeight="1">
      <c r="A30" s="141">
        <v>20</v>
      </c>
      <c r="B30" s="141" t="s">
        <v>65</v>
      </c>
      <c r="C30" s="168">
        <v>604477</v>
      </c>
      <c r="D30" s="143">
        <f t="shared" si="0"/>
        <v>16</v>
      </c>
      <c r="E30" s="173">
        <v>0.50787000000000004</v>
      </c>
      <c r="F30" s="143">
        <f t="shared" si="1"/>
        <v>21</v>
      </c>
      <c r="G30" s="174">
        <v>1729290</v>
      </c>
      <c r="H30" s="143">
        <f t="shared" si="2"/>
        <v>16</v>
      </c>
      <c r="I30" s="175">
        <v>54471</v>
      </c>
      <c r="J30" s="143">
        <f t="shared" si="3"/>
        <v>16</v>
      </c>
      <c r="K30" s="171">
        <v>42777</v>
      </c>
      <c r="L30" s="143">
        <f t="shared" si="4"/>
        <v>3</v>
      </c>
      <c r="M30" s="171">
        <v>63345</v>
      </c>
      <c r="N30" s="143">
        <f t="shared" si="5"/>
        <v>14</v>
      </c>
      <c r="O30" s="171">
        <v>189900</v>
      </c>
      <c r="P30" s="143">
        <f t="shared" si="6"/>
        <v>13</v>
      </c>
      <c r="Q30" s="171">
        <v>1029</v>
      </c>
      <c r="R30" s="143">
        <f t="shared" si="7"/>
        <v>3</v>
      </c>
      <c r="S30" s="171">
        <v>460</v>
      </c>
      <c r="T30" s="143">
        <f t="shared" si="8"/>
        <v>15</v>
      </c>
      <c r="U30" s="167">
        <v>0</v>
      </c>
      <c r="V30" s="177">
        <v>0</v>
      </c>
      <c r="W30" s="167">
        <v>0</v>
      </c>
      <c r="X30" s="167">
        <v>0</v>
      </c>
      <c r="Y30" s="174">
        <v>4825</v>
      </c>
      <c r="Z30" s="143">
        <f t="shared" si="11"/>
        <v>11</v>
      </c>
      <c r="AA30" s="174">
        <v>198141</v>
      </c>
      <c r="AB30" s="143">
        <f t="shared" si="12"/>
        <v>15</v>
      </c>
      <c r="AC30" s="147" t="s">
        <v>251</v>
      </c>
      <c r="AD30" s="141"/>
    </row>
    <row r="31" spans="1:30" ht="13.5" customHeight="1">
      <c r="A31" s="141">
        <v>21</v>
      </c>
      <c r="B31" s="141" t="s">
        <v>124</v>
      </c>
      <c r="C31" s="168">
        <v>490379</v>
      </c>
      <c r="D31" s="143">
        <f t="shared" si="0"/>
        <v>19</v>
      </c>
      <c r="E31" s="173">
        <v>0.53634000000000004</v>
      </c>
      <c r="F31" s="143">
        <f t="shared" si="1"/>
        <v>18</v>
      </c>
      <c r="G31" s="174">
        <v>1657487</v>
      </c>
      <c r="H31" s="143">
        <f t="shared" si="2"/>
        <v>17</v>
      </c>
      <c r="I31" s="175">
        <v>48468</v>
      </c>
      <c r="J31" s="143">
        <f t="shared" si="3"/>
        <v>18</v>
      </c>
      <c r="K31" s="171">
        <v>21015</v>
      </c>
      <c r="L31" s="143">
        <f t="shared" si="4"/>
        <v>24</v>
      </c>
      <c r="M31" s="171">
        <v>31765</v>
      </c>
      <c r="N31" s="143">
        <f t="shared" si="5"/>
        <v>29</v>
      </c>
      <c r="O31" s="171">
        <v>103200</v>
      </c>
      <c r="P31" s="143">
        <f t="shared" si="6"/>
        <v>26</v>
      </c>
      <c r="Q31" s="171">
        <v>841</v>
      </c>
      <c r="R31" s="143">
        <f t="shared" si="7"/>
        <v>5</v>
      </c>
      <c r="S31" s="171">
        <v>385</v>
      </c>
      <c r="T31" s="143">
        <f t="shared" si="8"/>
        <v>18</v>
      </c>
      <c r="U31" s="167">
        <v>0</v>
      </c>
      <c r="V31" s="177">
        <v>0</v>
      </c>
      <c r="W31" s="167">
        <v>0</v>
      </c>
      <c r="X31" s="167">
        <v>0</v>
      </c>
      <c r="Y31" s="174">
        <v>5298</v>
      </c>
      <c r="Z31" s="143">
        <f t="shared" si="11"/>
        <v>8</v>
      </c>
      <c r="AA31" s="174">
        <v>199058</v>
      </c>
      <c r="AB31" s="143">
        <f t="shared" si="12"/>
        <v>14</v>
      </c>
      <c r="AC31" s="147" t="s">
        <v>252</v>
      </c>
      <c r="AD31" s="141"/>
    </row>
    <row r="32" spans="1:30" ht="13.5" customHeight="1">
      <c r="A32" s="141">
        <v>22</v>
      </c>
      <c r="B32" s="141" t="s">
        <v>66</v>
      </c>
      <c r="C32" s="168">
        <v>659892</v>
      </c>
      <c r="D32" s="143">
        <f t="shared" si="0"/>
        <v>14</v>
      </c>
      <c r="E32" s="173">
        <v>0.69277999999999995</v>
      </c>
      <c r="F32" s="143">
        <f t="shared" si="1"/>
        <v>7</v>
      </c>
      <c r="G32" s="174">
        <v>3051640</v>
      </c>
      <c r="H32" s="143">
        <f t="shared" si="2"/>
        <v>10</v>
      </c>
      <c r="I32" s="175">
        <v>77926</v>
      </c>
      <c r="J32" s="143">
        <f t="shared" si="3"/>
        <v>10</v>
      </c>
      <c r="K32" s="171">
        <v>25938</v>
      </c>
      <c r="L32" s="143">
        <f t="shared" si="4"/>
        <v>20</v>
      </c>
      <c r="M32" s="171">
        <v>36465</v>
      </c>
      <c r="N32" s="143">
        <f t="shared" si="5"/>
        <v>26</v>
      </c>
      <c r="O32" s="171">
        <v>77400</v>
      </c>
      <c r="P32" s="143">
        <f t="shared" si="6"/>
        <v>32</v>
      </c>
      <c r="Q32" s="171">
        <v>493</v>
      </c>
      <c r="R32" s="143">
        <f t="shared" si="7"/>
        <v>16</v>
      </c>
      <c r="S32" s="171">
        <v>608</v>
      </c>
      <c r="T32" s="143">
        <f t="shared" si="8"/>
        <v>12</v>
      </c>
      <c r="U32" s="167">
        <v>2068.69</v>
      </c>
      <c r="V32" s="143">
        <f>RANK(U32,U$11:U$57)</f>
        <v>4</v>
      </c>
      <c r="W32" s="176">
        <v>2200</v>
      </c>
      <c r="X32" s="143">
        <f>RANK(W32,W$11:W$57)</f>
        <v>14</v>
      </c>
      <c r="Y32" s="174">
        <v>8602</v>
      </c>
      <c r="Z32" s="143">
        <f t="shared" si="11"/>
        <v>5</v>
      </c>
      <c r="AA32" s="174">
        <v>401827</v>
      </c>
      <c r="AB32" s="143">
        <f t="shared" si="12"/>
        <v>3</v>
      </c>
      <c r="AC32" s="147" t="s">
        <v>253</v>
      </c>
      <c r="AD32" s="141"/>
    </row>
    <row r="33" spans="1:30" ht="13.5" customHeight="1">
      <c r="A33" s="141">
        <v>23</v>
      </c>
      <c r="B33" s="141" t="s">
        <v>67</v>
      </c>
      <c r="C33" s="168">
        <v>1199785</v>
      </c>
      <c r="D33" s="143">
        <f t="shared" si="0"/>
        <v>4</v>
      </c>
      <c r="E33" s="173">
        <v>0.88544999999999996</v>
      </c>
      <c r="F33" s="143">
        <f t="shared" si="1"/>
        <v>2</v>
      </c>
      <c r="G33" s="174">
        <v>6131706</v>
      </c>
      <c r="H33" s="143">
        <f t="shared" si="2"/>
        <v>5</v>
      </c>
      <c r="I33" s="175">
        <v>151718</v>
      </c>
      <c r="J33" s="143">
        <f t="shared" si="3"/>
        <v>4</v>
      </c>
      <c r="K33" s="171">
        <v>26893</v>
      </c>
      <c r="L33" s="143">
        <f t="shared" si="4"/>
        <v>19</v>
      </c>
      <c r="M33" s="171">
        <v>43258</v>
      </c>
      <c r="N33" s="143">
        <f t="shared" si="5"/>
        <v>19</v>
      </c>
      <c r="O33" s="171">
        <v>130900</v>
      </c>
      <c r="P33" s="143">
        <f t="shared" si="6"/>
        <v>20</v>
      </c>
      <c r="Q33" s="171">
        <v>218</v>
      </c>
      <c r="R33" s="143">
        <f t="shared" si="7"/>
        <v>37</v>
      </c>
      <c r="S33" s="171">
        <v>139</v>
      </c>
      <c r="T33" s="143">
        <f t="shared" si="8"/>
        <v>32</v>
      </c>
      <c r="U33" s="167">
        <v>528.35</v>
      </c>
      <c r="V33" s="143">
        <f>RANK(U33,U$11:U$57)</f>
        <v>16</v>
      </c>
      <c r="W33" s="176">
        <v>1924</v>
      </c>
      <c r="X33" s="143">
        <f>RANK(W33,W$11:W$57)</f>
        <v>16</v>
      </c>
      <c r="Y33" s="174">
        <v>14593</v>
      </c>
      <c r="Z33" s="143">
        <f t="shared" si="11"/>
        <v>1</v>
      </c>
      <c r="AA33" s="174">
        <v>807694</v>
      </c>
      <c r="AB33" s="143">
        <f t="shared" si="12"/>
        <v>1</v>
      </c>
      <c r="AC33" s="147" t="s">
        <v>254</v>
      </c>
      <c r="AD33" s="141"/>
    </row>
    <row r="34" spans="1:30" ht="13.5" customHeight="1">
      <c r="A34" s="141">
        <v>24</v>
      </c>
      <c r="B34" s="141" t="s">
        <v>125</v>
      </c>
      <c r="C34" s="168">
        <v>366783</v>
      </c>
      <c r="D34" s="143">
        <f t="shared" si="0"/>
        <v>30</v>
      </c>
      <c r="E34" s="173">
        <v>0.58572999999999997</v>
      </c>
      <c r="F34" s="143">
        <f t="shared" si="1"/>
        <v>15</v>
      </c>
      <c r="G34" s="174">
        <v>1482823</v>
      </c>
      <c r="H34" s="143">
        <f t="shared" si="2"/>
        <v>22</v>
      </c>
      <c r="I34" s="175">
        <v>44895</v>
      </c>
      <c r="J34" s="143">
        <f t="shared" si="3"/>
        <v>21</v>
      </c>
      <c r="K34" s="171">
        <v>18804</v>
      </c>
      <c r="L34" s="143">
        <f t="shared" si="4"/>
        <v>27</v>
      </c>
      <c r="M34" s="171">
        <v>39656</v>
      </c>
      <c r="N34" s="143">
        <f t="shared" si="5"/>
        <v>24</v>
      </c>
      <c r="O34" s="171">
        <v>130200</v>
      </c>
      <c r="P34" s="143">
        <f t="shared" si="6"/>
        <v>21</v>
      </c>
      <c r="Q34" s="171">
        <v>371</v>
      </c>
      <c r="R34" s="143">
        <f t="shared" si="7"/>
        <v>24</v>
      </c>
      <c r="S34" s="171">
        <v>277</v>
      </c>
      <c r="T34" s="143">
        <f t="shared" si="8"/>
        <v>24</v>
      </c>
      <c r="U34" s="167">
        <v>1073.77</v>
      </c>
      <c r="V34" s="143">
        <f>RANK(U34,U$11:U$57)</f>
        <v>6</v>
      </c>
      <c r="W34" s="176">
        <v>3178</v>
      </c>
      <c r="X34" s="143">
        <f>RANK(W34,W$11:W$57)</f>
        <v>6</v>
      </c>
      <c r="Y34" s="174">
        <v>3245</v>
      </c>
      <c r="Z34" s="143">
        <f t="shared" si="11"/>
        <v>20</v>
      </c>
      <c r="AA34" s="174">
        <v>201632</v>
      </c>
      <c r="AB34" s="143">
        <f t="shared" si="12"/>
        <v>13</v>
      </c>
      <c r="AC34" s="147" t="s">
        <v>255</v>
      </c>
      <c r="AD34" s="141"/>
    </row>
    <row r="35" spans="1:30" ht="13.5" customHeight="1">
      <c r="A35" s="141">
        <v>25</v>
      </c>
      <c r="B35" s="141" t="s">
        <v>126</v>
      </c>
      <c r="C35" s="168">
        <v>264111</v>
      </c>
      <c r="D35" s="143">
        <f t="shared" si="0"/>
        <v>42</v>
      </c>
      <c r="E35" s="173">
        <v>0.54835999999999996</v>
      </c>
      <c r="F35" s="143">
        <f t="shared" si="1"/>
        <v>17</v>
      </c>
      <c r="G35" s="174">
        <v>1153895</v>
      </c>
      <c r="H35" s="143">
        <f t="shared" si="2"/>
        <v>26</v>
      </c>
      <c r="I35" s="175">
        <v>35368</v>
      </c>
      <c r="J35" s="143">
        <f t="shared" si="3"/>
        <v>28</v>
      </c>
      <c r="K35" s="171">
        <v>14680</v>
      </c>
      <c r="L35" s="143">
        <f t="shared" si="4"/>
        <v>34</v>
      </c>
      <c r="M35" s="171">
        <v>42787</v>
      </c>
      <c r="N35" s="143">
        <f t="shared" si="5"/>
        <v>20</v>
      </c>
      <c r="O35" s="171">
        <v>156200</v>
      </c>
      <c r="P35" s="143">
        <f t="shared" si="6"/>
        <v>17</v>
      </c>
      <c r="Q35" s="171">
        <v>204</v>
      </c>
      <c r="R35" s="143">
        <f t="shared" si="7"/>
        <v>38</v>
      </c>
      <c r="S35" s="171">
        <v>72</v>
      </c>
      <c r="T35" s="143">
        <f t="shared" si="8"/>
        <v>40</v>
      </c>
      <c r="U35" s="167">
        <v>0</v>
      </c>
      <c r="V35" s="167">
        <v>0</v>
      </c>
      <c r="W35" s="167">
        <v>0</v>
      </c>
      <c r="X35" s="167">
        <v>0</v>
      </c>
      <c r="Y35" s="174">
        <v>2614</v>
      </c>
      <c r="Z35" s="143">
        <f t="shared" si="11"/>
        <v>22</v>
      </c>
      <c r="AA35" s="174">
        <v>165297</v>
      </c>
      <c r="AB35" s="143">
        <f t="shared" si="12"/>
        <v>18</v>
      </c>
      <c r="AC35" s="147" t="s">
        <v>256</v>
      </c>
      <c r="AD35" s="141"/>
    </row>
    <row r="36" spans="1:30" ht="13.5" customHeight="1">
      <c r="A36" s="141">
        <v>26</v>
      </c>
      <c r="B36" s="141" t="s">
        <v>34</v>
      </c>
      <c r="C36" s="168">
        <v>387242</v>
      </c>
      <c r="D36" s="143">
        <f t="shared" si="0"/>
        <v>26</v>
      </c>
      <c r="E36" s="173">
        <v>0.56803000000000003</v>
      </c>
      <c r="F36" s="143">
        <f t="shared" si="1"/>
        <v>16</v>
      </c>
      <c r="G36" s="174">
        <v>2107625</v>
      </c>
      <c r="H36" s="143">
        <f t="shared" si="2"/>
        <v>13</v>
      </c>
      <c r="I36" s="175">
        <v>56746</v>
      </c>
      <c r="J36" s="143">
        <f t="shared" si="3"/>
        <v>14</v>
      </c>
      <c r="K36" s="171">
        <v>14181</v>
      </c>
      <c r="L36" s="143">
        <f t="shared" si="4"/>
        <v>38</v>
      </c>
      <c r="M36" s="171">
        <v>18440</v>
      </c>
      <c r="N36" s="143">
        <f t="shared" si="5"/>
        <v>39</v>
      </c>
      <c r="O36" s="171">
        <v>71600</v>
      </c>
      <c r="P36" s="143">
        <f t="shared" si="6"/>
        <v>34</v>
      </c>
      <c r="Q36" s="171">
        <v>342</v>
      </c>
      <c r="R36" s="143">
        <f t="shared" si="7"/>
        <v>27</v>
      </c>
      <c r="S36" s="171">
        <v>159</v>
      </c>
      <c r="T36" s="143">
        <f t="shared" si="8"/>
        <v>30</v>
      </c>
      <c r="U36" s="167">
        <v>84.96</v>
      </c>
      <c r="V36" s="143">
        <f>RANK(U36,U$11:U$57)</f>
        <v>35</v>
      </c>
      <c r="W36" s="176">
        <v>636</v>
      </c>
      <c r="X36" s="143">
        <f>RANK(W36,W$11:W$57)</f>
        <v>31</v>
      </c>
      <c r="Y36" s="174">
        <v>3952</v>
      </c>
      <c r="Z36" s="143">
        <f t="shared" si="11"/>
        <v>17</v>
      </c>
      <c r="AA36" s="174">
        <v>139615</v>
      </c>
      <c r="AB36" s="143">
        <f t="shared" si="12"/>
        <v>22</v>
      </c>
      <c r="AC36" s="147" t="s">
        <v>257</v>
      </c>
      <c r="AD36" s="141"/>
    </row>
    <row r="37" spans="1:30" ht="13.5" customHeight="1">
      <c r="A37" s="141">
        <v>27</v>
      </c>
      <c r="B37" s="141" t="s">
        <v>68</v>
      </c>
      <c r="C37" s="168">
        <v>1032301</v>
      </c>
      <c r="D37" s="143">
        <f t="shared" si="0"/>
        <v>6</v>
      </c>
      <c r="E37" s="173">
        <v>0.75219000000000003</v>
      </c>
      <c r="F37" s="143">
        <f t="shared" si="1"/>
        <v>4</v>
      </c>
      <c r="G37" s="174">
        <v>7334608</v>
      </c>
      <c r="H37" s="143">
        <f t="shared" si="2"/>
        <v>3</v>
      </c>
      <c r="I37" s="175">
        <v>162916</v>
      </c>
      <c r="J37" s="143">
        <f t="shared" si="3"/>
        <v>2</v>
      </c>
      <c r="K37" s="171">
        <v>7673</v>
      </c>
      <c r="L37" s="143">
        <f t="shared" si="4"/>
        <v>46</v>
      </c>
      <c r="M37" s="171">
        <v>5105</v>
      </c>
      <c r="N37" s="143">
        <f t="shared" si="5"/>
        <v>46</v>
      </c>
      <c r="O37" s="171">
        <v>22600</v>
      </c>
      <c r="P37" s="143">
        <f t="shared" si="6"/>
        <v>44</v>
      </c>
      <c r="Q37" s="171">
        <v>57</v>
      </c>
      <c r="R37" s="143">
        <f t="shared" si="7"/>
        <v>47</v>
      </c>
      <c r="S37" s="172" t="s">
        <v>314</v>
      </c>
      <c r="T37" s="143" t="s">
        <v>314</v>
      </c>
      <c r="U37" s="167">
        <v>179.8</v>
      </c>
      <c r="V37" s="143">
        <f>RANK(U37,U$11:U$57)</f>
        <v>28</v>
      </c>
      <c r="W37" s="176">
        <v>519</v>
      </c>
      <c r="X37" s="143">
        <f>RANK(W37,W$11:W$57)</f>
        <v>34</v>
      </c>
      <c r="Y37" s="174">
        <v>14412</v>
      </c>
      <c r="Z37" s="143">
        <f t="shared" si="11"/>
        <v>2</v>
      </c>
      <c r="AA37" s="174">
        <v>417816</v>
      </c>
      <c r="AB37" s="143">
        <f t="shared" si="12"/>
        <v>2</v>
      </c>
      <c r="AC37" s="147" t="s">
        <v>258</v>
      </c>
      <c r="AD37" s="141"/>
    </row>
    <row r="38" spans="1:30" ht="13.5" customHeight="1">
      <c r="A38" s="141">
        <v>28</v>
      </c>
      <c r="B38" s="141" t="s">
        <v>49</v>
      </c>
      <c r="C38" s="168">
        <v>978723</v>
      </c>
      <c r="D38" s="143">
        <f t="shared" si="0"/>
        <v>7</v>
      </c>
      <c r="E38" s="173">
        <v>0.62258000000000002</v>
      </c>
      <c r="F38" s="143">
        <f t="shared" si="1"/>
        <v>10</v>
      </c>
      <c r="G38" s="174">
        <v>4582502</v>
      </c>
      <c r="H38" s="143">
        <f t="shared" si="2"/>
        <v>7</v>
      </c>
      <c r="I38" s="175">
        <v>118145</v>
      </c>
      <c r="J38" s="143">
        <f t="shared" si="3"/>
        <v>7</v>
      </c>
      <c r="K38" s="171">
        <v>38302</v>
      </c>
      <c r="L38" s="143">
        <f t="shared" si="4"/>
        <v>5</v>
      </c>
      <c r="M38" s="171">
        <v>46829</v>
      </c>
      <c r="N38" s="143">
        <f t="shared" si="5"/>
        <v>18</v>
      </c>
      <c r="O38" s="171">
        <v>175800</v>
      </c>
      <c r="P38" s="143">
        <f t="shared" si="6"/>
        <v>14</v>
      </c>
      <c r="Q38" s="171">
        <v>563</v>
      </c>
      <c r="R38" s="143">
        <f t="shared" si="7"/>
        <v>14</v>
      </c>
      <c r="S38" s="171">
        <v>301</v>
      </c>
      <c r="T38" s="143">
        <f t="shared" si="8"/>
        <v>23</v>
      </c>
      <c r="U38" s="167">
        <v>482.32</v>
      </c>
      <c r="V38" s="143">
        <f>RANK(U38,U$11:U$57)</f>
        <v>17</v>
      </c>
      <c r="W38" s="176">
        <v>2712</v>
      </c>
      <c r="X38" s="143">
        <f>RANK(W38,W$11:W$57)</f>
        <v>11</v>
      </c>
      <c r="Y38" s="174">
        <v>7106</v>
      </c>
      <c r="Z38" s="143">
        <f t="shared" si="11"/>
        <v>7</v>
      </c>
      <c r="AA38" s="174">
        <v>347873</v>
      </c>
      <c r="AB38" s="143">
        <f t="shared" si="12"/>
        <v>6</v>
      </c>
      <c r="AC38" s="147" t="s">
        <v>259</v>
      </c>
      <c r="AD38" s="141"/>
    </row>
    <row r="39" spans="1:30" ht="13.5" customHeight="1">
      <c r="A39" s="141">
        <v>29</v>
      </c>
      <c r="B39" s="141" t="s">
        <v>69</v>
      </c>
      <c r="C39" s="168">
        <v>245349</v>
      </c>
      <c r="D39" s="143">
        <f t="shared" si="0"/>
        <v>44</v>
      </c>
      <c r="E39" s="173">
        <v>0.41699999999999998</v>
      </c>
      <c r="F39" s="143">
        <f t="shared" si="1"/>
        <v>29</v>
      </c>
      <c r="G39" s="174">
        <v>1135740</v>
      </c>
      <c r="H39" s="143">
        <f t="shared" si="2"/>
        <v>29</v>
      </c>
      <c r="I39" s="175">
        <v>31384</v>
      </c>
      <c r="J39" s="143">
        <f t="shared" si="3"/>
        <v>33</v>
      </c>
      <c r="K39" s="171">
        <v>10858</v>
      </c>
      <c r="L39" s="143">
        <f t="shared" si="4"/>
        <v>43</v>
      </c>
      <c r="M39" s="171">
        <v>10528</v>
      </c>
      <c r="N39" s="143">
        <f t="shared" si="5"/>
        <v>44</v>
      </c>
      <c r="O39" s="171">
        <v>43200</v>
      </c>
      <c r="P39" s="143">
        <f t="shared" si="6"/>
        <v>41</v>
      </c>
      <c r="Q39" s="171">
        <v>284</v>
      </c>
      <c r="R39" s="143">
        <f t="shared" si="7"/>
        <v>31</v>
      </c>
      <c r="S39" s="171">
        <v>125</v>
      </c>
      <c r="T39" s="143">
        <f t="shared" si="8"/>
        <v>34</v>
      </c>
      <c r="U39" s="167">
        <v>0</v>
      </c>
      <c r="V39" s="167">
        <v>0</v>
      </c>
      <c r="W39" s="167">
        <v>0</v>
      </c>
      <c r="X39" s="167">
        <v>0</v>
      </c>
      <c r="Y39" s="174">
        <v>1578</v>
      </c>
      <c r="Z39" s="143">
        <f t="shared" si="11"/>
        <v>35</v>
      </c>
      <c r="AA39" s="174">
        <v>57218</v>
      </c>
      <c r="AB39" s="143">
        <f t="shared" si="12"/>
        <v>38</v>
      </c>
      <c r="AC39" s="147" t="s">
        <v>260</v>
      </c>
      <c r="AD39" s="141"/>
    </row>
    <row r="40" spans="1:30" ht="13.5" customHeight="1">
      <c r="A40" s="141">
        <v>30</v>
      </c>
      <c r="B40" s="141" t="s">
        <v>261</v>
      </c>
      <c r="C40" s="168">
        <v>317424</v>
      </c>
      <c r="D40" s="143">
        <f t="shared" si="0"/>
        <v>33</v>
      </c>
      <c r="E40" s="173">
        <v>0.32296999999999998</v>
      </c>
      <c r="F40" s="143">
        <f t="shared" si="1"/>
        <v>42</v>
      </c>
      <c r="G40" s="174">
        <v>802909</v>
      </c>
      <c r="H40" s="143">
        <f t="shared" si="2"/>
        <v>40</v>
      </c>
      <c r="I40" s="175">
        <v>28354</v>
      </c>
      <c r="J40" s="143">
        <f t="shared" si="3"/>
        <v>37</v>
      </c>
      <c r="K40" s="171">
        <v>18141</v>
      </c>
      <c r="L40" s="143">
        <f t="shared" si="4"/>
        <v>28</v>
      </c>
      <c r="M40" s="171">
        <v>19089</v>
      </c>
      <c r="N40" s="143">
        <f t="shared" si="5"/>
        <v>38</v>
      </c>
      <c r="O40" s="171">
        <v>30300</v>
      </c>
      <c r="P40" s="143">
        <f t="shared" si="6"/>
        <v>42</v>
      </c>
      <c r="Q40" s="171">
        <v>360</v>
      </c>
      <c r="R40" s="143">
        <f t="shared" si="7"/>
        <v>25</v>
      </c>
      <c r="S40" s="171">
        <v>206</v>
      </c>
      <c r="T40" s="143">
        <f t="shared" si="8"/>
        <v>28</v>
      </c>
      <c r="U40" s="167">
        <v>167.56</v>
      </c>
      <c r="V40" s="143">
        <f t="shared" ref="V40:V57" si="15">RANK(U40,U$11:U$57)</f>
        <v>29</v>
      </c>
      <c r="W40" s="176">
        <v>1581</v>
      </c>
      <c r="X40" s="143">
        <f t="shared" ref="X40:X57" si="16">RANK(W40,W$11:W$57)</f>
        <v>21</v>
      </c>
      <c r="Y40" s="174">
        <v>1465</v>
      </c>
      <c r="Z40" s="143">
        <f t="shared" si="11"/>
        <v>37</v>
      </c>
      <c r="AA40" s="174">
        <v>50917</v>
      </c>
      <c r="AB40" s="143">
        <f t="shared" si="12"/>
        <v>42</v>
      </c>
      <c r="AC40" s="147" t="s">
        <v>262</v>
      </c>
      <c r="AD40" s="141"/>
    </row>
    <row r="41" spans="1:30" ht="13.5" customHeight="1">
      <c r="A41" s="141">
        <v>31</v>
      </c>
      <c r="B41" s="141" t="s">
        <v>127</v>
      </c>
      <c r="C41" s="168">
        <v>187362</v>
      </c>
      <c r="D41" s="143">
        <f t="shared" si="0"/>
        <v>47</v>
      </c>
      <c r="E41" s="173">
        <v>0.27259</v>
      </c>
      <c r="F41" s="143">
        <f t="shared" si="1"/>
        <v>45</v>
      </c>
      <c r="G41" s="174">
        <v>465802</v>
      </c>
      <c r="H41" s="143">
        <f t="shared" si="2"/>
        <v>47</v>
      </c>
      <c r="I41" s="175">
        <v>18895</v>
      </c>
      <c r="J41" s="143">
        <f t="shared" si="3"/>
        <v>47</v>
      </c>
      <c r="K41" s="171">
        <v>14481</v>
      </c>
      <c r="L41" s="143">
        <f t="shared" si="4"/>
        <v>36</v>
      </c>
      <c r="M41" s="171">
        <v>21850</v>
      </c>
      <c r="N41" s="143">
        <f t="shared" si="5"/>
        <v>36</v>
      </c>
      <c r="O41" s="171">
        <v>63600</v>
      </c>
      <c r="P41" s="143">
        <f t="shared" si="6"/>
        <v>36</v>
      </c>
      <c r="Q41" s="171">
        <v>258</v>
      </c>
      <c r="R41" s="143">
        <f t="shared" si="7"/>
        <v>33</v>
      </c>
      <c r="S41" s="171">
        <v>232</v>
      </c>
      <c r="T41" s="143">
        <f t="shared" si="8"/>
        <v>26</v>
      </c>
      <c r="U41" s="167">
        <v>851.11</v>
      </c>
      <c r="V41" s="143">
        <f t="shared" si="15"/>
        <v>10</v>
      </c>
      <c r="W41" s="176">
        <v>586</v>
      </c>
      <c r="X41" s="143">
        <f t="shared" si="16"/>
        <v>33</v>
      </c>
      <c r="Y41" s="174">
        <v>749</v>
      </c>
      <c r="Z41" s="143">
        <f t="shared" si="11"/>
        <v>47</v>
      </c>
      <c r="AA41" s="174">
        <v>30379</v>
      </c>
      <c r="AB41" s="143">
        <f t="shared" si="12"/>
        <v>45</v>
      </c>
      <c r="AC41" s="147" t="s">
        <v>263</v>
      </c>
      <c r="AD41" s="141"/>
    </row>
    <row r="42" spans="1:30" s="83" customFormat="1" ht="13.5" customHeight="1">
      <c r="A42" s="84">
        <v>32</v>
      </c>
      <c r="B42" s="84" t="s">
        <v>128</v>
      </c>
      <c r="C42" s="74">
        <v>291085</v>
      </c>
      <c r="D42" s="54">
        <f t="shared" si="0"/>
        <v>39</v>
      </c>
      <c r="E42" s="55">
        <v>0.25379000000000002</v>
      </c>
      <c r="F42" s="54">
        <f t="shared" si="1"/>
        <v>47</v>
      </c>
      <c r="G42" s="56">
        <v>560723</v>
      </c>
      <c r="H42" s="54">
        <f t="shared" si="2"/>
        <v>46</v>
      </c>
      <c r="I42" s="57">
        <v>24458</v>
      </c>
      <c r="J42" s="54">
        <f t="shared" si="3"/>
        <v>42</v>
      </c>
      <c r="K42" s="56">
        <v>15285</v>
      </c>
      <c r="L42" s="54">
        <f t="shared" si="4"/>
        <v>32</v>
      </c>
      <c r="M42" s="56">
        <v>23524</v>
      </c>
      <c r="N42" s="54">
        <f t="shared" si="5"/>
        <v>35</v>
      </c>
      <c r="O42" s="56">
        <v>87500</v>
      </c>
      <c r="P42" s="54">
        <f t="shared" si="6"/>
        <v>30</v>
      </c>
      <c r="Q42" s="56">
        <v>528</v>
      </c>
      <c r="R42" s="54">
        <f t="shared" si="7"/>
        <v>15</v>
      </c>
      <c r="S42" s="56">
        <v>346</v>
      </c>
      <c r="T42" s="54">
        <f t="shared" si="8"/>
        <v>20</v>
      </c>
      <c r="U42" s="56">
        <v>889.17</v>
      </c>
      <c r="V42" s="54">
        <f t="shared" si="15"/>
        <v>9</v>
      </c>
      <c r="W42" s="58">
        <v>1576</v>
      </c>
      <c r="X42" s="54">
        <f t="shared" si="16"/>
        <v>22</v>
      </c>
      <c r="Y42" s="56">
        <v>1001</v>
      </c>
      <c r="Z42" s="54">
        <f t="shared" si="11"/>
        <v>44</v>
      </c>
      <c r="AA42" s="56">
        <v>40812</v>
      </c>
      <c r="AB42" s="54">
        <f t="shared" si="12"/>
        <v>44</v>
      </c>
      <c r="AC42" s="67" t="s">
        <v>264</v>
      </c>
      <c r="AD42" s="84"/>
    </row>
    <row r="43" spans="1:30" ht="13.5" customHeight="1">
      <c r="A43" s="141">
        <v>33</v>
      </c>
      <c r="B43" s="141" t="s">
        <v>129</v>
      </c>
      <c r="C43" s="168">
        <v>388652</v>
      </c>
      <c r="D43" s="143">
        <f t="shared" si="0"/>
        <v>25</v>
      </c>
      <c r="E43" s="173">
        <v>0.51083000000000001</v>
      </c>
      <c r="F43" s="143">
        <f t="shared" si="1"/>
        <v>20</v>
      </c>
      <c r="G43" s="174">
        <v>1571185</v>
      </c>
      <c r="H43" s="143">
        <f t="shared" si="2"/>
        <v>21</v>
      </c>
      <c r="I43" s="175">
        <v>43585</v>
      </c>
      <c r="J43" s="143">
        <f t="shared" si="3"/>
        <v>23</v>
      </c>
      <c r="K43" s="171">
        <v>28699</v>
      </c>
      <c r="L43" s="143">
        <f t="shared" si="4"/>
        <v>15</v>
      </c>
      <c r="M43" s="171">
        <v>36774</v>
      </c>
      <c r="N43" s="143">
        <f t="shared" si="5"/>
        <v>25</v>
      </c>
      <c r="O43" s="171">
        <v>150900</v>
      </c>
      <c r="P43" s="143">
        <f t="shared" si="6"/>
        <v>19</v>
      </c>
      <c r="Q43" s="171">
        <v>489</v>
      </c>
      <c r="R43" s="143">
        <f t="shared" si="7"/>
        <v>17</v>
      </c>
      <c r="S43" s="171">
        <v>427</v>
      </c>
      <c r="T43" s="143">
        <f t="shared" si="8"/>
        <v>16</v>
      </c>
      <c r="U43" s="167">
        <v>27.57</v>
      </c>
      <c r="V43" s="143">
        <f t="shared" si="15"/>
        <v>39</v>
      </c>
      <c r="W43" s="176">
        <v>872</v>
      </c>
      <c r="X43" s="143">
        <f t="shared" si="16"/>
        <v>29</v>
      </c>
      <c r="Y43" s="174">
        <v>3234</v>
      </c>
      <c r="Z43" s="143">
        <f t="shared" si="11"/>
        <v>21</v>
      </c>
      <c r="AA43" s="174">
        <v>147627</v>
      </c>
      <c r="AB43" s="143">
        <f t="shared" si="12"/>
        <v>21</v>
      </c>
      <c r="AC43" s="147" t="s">
        <v>265</v>
      </c>
      <c r="AD43" s="141"/>
    </row>
    <row r="44" spans="1:30" ht="13.5" customHeight="1">
      <c r="A44" s="141">
        <v>34</v>
      </c>
      <c r="B44" s="141" t="s">
        <v>35</v>
      </c>
      <c r="C44" s="168">
        <v>570449</v>
      </c>
      <c r="D44" s="143">
        <f t="shared" si="0"/>
        <v>17</v>
      </c>
      <c r="E44" s="173">
        <v>0.59331999999999996</v>
      </c>
      <c r="F44" s="143">
        <f t="shared" si="1"/>
        <v>14</v>
      </c>
      <c r="G44" s="174">
        <v>2325616</v>
      </c>
      <c r="H44" s="143">
        <f t="shared" si="2"/>
        <v>12</v>
      </c>
      <c r="I44" s="175">
        <v>59752</v>
      </c>
      <c r="J44" s="143">
        <f t="shared" si="3"/>
        <v>12</v>
      </c>
      <c r="K44" s="171">
        <v>22290</v>
      </c>
      <c r="L44" s="143">
        <f t="shared" si="4"/>
        <v>21</v>
      </c>
      <c r="M44" s="171">
        <v>28979</v>
      </c>
      <c r="N44" s="143">
        <f t="shared" si="5"/>
        <v>31</v>
      </c>
      <c r="O44" s="171">
        <v>115900</v>
      </c>
      <c r="P44" s="143">
        <f t="shared" si="6"/>
        <v>25</v>
      </c>
      <c r="Q44" s="171">
        <v>618</v>
      </c>
      <c r="R44" s="143">
        <f t="shared" si="7"/>
        <v>10</v>
      </c>
      <c r="S44" s="171">
        <v>347</v>
      </c>
      <c r="T44" s="143">
        <f t="shared" si="8"/>
        <v>19</v>
      </c>
      <c r="U44" s="167">
        <v>181.04</v>
      </c>
      <c r="V44" s="143">
        <f t="shared" si="15"/>
        <v>27</v>
      </c>
      <c r="W44" s="176">
        <v>2162</v>
      </c>
      <c r="X44" s="143">
        <f t="shared" si="16"/>
        <v>15</v>
      </c>
      <c r="Y44" s="174">
        <v>4812</v>
      </c>
      <c r="Z44" s="143">
        <f t="shared" si="11"/>
        <v>14</v>
      </c>
      <c r="AA44" s="174">
        <v>207756</v>
      </c>
      <c r="AB44" s="143">
        <f t="shared" si="12"/>
        <v>11</v>
      </c>
      <c r="AC44" s="147" t="s">
        <v>266</v>
      </c>
      <c r="AD44" s="141"/>
    </row>
    <row r="45" spans="1:30" ht="13.5" customHeight="1">
      <c r="A45" s="141">
        <v>35</v>
      </c>
      <c r="B45" s="141" t="s">
        <v>70</v>
      </c>
      <c r="C45" s="168">
        <v>299199</v>
      </c>
      <c r="D45" s="143">
        <f t="shared" si="0"/>
        <v>36</v>
      </c>
      <c r="E45" s="173">
        <v>0.43530999999999997</v>
      </c>
      <c r="F45" s="143">
        <f t="shared" si="1"/>
        <v>27</v>
      </c>
      <c r="G45" s="174">
        <v>1143614</v>
      </c>
      <c r="H45" s="143">
        <f t="shared" si="2"/>
        <v>28</v>
      </c>
      <c r="I45" s="175">
        <v>34685</v>
      </c>
      <c r="J45" s="143">
        <f t="shared" si="3"/>
        <v>30</v>
      </c>
      <c r="K45" s="171">
        <v>15839</v>
      </c>
      <c r="L45" s="143">
        <f t="shared" si="4"/>
        <v>31</v>
      </c>
      <c r="M45" s="171">
        <v>25330</v>
      </c>
      <c r="N45" s="143">
        <f t="shared" si="5"/>
        <v>34</v>
      </c>
      <c r="O45" s="171">
        <v>93100</v>
      </c>
      <c r="P45" s="143">
        <f t="shared" si="6"/>
        <v>28</v>
      </c>
      <c r="Q45" s="171">
        <v>440</v>
      </c>
      <c r="R45" s="143">
        <f t="shared" si="7"/>
        <v>20</v>
      </c>
      <c r="S45" s="171">
        <v>221</v>
      </c>
      <c r="T45" s="143">
        <f t="shared" si="8"/>
        <v>27</v>
      </c>
      <c r="U45" s="167">
        <v>205.43</v>
      </c>
      <c r="V45" s="143">
        <f t="shared" si="15"/>
        <v>26</v>
      </c>
      <c r="W45" s="176">
        <v>2858</v>
      </c>
      <c r="X45" s="143">
        <f t="shared" si="16"/>
        <v>8</v>
      </c>
      <c r="Y45" s="174">
        <v>1725</v>
      </c>
      <c r="Z45" s="143">
        <f t="shared" si="11"/>
        <v>33</v>
      </c>
      <c r="AA45" s="174">
        <v>95292</v>
      </c>
      <c r="AB45" s="143">
        <f t="shared" si="12"/>
        <v>26</v>
      </c>
      <c r="AC45" s="147" t="s">
        <v>267</v>
      </c>
      <c r="AD45" s="141"/>
    </row>
    <row r="46" spans="1:30" ht="13.5" customHeight="1">
      <c r="A46" s="141">
        <v>36</v>
      </c>
      <c r="B46" s="141" t="s">
        <v>71</v>
      </c>
      <c r="C46" s="168">
        <v>250115</v>
      </c>
      <c r="D46" s="143">
        <f t="shared" si="0"/>
        <v>43</v>
      </c>
      <c r="E46" s="173">
        <v>0.31217</v>
      </c>
      <c r="F46" s="143">
        <f t="shared" si="1"/>
        <v>43</v>
      </c>
      <c r="G46" s="174">
        <v>624198</v>
      </c>
      <c r="H46" s="143">
        <f t="shared" si="2"/>
        <v>44</v>
      </c>
      <c r="I46" s="175">
        <v>22951</v>
      </c>
      <c r="J46" s="143">
        <f t="shared" si="3"/>
        <v>45</v>
      </c>
      <c r="K46" s="171">
        <v>14568</v>
      </c>
      <c r="L46" s="143">
        <f t="shared" si="4"/>
        <v>35</v>
      </c>
      <c r="M46" s="171">
        <v>15932</v>
      </c>
      <c r="N46" s="143">
        <f t="shared" si="5"/>
        <v>41</v>
      </c>
      <c r="O46" s="171">
        <v>47900</v>
      </c>
      <c r="P46" s="143">
        <f t="shared" si="6"/>
        <v>40</v>
      </c>
      <c r="Q46" s="171">
        <v>313</v>
      </c>
      <c r="R46" s="143">
        <f t="shared" si="7"/>
        <v>29</v>
      </c>
      <c r="S46" s="171">
        <v>333</v>
      </c>
      <c r="T46" s="143">
        <f t="shared" si="8"/>
        <v>21</v>
      </c>
      <c r="U46" s="167">
        <v>109.71</v>
      </c>
      <c r="V46" s="143">
        <f t="shared" si="15"/>
        <v>32</v>
      </c>
      <c r="W46" s="176">
        <v>1321</v>
      </c>
      <c r="X46" s="143">
        <f t="shared" si="16"/>
        <v>24</v>
      </c>
      <c r="Y46" s="174">
        <v>1068</v>
      </c>
      <c r="Z46" s="143">
        <f t="shared" si="11"/>
        <v>43</v>
      </c>
      <c r="AA46" s="174">
        <v>44485</v>
      </c>
      <c r="AB46" s="143">
        <f t="shared" si="12"/>
        <v>43</v>
      </c>
      <c r="AC46" s="147" t="s">
        <v>268</v>
      </c>
      <c r="AD46" s="141"/>
    </row>
    <row r="47" spans="1:30" ht="13.5" customHeight="1">
      <c r="A47" s="141">
        <v>37</v>
      </c>
      <c r="B47" s="141" t="s">
        <v>36</v>
      </c>
      <c r="C47" s="168">
        <v>194131</v>
      </c>
      <c r="D47" s="143">
        <f t="shared" si="0"/>
        <v>46</v>
      </c>
      <c r="E47" s="173">
        <v>0.46067999999999998</v>
      </c>
      <c r="F47" s="143">
        <f t="shared" si="1"/>
        <v>24</v>
      </c>
      <c r="G47" s="174">
        <v>813068</v>
      </c>
      <c r="H47" s="143">
        <f t="shared" si="2"/>
        <v>39</v>
      </c>
      <c r="I47" s="175">
        <v>26292</v>
      </c>
      <c r="J47" s="143">
        <f t="shared" si="3"/>
        <v>40</v>
      </c>
      <c r="K47" s="171">
        <v>16459</v>
      </c>
      <c r="L47" s="143">
        <f t="shared" si="4"/>
        <v>30</v>
      </c>
      <c r="M47" s="171">
        <v>17662</v>
      </c>
      <c r="N47" s="143">
        <f t="shared" si="5"/>
        <v>40</v>
      </c>
      <c r="O47" s="171">
        <v>56600</v>
      </c>
      <c r="P47" s="143">
        <f t="shared" si="6"/>
        <v>37</v>
      </c>
      <c r="Q47" s="171">
        <v>87</v>
      </c>
      <c r="R47" s="143">
        <f t="shared" si="7"/>
        <v>45</v>
      </c>
      <c r="S47" s="171">
        <v>13</v>
      </c>
      <c r="T47" s="143">
        <f t="shared" si="8"/>
        <v>44</v>
      </c>
      <c r="U47" s="167">
        <v>100.89</v>
      </c>
      <c r="V47" s="143">
        <f t="shared" si="15"/>
        <v>33</v>
      </c>
      <c r="W47" s="176">
        <v>1234</v>
      </c>
      <c r="X47" s="143">
        <f t="shared" si="16"/>
        <v>26</v>
      </c>
      <c r="Y47" s="174">
        <v>1851</v>
      </c>
      <c r="Z47" s="143">
        <f t="shared" si="11"/>
        <v>32</v>
      </c>
      <c r="AA47" s="174">
        <v>68820</v>
      </c>
      <c r="AB47" s="143">
        <f t="shared" si="12"/>
        <v>34</v>
      </c>
      <c r="AC47" s="147" t="s">
        <v>269</v>
      </c>
      <c r="AD47" s="141"/>
    </row>
    <row r="48" spans="1:30" ht="13.5" customHeight="1">
      <c r="A48" s="141">
        <v>38</v>
      </c>
      <c r="B48" s="141" t="s">
        <v>72</v>
      </c>
      <c r="C48" s="168">
        <v>293249</v>
      </c>
      <c r="D48" s="143">
        <f t="shared" si="0"/>
        <v>38</v>
      </c>
      <c r="E48" s="173">
        <v>0.42492999999999997</v>
      </c>
      <c r="F48" s="143">
        <f t="shared" si="1"/>
        <v>28</v>
      </c>
      <c r="G48" s="174">
        <v>1143804</v>
      </c>
      <c r="H48" s="143">
        <f t="shared" si="2"/>
        <v>27</v>
      </c>
      <c r="I48" s="175">
        <v>35109</v>
      </c>
      <c r="J48" s="143">
        <f t="shared" si="3"/>
        <v>29</v>
      </c>
      <c r="K48" s="171">
        <v>21734</v>
      </c>
      <c r="L48" s="143">
        <f t="shared" si="4"/>
        <v>22</v>
      </c>
      <c r="M48" s="171">
        <v>26501</v>
      </c>
      <c r="N48" s="143">
        <f t="shared" si="5"/>
        <v>33</v>
      </c>
      <c r="O48" s="171">
        <v>67300</v>
      </c>
      <c r="P48" s="143">
        <f t="shared" si="6"/>
        <v>35</v>
      </c>
      <c r="Q48" s="171">
        <v>401</v>
      </c>
      <c r="R48" s="143">
        <f t="shared" si="7"/>
        <v>23</v>
      </c>
      <c r="S48" s="171">
        <v>563</v>
      </c>
      <c r="T48" s="143">
        <f t="shared" si="8"/>
        <v>13</v>
      </c>
      <c r="U48" s="167">
        <v>766.25</v>
      </c>
      <c r="V48" s="143">
        <f t="shared" si="15"/>
        <v>12</v>
      </c>
      <c r="W48" s="176">
        <v>3444</v>
      </c>
      <c r="X48" s="143">
        <f t="shared" si="16"/>
        <v>4</v>
      </c>
      <c r="Y48" s="174">
        <v>2117</v>
      </c>
      <c r="Z48" s="143">
        <f t="shared" si="11"/>
        <v>27</v>
      </c>
      <c r="AA48" s="174">
        <v>77030</v>
      </c>
      <c r="AB48" s="143">
        <f t="shared" si="12"/>
        <v>30</v>
      </c>
      <c r="AC48" s="147" t="s">
        <v>270</v>
      </c>
      <c r="AD48" s="141"/>
    </row>
    <row r="49" spans="1:30" ht="13.5" customHeight="1">
      <c r="A49" s="141">
        <v>39</v>
      </c>
      <c r="B49" s="141" t="s">
        <v>50</v>
      </c>
      <c r="C49" s="168">
        <v>310189</v>
      </c>
      <c r="D49" s="143">
        <f t="shared" si="0"/>
        <v>35</v>
      </c>
      <c r="E49" s="173">
        <v>0.26105</v>
      </c>
      <c r="F49" s="143">
        <f t="shared" si="1"/>
        <v>46</v>
      </c>
      <c r="G49" s="174">
        <v>599178</v>
      </c>
      <c r="H49" s="143">
        <f t="shared" si="2"/>
        <v>45</v>
      </c>
      <c r="I49" s="175">
        <v>25460</v>
      </c>
      <c r="J49" s="143">
        <f t="shared" si="3"/>
        <v>41</v>
      </c>
      <c r="K49" s="171">
        <v>12657</v>
      </c>
      <c r="L49" s="143">
        <f t="shared" si="4"/>
        <v>39</v>
      </c>
      <c r="M49" s="171">
        <v>14328</v>
      </c>
      <c r="N49" s="143">
        <f t="shared" si="5"/>
        <v>42</v>
      </c>
      <c r="O49" s="171">
        <v>49600</v>
      </c>
      <c r="P49" s="143">
        <f t="shared" si="6"/>
        <v>39</v>
      </c>
      <c r="Q49" s="171">
        <v>594</v>
      </c>
      <c r="R49" s="143">
        <f t="shared" si="7"/>
        <v>11</v>
      </c>
      <c r="S49" s="171">
        <v>519</v>
      </c>
      <c r="T49" s="143">
        <f t="shared" si="8"/>
        <v>14</v>
      </c>
      <c r="U49" s="167">
        <v>636.87</v>
      </c>
      <c r="V49" s="143">
        <f t="shared" si="15"/>
        <v>14</v>
      </c>
      <c r="W49" s="176">
        <v>1599</v>
      </c>
      <c r="X49" s="143">
        <f t="shared" si="16"/>
        <v>20</v>
      </c>
      <c r="Y49" s="174">
        <v>931</v>
      </c>
      <c r="Z49" s="143">
        <f t="shared" si="11"/>
        <v>45</v>
      </c>
      <c r="AA49" s="174">
        <v>23127</v>
      </c>
      <c r="AB49" s="143">
        <f t="shared" si="12"/>
        <v>46</v>
      </c>
      <c r="AC49" s="147" t="s">
        <v>271</v>
      </c>
      <c r="AD49" s="141"/>
    </row>
    <row r="50" spans="1:30" ht="13.5" customHeight="1">
      <c r="A50" s="141">
        <v>40</v>
      </c>
      <c r="B50" s="141" t="s">
        <v>73</v>
      </c>
      <c r="C50" s="168">
        <v>919815</v>
      </c>
      <c r="D50" s="143">
        <f t="shared" si="0"/>
        <v>8</v>
      </c>
      <c r="E50" s="173">
        <v>0.62807999999999997</v>
      </c>
      <c r="F50" s="143">
        <f t="shared" si="1"/>
        <v>9</v>
      </c>
      <c r="G50" s="174">
        <v>4237598</v>
      </c>
      <c r="H50" s="143">
        <f t="shared" si="2"/>
        <v>9</v>
      </c>
      <c r="I50" s="175">
        <v>95293</v>
      </c>
      <c r="J50" s="143">
        <f t="shared" si="3"/>
        <v>9</v>
      </c>
      <c r="K50" s="171">
        <v>28375</v>
      </c>
      <c r="L50" s="143">
        <f t="shared" si="4"/>
        <v>17</v>
      </c>
      <c r="M50" s="171">
        <v>61154</v>
      </c>
      <c r="N50" s="143">
        <f t="shared" si="5"/>
        <v>15</v>
      </c>
      <c r="O50" s="171">
        <v>163700</v>
      </c>
      <c r="P50" s="143">
        <f t="shared" si="6"/>
        <v>15</v>
      </c>
      <c r="Q50" s="171">
        <v>222</v>
      </c>
      <c r="R50" s="143">
        <f t="shared" si="7"/>
        <v>36</v>
      </c>
      <c r="S50" s="171">
        <v>167</v>
      </c>
      <c r="T50" s="143">
        <f t="shared" si="8"/>
        <v>29</v>
      </c>
      <c r="U50" s="167">
        <v>236.56</v>
      </c>
      <c r="V50" s="143">
        <f t="shared" si="15"/>
        <v>24</v>
      </c>
      <c r="W50" s="176">
        <v>2386</v>
      </c>
      <c r="X50" s="143">
        <f t="shared" si="16"/>
        <v>12</v>
      </c>
      <c r="Y50" s="174">
        <v>5094</v>
      </c>
      <c r="Z50" s="143">
        <f t="shared" si="11"/>
        <v>9</v>
      </c>
      <c r="AA50" s="174">
        <v>220530</v>
      </c>
      <c r="AB50" s="143">
        <f t="shared" si="12"/>
        <v>9</v>
      </c>
      <c r="AC50" s="147" t="s">
        <v>272</v>
      </c>
      <c r="AD50" s="141"/>
    </row>
    <row r="51" spans="1:30" ht="13.5" customHeight="1">
      <c r="A51" s="141">
        <v>41</v>
      </c>
      <c r="B51" s="141" t="s">
        <v>74</v>
      </c>
      <c r="C51" s="168">
        <v>278236</v>
      </c>
      <c r="D51" s="143">
        <f t="shared" si="0"/>
        <v>40</v>
      </c>
      <c r="E51" s="173">
        <v>0.34217999999999998</v>
      </c>
      <c r="F51" s="143">
        <f t="shared" si="1"/>
        <v>37</v>
      </c>
      <c r="G51" s="174">
        <v>675953</v>
      </c>
      <c r="H51" s="143">
        <f t="shared" si="2"/>
        <v>42</v>
      </c>
      <c r="I51" s="175">
        <v>22263</v>
      </c>
      <c r="J51" s="143">
        <f t="shared" si="3"/>
        <v>46</v>
      </c>
      <c r="K51" s="171">
        <v>14330</v>
      </c>
      <c r="L51" s="143">
        <f t="shared" si="4"/>
        <v>37</v>
      </c>
      <c r="M51" s="171">
        <v>41836</v>
      </c>
      <c r="N51" s="143">
        <f t="shared" si="5"/>
        <v>22</v>
      </c>
      <c r="O51" s="171">
        <v>118800</v>
      </c>
      <c r="P51" s="143">
        <f t="shared" si="6"/>
        <v>24</v>
      </c>
      <c r="Q51" s="171">
        <v>111</v>
      </c>
      <c r="R51" s="143">
        <f t="shared" si="7"/>
        <v>43</v>
      </c>
      <c r="S51" s="171">
        <v>145</v>
      </c>
      <c r="T51" s="143">
        <f t="shared" si="8"/>
        <v>31</v>
      </c>
      <c r="U51" s="167">
        <v>81.39</v>
      </c>
      <c r="V51" s="143">
        <f t="shared" si="15"/>
        <v>36</v>
      </c>
      <c r="W51" s="176">
        <v>1609</v>
      </c>
      <c r="X51" s="143">
        <f t="shared" si="16"/>
        <v>19</v>
      </c>
      <c r="Y51" s="174">
        <v>1250</v>
      </c>
      <c r="Z51" s="143">
        <f t="shared" si="11"/>
        <v>42</v>
      </c>
      <c r="AA51" s="174">
        <v>62001</v>
      </c>
      <c r="AB51" s="143">
        <f t="shared" si="12"/>
        <v>36</v>
      </c>
      <c r="AC51" s="147" t="s">
        <v>273</v>
      </c>
      <c r="AD51" s="141"/>
    </row>
    <row r="52" spans="1:30" ht="13.5" customHeight="1">
      <c r="A52" s="141">
        <v>42</v>
      </c>
      <c r="B52" s="141" t="s">
        <v>75</v>
      </c>
      <c r="C52" s="168">
        <v>413957</v>
      </c>
      <c r="D52" s="143">
        <f t="shared" si="0"/>
        <v>24</v>
      </c>
      <c r="E52" s="173">
        <v>0.33484000000000003</v>
      </c>
      <c r="F52" s="143">
        <f t="shared" si="1"/>
        <v>41</v>
      </c>
      <c r="G52" s="174">
        <v>1116438</v>
      </c>
      <c r="H52" s="143">
        <f t="shared" si="2"/>
        <v>30</v>
      </c>
      <c r="I52" s="175">
        <v>34434</v>
      </c>
      <c r="J52" s="143">
        <f t="shared" si="3"/>
        <v>31</v>
      </c>
      <c r="K52" s="171">
        <v>17936</v>
      </c>
      <c r="L52" s="143">
        <f t="shared" si="4"/>
        <v>29</v>
      </c>
      <c r="M52" s="171">
        <v>27146</v>
      </c>
      <c r="N52" s="143">
        <f t="shared" si="5"/>
        <v>32</v>
      </c>
      <c r="O52" s="171">
        <v>50800</v>
      </c>
      <c r="P52" s="143">
        <f t="shared" si="6"/>
        <v>38</v>
      </c>
      <c r="Q52" s="171">
        <v>246</v>
      </c>
      <c r="R52" s="143">
        <f t="shared" si="7"/>
        <v>34</v>
      </c>
      <c r="S52" s="171">
        <v>139</v>
      </c>
      <c r="T52" s="143">
        <f t="shared" si="8"/>
        <v>32</v>
      </c>
      <c r="U52" s="167">
        <v>2473.59</v>
      </c>
      <c r="V52" s="143">
        <f t="shared" si="15"/>
        <v>3</v>
      </c>
      <c r="W52" s="176">
        <v>5998</v>
      </c>
      <c r="X52" s="143">
        <f t="shared" si="16"/>
        <v>2</v>
      </c>
      <c r="Y52" s="174">
        <v>1386</v>
      </c>
      <c r="Z52" s="143">
        <f t="shared" si="11"/>
        <v>39</v>
      </c>
      <c r="AA52" s="174">
        <v>52842</v>
      </c>
      <c r="AB52" s="143">
        <f t="shared" si="12"/>
        <v>41</v>
      </c>
      <c r="AC52" s="147" t="s">
        <v>274</v>
      </c>
      <c r="AD52" s="141"/>
    </row>
    <row r="53" spans="1:30" ht="13.5" customHeight="1">
      <c r="A53" s="141">
        <v>43</v>
      </c>
      <c r="B53" s="141" t="s">
        <v>76</v>
      </c>
      <c r="C53" s="168">
        <v>551010</v>
      </c>
      <c r="D53" s="143">
        <f t="shared" si="0"/>
        <v>18</v>
      </c>
      <c r="E53" s="173">
        <v>0.40305000000000002</v>
      </c>
      <c r="F53" s="143">
        <f t="shared" si="1"/>
        <v>31</v>
      </c>
      <c r="G53" s="174">
        <v>1456751</v>
      </c>
      <c r="H53" s="143">
        <f t="shared" si="2"/>
        <v>23</v>
      </c>
      <c r="I53" s="175">
        <v>44280</v>
      </c>
      <c r="J53" s="143">
        <f t="shared" si="3"/>
        <v>22</v>
      </c>
      <c r="K53" s="171">
        <v>33952</v>
      </c>
      <c r="L53" s="143">
        <f t="shared" si="4"/>
        <v>9</v>
      </c>
      <c r="M53" s="171">
        <v>77670</v>
      </c>
      <c r="N53" s="143">
        <f t="shared" si="5"/>
        <v>11</v>
      </c>
      <c r="O53" s="171">
        <v>156300</v>
      </c>
      <c r="P53" s="143">
        <f t="shared" si="6"/>
        <v>16</v>
      </c>
      <c r="Q53" s="171">
        <v>466</v>
      </c>
      <c r="R53" s="143">
        <f t="shared" si="7"/>
        <v>18</v>
      </c>
      <c r="S53" s="171">
        <v>1013</v>
      </c>
      <c r="T53" s="143">
        <f t="shared" si="8"/>
        <v>6</v>
      </c>
      <c r="U53" s="167">
        <v>118.36</v>
      </c>
      <c r="V53" s="143">
        <f t="shared" si="15"/>
        <v>31</v>
      </c>
      <c r="W53" s="176">
        <v>2829</v>
      </c>
      <c r="X53" s="143">
        <f t="shared" si="16"/>
        <v>9</v>
      </c>
      <c r="Y53" s="174">
        <v>1866</v>
      </c>
      <c r="Z53" s="143">
        <f t="shared" si="11"/>
        <v>30</v>
      </c>
      <c r="AA53" s="174">
        <v>89466</v>
      </c>
      <c r="AB53" s="143">
        <f t="shared" si="12"/>
        <v>28</v>
      </c>
      <c r="AC53" s="147" t="s">
        <v>275</v>
      </c>
      <c r="AD53" s="141"/>
    </row>
    <row r="54" spans="1:30" ht="13.5" customHeight="1">
      <c r="A54" s="141">
        <v>44</v>
      </c>
      <c r="B54" s="141" t="s">
        <v>77</v>
      </c>
      <c r="C54" s="168">
        <v>315100</v>
      </c>
      <c r="D54" s="143">
        <f t="shared" si="0"/>
        <v>34</v>
      </c>
      <c r="E54" s="173">
        <v>0.37501000000000001</v>
      </c>
      <c r="F54" s="143">
        <f t="shared" si="1"/>
        <v>33</v>
      </c>
      <c r="G54" s="174">
        <v>956941</v>
      </c>
      <c r="H54" s="143">
        <f t="shared" si="2"/>
        <v>33</v>
      </c>
      <c r="I54" s="175">
        <v>29984</v>
      </c>
      <c r="J54" s="143">
        <f t="shared" si="3"/>
        <v>34</v>
      </c>
      <c r="K54" s="171">
        <v>19133</v>
      </c>
      <c r="L54" s="143">
        <f t="shared" si="4"/>
        <v>26</v>
      </c>
      <c r="M54" s="171">
        <v>31829</v>
      </c>
      <c r="N54" s="143">
        <f t="shared" si="5"/>
        <v>28</v>
      </c>
      <c r="O54" s="171">
        <v>95500</v>
      </c>
      <c r="P54" s="143">
        <f t="shared" si="6"/>
        <v>27</v>
      </c>
      <c r="Q54" s="171">
        <v>455</v>
      </c>
      <c r="R54" s="143">
        <f t="shared" si="7"/>
        <v>19</v>
      </c>
      <c r="S54" s="171">
        <v>1185</v>
      </c>
      <c r="T54" s="143">
        <f t="shared" si="8"/>
        <v>4</v>
      </c>
      <c r="U54" s="167">
        <v>290.63</v>
      </c>
      <c r="V54" s="143">
        <f t="shared" si="15"/>
        <v>20</v>
      </c>
      <c r="W54" s="176">
        <v>1914</v>
      </c>
      <c r="X54" s="143">
        <f t="shared" si="16"/>
        <v>17</v>
      </c>
      <c r="Y54" s="174">
        <v>1404</v>
      </c>
      <c r="Z54" s="143">
        <f t="shared" si="11"/>
        <v>38</v>
      </c>
      <c r="AA54" s="174">
        <v>64493</v>
      </c>
      <c r="AB54" s="143">
        <f t="shared" si="12"/>
        <v>35</v>
      </c>
      <c r="AC54" s="147" t="s">
        <v>276</v>
      </c>
      <c r="AD54" s="141"/>
    </row>
    <row r="55" spans="1:30" ht="13.5" customHeight="1">
      <c r="A55" s="141">
        <v>45</v>
      </c>
      <c r="B55" s="141" t="s">
        <v>130</v>
      </c>
      <c r="C55" s="168">
        <v>295393</v>
      </c>
      <c r="D55" s="143">
        <f t="shared" si="0"/>
        <v>37</v>
      </c>
      <c r="E55" s="173">
        <v>0.34167999999999998</v>
      </c>
      <c r="F55" s="143">
        <f t="shared" si="1"/>
        <v>39</v>
      </c>
      <c r="G55" s="174">
        <v>902649</v>
      </c>
      <c r="H55" s="143">
        <f t="shared" si="2"/>
        <v>36</v>
      </c>
      <c r="I55" s="175">
        <v>29275</v>
      </c>
      <c r="J55" s="143">
        <f t="shared" si="3"/>
        <v>36</v>
      </c>
      <c r="K55" s="171">
        <v>21117</v>
      </c>
      <c r="L55" s="143">
        <f t="shared" si="4"/>
        <v>23</v>
      </c>
      <c r="M55" s="171">
        <v>42239</v>
      </c>
      <c r="N55" s="143">
        <f t="shared" si="5"/>
        <v>21</v>
      </c>
      <c r="O55" s="171">
        <v>77800</v>
      </c>
      <c r="P55" s="143">
        <f t="shared" si="6"/>
        <v>31</v>
      </c>
      <c r="Q55" s="171">
        <v>586</v>
      </c>
      <c r="R55" s="143">
        <f t="shared" si="7"/>
        <v>13</v>
      </c>
      <c r="S55" s="171">
        <v>2131</v>
      </c>
      <c r="T55" s="143">
        <f t="shared" si="8"/>
        <v>2</v>
      </c>
      <c r="U55" s="167">
        <v>1010.29</v>
      </c>
      <c r="V55" s="143">
        <f t="shared" si="15"/>
        <v>8</v>
      </c>
      <c r="W55" s="176">
        <v>950</v>
      </c>
      <c r="X55" s="143">
        <f t="shared" si="16"/>
        <v>28</v>
      </c>
      <c r="Y55" s="174">
        <v>1300</v>
      </c>
      <c r="Z55" s="143">
        <f t="shared" si="11"/>
        <v>40</v>
      </c>
      <c r="AA55" s="174">
        <v>53580</v>
      </c>
      <c r="AB55" s="143">
        <f t="shared" si="12"/>
        <v>40</v>
      </c>
      <c r="AC55" s="147" t="s">
        <v>277</v>
      </c>
      <c r="AD55" s="141"/>
    </row>
    <row r="56" spans="1:30" ht="13.5" customHeight="1">
      <c r="A56" s="141">
        <v>46</v>
      </c>
      <c r="B56" s="141" t="s">
        <v>278</v>
      </c>
      <c r="C56" s="168">
        <v>465114</v>
      </c>
      <c r="D56" s="143">
        <f t="shared" si="0"/>
        <v>21</v>
      </c>
      <c r="E56" s="173">
        <v>0.33756000000000003</v>
      </c>
      <c r="F56" s="143">
        <f t="shared" si="1"/>
        <v>40</v>
      </c>
      <c r="G56" s="174">
        <v>1340376</v>
      </c>
      <c r="H56" s="143">
        <f t="shared" si="2"/>
        <v>24</v>
      </c>
      <c r="I56" s="175">
        <v>45490</v>
      </c>
      <c r="J56" s="143">
        <f t="shared" si="3"/>
        <v>20</v>
      </c>
      <c r="K56" s="171">
        <v>29717</v>
      </c>
      <c r="L56" s="143">
        <f t="shared" si="4"/>
        <v>12</v>
      </c>
      <c r="M56" s="171">
        <v>70338</v>
      </c>
      <c r="N56" s="143">
        <f t="shared" si="5"/>
        <v>13</v>
      </c>
      <c r="O56" s="171">
        <v>89100</v>
      </c>
      <c r="P56" s="143">
        <f t="shared" si="6"/>
        <v>29</v>
      </c>
      <c r="Q56" s="171">
        <v>589</v>
      </c>
      <c r="R56" s="143">
        <f t="shared" si="7"/>
        <v>12</v>
      </c>
      <c r="S56" s="171">
        <v>664</v>
      </c>
      <c r="T56" s="143">
        <f t="shared" si="8"/>
        <v>9</v>
      </c>
      <c r="U56" s="167">
        <v>478.53</v>
      </c>
      <c r="V56" s="143">
        <f t="shared" si="15"/>
        <v>18</v>
      </c>
      <c r="W56" s="176">
        <v>3115</v>
      </c>
      <c r="X56" s="143">
        <f t="shared" si="16"/>
        <v>7</v>
      </c>
      <c r="Y56" s="174">
        <v>2023</v>
      </c>
      <c r="Z56" s="143">
        <f t="shared" si="11"/>
        <v>28</v>
      </c>
      <c r="AA56" s="174">
        <v>69396</v>
      </c>
      <c r="AB56" s="143">
        <f t="shared" si="12"/>
        <v>33</v>
      </c>
      <c r="AC56" s="147" t="s">
        <v>279</v>
      </c>
      <c r="AD56" s="141"/>
    </row>
    <row r="57" spans="1:30" ht="13.5" customHeight="1">
      <c r="A57" s="141">
        <v>47</v>
      </c>
      <c r="B57" s="141" t="s">
        <v>78</v>
      </c>
      <c r="C57" s="168">
        <v>419631</v>
      </c>
      <c r="D57" s="143">
        <f t="shared" si="0"/>
        <v>23</v>
      </c>
      <c r="E57" s="173">
        <v>0.36176999999999998</v>
      </c>
      <c r="F57" s="143">
        <f t="shared" si="1"/>
        <v>35</v>
      </c>
      <c r="G57" s="174">
        <v>1173662</v>
      </c>
      <c r="H57" s="143">
        <f t="shared" si="2"/>
        <v>25</v>
      </c>
      <c r="I57" s="175">
        <v>40420</v>
      </c>
      <c r="J57" s="143">
        <f t="shared" si="3"/>
        <v>24</v>
      </c>
      <c r="K57" s="171">
        <v>11310</v>
      </c>
      <c r="L57" s="143">
        <f t="shared" si="4"/>
        <v>42</v>
      </c>
      <c r="M57" s="171">
        <v>19475</v>
      </c>
      <c r="N57" s="143">
        <f t="shared" si="5"/>
        <v>37</v>
      </c>
      <c r="O57" s="171">
        <v>2160</v>
      </c>
      <c r="P57" s="143">
        <f t="shared" si="6"/>
        <v>46</v>
      </c>
      <c r="Q57" s="171">
        <v>116</v>
      </c>
      <c r="R57" s="143">
        <f t="shared" si="7"/>
        <v>42</v>
      </c>
      <c r="S57" s="172" t="s">
        <v>314</v>
      </c>
      <c r="T57" s="143" t="s">
        <v>314</v>
      </c>
      <c r="U57" s="167">
        <v>149.36000000000001</v>
      </c>
      <c r="V57" s="143">
        <f t="shared" si="15"/>
        <v>30</v>
      </c>
      <c r="W57" s="176">
        <v>2733</v>
      </c>
      <c r="X57" s="143">
        <f t="shared" si="16"/>
        <v>10</v>
      </c>
      <c r="Y57" s="174">
        <v>835</v>
      </c>
      <c r="Z57" s="143">
        <f t="shared" si="11"/>
        <v>46</v>
      </c>
      <c r="AA57" s="174">
        <v>22986</v>
      </c>
      <c r="AB57" s="143">
        <f t="shared" si="12"/>
        <v>47</v>
      </c>
      <c r="AC57" s="147" t="s">
        <v>280</v>
      </c>
      <c r="AD57" s="141"/>
    </row>
    <row r="58" spans="1:30" ht="13.5" customHeight="1">
      <c r="A58" s="152"/>
      <c r="B58" s="152"/>
      <c r="C58" s="178"/>
      <c r="D58" s="152"/>
      <c r="E58" s="179"/>
      <c r="F58" s="152"/>
      <c r="G58" s="154"/>
      <c r="H58" s="152"/>
      <c r="I58" s="154"/>
      <c r="J58" s="152"/>
      <c r="K58" s="154"/>
      <c r="L58" s="152"/>
      <c r="M58" s="154"/>
      <c r="N58" s="152"/>
      <c r="O58" s="154"/>
      <c r="P58" s="152"/>
      <c r="Q58" s="154"/>
      <c r="R58" s="152"/>
      <c r="S58" s="154"/>
      <c r="T58" s="152"/>
      <c r="U58" s="154"/>
      <c r="V58" s="152"/>
      <c r="W58" s="152"/>
      <c r="X58" s="152"/>
      <c r="Y58" s="154"/>
      <c r="Z58" s="152"/>
      <c r="AA58" s="154"/>
      <c r="AB58" s="152"/>
      <c r="AC58" s="180"/>
      <c r="AD58" s="129"/>
    </row>
    <row r="59" spans="1:30" s="184" customFormat="1" ht="13.5" customHeight="1">
      <c r="A59" s="181" t="s">
        <v>281</v>
      </c>
      <c r="B59" s="113"/>
      <c r="C59" s="367" t="s">
        <v>315</v>
      </c>
      <c r="D59" s="380"/>
      <c r="E59" s="388" t="s">
        <v>287</v>
      </c>
      <c r="F59" s="389"/>
      <c r="G59" s="367" t="s">
        <v>316</v>
      </c>
      <c r="H59" s="380"/>
      <c r="I59" s="367" t="s">
        <v>317</v>
      </c>
      <c r="J59" s="380"/>
      <c r="K59" s="367" t="s">
        <v>318</v>
      </c>
      <c r="L59" s="381"/>
      <c r="M59" s="381"/>
      <c r="N59" s="380"/>
      <c r="O59" s="367" t="s">
        <v>319</v>
      </c>
      <c r="P59" s="380"/>
      <c r="Q59" s="367" t="s">
        <v>320</v>
      </c>
      <c r="R59" s="380"/>
      <c r="S59" s="367" t="s">
        <v>321</v>
      </c>
      <c r="T59" s="380"/>
      <c r="U59" s="367" t="s">
        <v>322</v>
      </c>
      <c r="V59" s="380"/>
      <c r="W59" s="356" t="s">
        <v>323</v>
      </c>
      <c r="X59" s="357"/>
      <c r="Y59" s="367" t="s">
        <v>324</v>
      </c>
      <c r="Z59" s="381"/>
      <c r="AA59" s="381"/>
      <c r="AB59" s="380"/>
      <c r="AC59" s="182" t="s">
        <v>281</v>
      </c>
      <c r="AD59" s="183"/>
    </row>
    <row r="60" spans="1:30" s="184" customFormat="1" ht="13.5" customHeight="1">
      <c r="A60" s="185"/>
      <c r="B60" s="118"/>
      <c r="C60" s="382"/>
      <c r="D60" s="383"/>
      <c r="E60" s="390"/>
      <c r="F60" s="391"/>
      <c r="G60" s="382"/>
      <c r="H60" s="383"/>
      <c r="I60" s="382"/>
      <c r="J60" s="383"/>
      <c r="K60" s="382"/>
      <c r="L60" s="384"/>
      <c r="M60" s="384"/>
      <c r="N60" s="383"/>
      <c r="O60" s="382"/>
      <c r="P60" s="383"/>
      <c r="Q60" s="382"/>
      <c r="R60" s="383"/>
      <c r="S60" s="382"/>
      <c r="T60" s="383"/>
      <c r="U60" s="382"/>
      <c r="V60" s="383"/>
      <c r="W60" s="358"/>
      <c r="X60" s="359"/>
      <c r="Y60" s="382"/>
      <c r="Z60" s="384"/>
      <c r="AA60" s="384"/>
      <c r="AB60" s="383"/>
      <c r="AC60" s="186"/>
      <c r="AD60" s="183"/>
    </row>
    <row r="61" spans="1:30" s="184" customFormat="1" ht="13.5" customHeight="1">
      <c r="A61" s="187"/>
      <c r="B61" s="124"/>
      <c r="C61" s="385"/>
      <c r="D61" s="386"/>
      <c r="E61" s="392"/>
      <c r="F61" s="393"/>
      <c r="G61" s="385"/>
      <c r="H61" s="386"/>
      <c r="I61" s="385"/>
      <c r="J61" s="386"/>
      <c r="K61" s="385"/>
      <c r="L61" s="387"/>
      <c r="M61" s="387"/>
      <c r="N61" s="386"/>
      <c r="O61" s="385"/>
      <c r="P61" s="386"/>
      <c r="Q61" s="385"/>
      <c r="R61" s="386"/>
      <c r="S61" s="385"/>
      <c r="T61" s="386"/>
      <c r="U61" s="385"/>
      <c r="V61" s="386"/>
      <c r="W61" s="360"/>
      <c r="X61" s="361"/>
      <c r="Y61" s="385"/>
      <c r="Z61" s="387"/>
      <c r="AA61" s="387"/>
      <c r="AB61" s="386"/>
      <c r="AC61" s="188"/>
      <c r="AD61" s="183"/>
    </row>
    <row r="62" spans="1:30" s="161" customFormat="1" ht="13.5" customHeight="1">
      <c r="A62" s="161" t="s">
        <v>288</v>
      </c>
      <c r="B62" s="9" t="s">
        <v>11</v>
      </c>
      <c r="C62" s="9"/>
      <c r="E62" s="71"/>
      <c r="F62" s="163"/>
      <c r="G62" s="9"/>
      <c r="H62" s="9"/>
      <c r="I62" s="9"/>
      <c r="J62" s="189"/>
      <c r="K62" s="9"/>
      <c r="L62" s="9"/>
      <c r="M62" s="9"/>
      <c r="N62" s="9"/>
      <c r="O62" s="9"/>
      <c r="P62" s="9"/>
      <c r="Q62" s="9"/>
      <c r="R62" s="9"/>
      <c r="S62" s="189"/>
      <c r="T62" s="9"/>
      <c r="U62" s="189"/>
      <c r="V62" s="9"/>
      <c r="W62" s="9"/>
      <c r="X62" s="9"/>
      <c r="Y62" s="9"/>
      <c r="Z62" s="9"/>
      <c r="AA62" s="9"/>
      <c r="AB62" s="9"/>
      <c r="AC62" s="9"/>
      <c r="AD62" s="9"/>
    </row>
    <row r="63" spans="1:30" s="161" customFormat="1" ht="13.5" customHeight="1">
      <c r="B63" s="189" t="s">
        <v>325</v>
      </c>
      <c r="C63" s="9"/>
      <c r="E63" s="71"/>
      <c r="F63" s="163"/>
      <c r="G63" s="9"/>
      <c r="H63" s="9"/>
      <c r="I63" s="9"/>
      <c r="J63" s="189"/>
      <c r="K63" s="9"/>
      <c r="L63" s="9"/>
      <c r="M63" s="9"/>
      <c r="N63" s="9"/>
      <c r="O63" s="9"/>
      <c r="P63" s="9"/>
      <c r="Q63" s="9"/>
      <c r="R63" s="9"/>
      <c r="S63" s="189"/>
      <c r="T63" s="9"/>
      <c r="U63" s="189"/>
      <c r="V63" s="9"/>
      <c r="W63" s="9"/>
      <c r="X63" s="9"/>
      <c r="Y63" s="9"/>
      <c r="Z63" s="9"/>
      <c r="AA63" s="9"/>
      <c r="AB63" s="9"/>
      <c r="AC63" s="9"/>
      <c r="AD63" s="9"/>
    </row>
    <row r="64" spans="1:30" s="161" customFormat="1" ht="13.5" customHeight="1">
      <c r="B64" s="189" t="s">
        <v>185</v>
      </c>
      <c r="D64" s="70"/>
      <c r="E64" s="190"/>
      <c r="F64" s="9"/>
      <c r="G64" s="9"/>
      <c r="H64" s="9"/>
      <c r="I64" s="189"/>
      <c r="J64" s="9"/>
      <c r="K64" s="9"/>
      <c r="L64" s="9"/>
      <c r="M64" s="9"/>
      <c r="N64" s="9"/>
      <c r="O64" s="9"/>
      <c r="P64" s="9"/>
      <c r="Q64" s="9"/>
      <c r="R64" s="9"/>
      <c r="S64" s="163"/>
      <c r="T64" s="9"/>
      <c r="U64" s="9"/>
      <c r="V64" s="9"/>
      <c r="W64" s="9"/>
      <c r="X64" s="9"/>
      <c r="Y64" s="9"/>
      <c r="Z64" s="9"/>
      <c r="AA64" s="9"/>
      <c r="AB64" s="9"/>
      <c r="AC64" s="70"/>
      <c r="AD64" s="189"/>
    </row>
    <row r="65" spans="2:30" s="161" customFormat="1" ht="13.5" customHeight="1">
      <c r="B65" s="189" t="s">
        <v>81</v>
      </c>
      <c r="D65" s="70"/>
      <c r="E65" s="190"/>
      <c r="F65" s="9"/>
      <c r="G65" s="9"/>
      <c r="H65" s="9"/>
      <c r="I65" s="189"/>
      <c r="J65" s="9"/>
      <c r="K65" s="9"/>
      <c r="L65" s="9"/>
      <c r="M65" s="9"/>
      <c r="N65" s="9"/>
      <c r="O65" s="9"/>
      <c r="P65" s="9"/>
      <c r="Q65" s="9"/>
      <c r="R65" s="9"/>
      <c r="S65" s="163"/>
      <c r="T65" s="9"/>
      <c r="U65" s="9"/>
      <c r="V65" s="9"/>
      <c r="W65" s="9"/>
      <c r="X65" s="9"/>
      <c r="Y65" s="9"/>
      <c r="Z65" s="9"/>
      <c r="AA65" s="9"/>
      <c r="AB65" s="9"/>
      <c r="AC65" s="70"/>
      <c r="AD65" s="189"/>
    </row>
    <row r="66" spans="2:30" s="161" customFormat="1" ht="13.5" customHeight="1">
      <c r="E66" s="191"/>
    </row>
    <row r="67" spans="2:30" s="161" customFormat="1" ht="12">
      <c r="E67" s="191"/>
    </row>
    <row r="68" spans="2:30" s="161" customFormat="1" ht="12">
      <c r="E68" s="191"/>
    </row>
    <row r="69" spans="2:30" s="161" customFormat="1" ht="12">
      <c r="E69" s="191"/>
    </row>
  </sheetData>
  <mergeCells count="66">
    <mergeCell ref="AC59:AC61"/>
    <mergeCell ref="S2:T2"/>
    <mergeCell ref="U2:V2"/>
    <mergeCell ref="Y2:Z2"/>
    <mergeCell ref="AA2:AB2"/>
    <mergeCell ref="A59:B61"/>
    <mergeCell ref="C59:D61"/>
    <mergeCell ref="E59:F61"/>
    <mergeCell ref="G59:H61"/>
    <mergeCell ref="I59:J61"/>
    <mergeCell ref="K59:N61"/>
    <mergeCell ref="O59:P61"/>
    <mergeCell ref="Q59:R61"/>
    <mergeCell ref="S59:T61"/>
    <mergeCell ref="U59:V61"/>
    <mergeCell ref="W59:X61"/>
    <mergeCell ref="Y59:AB61"/>
    <mergeCell ref="C2:D2"/>
    <mergeCell ref="E2:F2"/>
    <mergeCell ref="G2:H2"/>
    <mergeCell ref="I2:J2"/>
    <mergeCell ref="O2:P2"/>
    <mergeCell ref="Y6:Z6"/>
    <mergeCell ref="AA6:AB6"/>
    <mergeCell ref="K6:L6"/>
    <mergeCell ref="A1:AC1"/>
    <mergeCell ref="K3:X3"/>
    <mergeCell ref="Y3:AB3"/>
    <mergeCell ref="AC3:AC7"/>
    <mergeCell ref="Y4:Z5"/>
    <mergeCell ref="C4:D5"/>
    <mergeCell ref="E4:F4"/>
    <mergeCell ref="G4:H4"/>
    <mergeCell ref="I4:J5"/>
    <mergeCell ref="K4:L4"/>
    <mergeCell ref="M4:N4"/>
    <mergeCell ref="O4:P4"/>
    <mergeCell ref="Q4:R4"/>
    <mergeCell ref="A9:B9"/>
    <mergeCell ref="A3:B7"/>
    <mergeCell ref="C3:F3"/>
    <mergeCell ref="G3:H3"/>
    <mergeCell ref="I3:J3"/>
    <mergeCell ref="C6:D6"/>
    <mergeCell ref="E6:F6"/>
    <mergeCell ref="G6:H6"/>
    <mergeCell ref="I6:J6"/>
    <mergeCell ref="E5:F5"/>
    <mergeCell ref="G5:H5"/>
    <mergeCell ref="K5:L5"/>
    <mergeCell ref="M5:N5"/>
    <mergeCell ref="O5:P5"/>
    <mergeCell ref="Q5:R5"/>
    <mergeCell ref="AA4:AB5"/>
    <mergeCell ref="S4:T4"/>
    <mergeCell ref="U4:V4"/>
    <mergeCell ref="W4:X4"/>
    <mergeCell ref="W6:X6"/>
    <mergeCell ref="S5:T5"/>
    <mergeCell ref="U5:V5"/>
    <mergeCell ref="W5:X5"/>
    <mergeCell ref="M6:N6"/>
    <mergeCell ref="O6:P6"/>
    <mergeCell ref="Q6:R6"/>
    <mergeCell ref="S6:T6"/>
    <mergeCell ref="U6:V6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opLeftCell="A52" zoomScale="120" zoomScaleNormal="120" workbookViewId="0">
      <selection sqref="A1:XFD1048576"/>
    </sheetView>
  </sheetViews>
  <sheetFormatPr defaultRowHeight="13"/>
  <cols>
    <col min="1" max="1" width="4.36328125" style="411" customWidth="1"/>
    <col min="2" max="2" width="9.6328125" style="411" customWidth="1"/>
    <col min="3" max="3" width="13.7265625" style="411" bestFit="1" customWidth="1"/>
    <col min="4" max="4" width="4.6328125" style="411" customWidth="1"/>
    <col min="5" max="5" width="8.6328125" style="411" customWidth="1"/>
    <col min="6" max="6" width="4.6328125" style="411" customWidth="1"/>
    <col min="7" max="7" width="11.08984375" style="411" customWidth="1"/>
    <col min="8" max="8" width="9.6328125" style="411" customWidth="1"/>
    <col min="9" max="9" width="4.6328125" style="411" customWidth="1"/>
    <col min="10" max="10" width="11.6328125" style="411" customWidth="1"/>
    <col min="11" max="11" width="4.6328125" style="411" customWidth="1"/>
    <col min="12" max="12" width="13.6328125" style="411" customWidth="1"/>
    <col min="13" max="13" width="4.6328125" style="411" customWidth="1"/>
    <col min="14" max="14" width="11.6328125" style="411" customWidth="1"/>
    <col min="15" max="15" width="4.6328125" style="411" customWidth="1"/>
    <col min="16" max="16" width="11.6328125" style="411" customWidth="1"/>
    <col min="17" max="17" width="4.6328125" style="411" customWidth="1"/>
    <col min="18" max="18" width="13.6328125" style="411" customWidth="1"/>
    <col min="19" max="19" width="4.6328125" style="411" customWidth="1"/>
    <col min="20" max="20" width="13.90625" style="411" customWidth="1"/>
    <col min="21" max="21" width="4.6328125" style="411" customWidth="1"/>
    <col min="22" max="22" width="11.36328125" style="411" customWidth="1"/>
    <col min="23" max="23" width="4.6328125" style="411" customWidth="1"/>
    <col min="24" max="24" width="11.7265625" style="411" customWidth="1"/>
    <col min="25" max="25" width="4.6328125" style="411" customWidth="1"/>
    <col min="26" max="26" width="11.7265625" style="411" customWidth="1"/>
    <col min="27" max="27" width="4.6328125" style="411" customWidth="1"/>
    <col min="28" max="28" width="5.6328125" style="411" customWidth="1"/>
    <col min="29" max="16384" width="8.7265625" style="411"/>
  </cols>
  <sheetData>
    <row r="1" spans="1:28" ht="24" customHeight="1">
      <c r="A1" s="410" t="s">
        <v>180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</row>
    <row r="2" spans="1:28" ht="13.5" customHeight="1" thickBot="1">
      <c r="A2" s="412"/>
      <c r="B2" s="412"/>
      <c r="C2" s="413"/>
      <c r="D2" s="413"/>
      <c r="E2" s="413"/>
      <c r="F2" s="413"/>
      <c r="G2" s="414"/>
      <c r="H2" s="414"/>
      <c r="I2" s="412"/>
      <c r="J2" s="413"/>
      <c r="K2" s="413"/>
      <c r="L2" s="412"/>
      <c r="M2" s="412"/>
      <c r="N2" s="412"/>
      <c r="O2" s="412"/>
      <c r="P2" s="413"/>
      <c r="Q2" s="413"/>
      <c r="R2" s="412"/>
      <c r="S2" s="412"/>
      <c r="T2" s="413"/>
      <c r="U2" s="413"/>
      <c r="V2" s="413"/>
      <c r="W2" s="413"/>
      <c r="X2" s="413"/>
      <c r="Y2" s="413"/>
      <c r="Z2" s="413"/>
      <c r="AA2" s="413"/>
      <c r="AB2" s="412"/>
    </row>
    <row r="3" spans="1:28" ht="18.75" customHeight="1" thickTop="1">
      <c r="A3" s="415" t="s">
        <v>110</v>
      </c>
      <c r="B3" s="416"/>
      <c r="C3" s="417" t="s">
        <v>326</v>
      </c>
      <c r="D3" s="418"/>
      <c r="E3" s="418"/>
      <c r="F3" s="418"/>
      <c r="G3" s="419"/>
      <c r="H3" s="417" t="s">
        <v>327</v>
      </c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9"/>
      <c r="T3" s="417" t="s">
        <v>82</v>
      </c>
      <c r="U3" s="419"/>
      <c r="V3" s="420" t="s">
        <v>141</v>
      </c>
      <c r="W3" s="421"/>
      <c r="X3" s="417" t="s">
        <v>83</v>
      </c>
      <c r="Y3" s="418"/>
      <c r="Z3" s="418"/>
      <c r="AA3" s="419"/>
      <c r="AB3" s="422" t="s">
        <v>38</v>
      </c>
    </row>
    <row r="4" spans="1:28" ht="18.75" customHeight="1">
      <c r="A4" s="376"/>
      <c r="B4" s="377"/>
      <c r="C4" s="423" t="s">
        <v>328</v>
      </c>
      <c r="D4" s="424"/>
      <c r="E4" s="425" t="s">
        <v>329</v>
      </c>
      <c r="F4" s="426"/>
      <c r="G4" s="427" t="s">
        <v>330</v>
      </c>
      <c r="H4" s="428" t="s">
        <v>465</v>
      </c>
      <c r="I4" s="429"/>
      <c r="J4" s="429"/>
      <c r="K4" s="429"/>
      <c r="L4" s="429"/>
      <c r="M4" s="430"/>
      <c r="N4" s="428" t="s">
        <v>466</v>
      </c>
      <c r="O4" s="429"/>
      <c r="P4" s="429"/>
      <c r="Q4" s="429"/>
      <c r="R4" s="429"/>
      <c r="S4" s="430"/>
      <c r="T4" s="356" t="s">
        <v>84</v>
      </c>
      <c r="U4" s="357"/>
      <c r="V4" s="356" t="s">
        <v>3</v>
      </c>
      <c r="W4" s="357"/>
      <c r="X4" s="423" t="s">
        <v>331</v>
      </c>
      <c r="Y4" s="424"/>
      <c r="Z4" s="423" t="s">
        <v>332</v>
      </c>
      <c r="AA4" s="424"/>
      <c r="AB4" s="431"/>
    </row>
    <row r="5" spans="1:28" ht="18.75" customHeight="1">
      <c r="A5" s="376"/>
      <c r="B5" s="377"/>
      <c r="C5" s="431"/>
      <c r="D5" s="432"/>
      <c r="E5" s="358" t="s">
        <v>4</v>
      </c>
      <c r="F5" s="359"/>
      <c r="G5" s="433" t="s">
        <v>333</v>
      </c>
      <c r="H5" s="434" t="s">
        <v>5</v>
      </c>
      <c r="I5" s="375"/>
      <c r="J5" s="434" t="s">
        <v>334</v>
      </c>
      <c r="K5" s="375"/>
      <c r="L5" s="434" t="s">
        <v>335</v>
      </c>
      <c r="M5" s="375"/>
      <c r="N5" s="434" t="s">
        <v>5</v>
      </c>
      <c r="O5" s="375"/>
      <c r="P5" s="434" t="s">
        <v>334</v>
      </c>
      <c r="Q5" s="375"/>
      <c r="R5" s="434" t="s">
        <v>335</v>
      </c>
      <c r="S5" s="375"/>
      <c r="T5" s="358" t="s">
        <v>142</v>
      </c>
      <c r="U5" s="359"/>
      <c r="V5" s="358" t="s">
        <v>336</v>
      </c>
      <c r="W5" s="359"/>
      <c r="X5" s="358" t="s">
        <v>337</v>
      </c>
      <c r="Y5" s="359"/>
      <c r="Z5" s="358" t="s">
        <v>337</v>
      </c>
      <c r="AA5" s="359"/>
      <c r="AB5" s="431"/>
    </row>
    <row r="6" spans="1:28" ht="18.75" customHeight="1">
      <c r="A6" s="376"/>
      <c r="B6" s="377"/>
      <c r="C6" s="435" t="s">
        <v>338</v>
      </c>
      <c r="D6" s="436"/>
      <c r="E6" s="360" t="s">
        <v>467</v>
      </c>
      <c r="F6" s="361"/>
      <c r="G6" s="437" t="s">
        <v>339</v>
      </c>
      <c r="H6" s="438"/>
      <c r="I6" s="379"/>
      <c r="J6" s="438"/>
      <c r="K6" s="379"/>
      <c r="L6" s="438"/>
      <c r="M6" s="379"/>
      <c r="N6" s="438"/>
      <c r="O6" s="379"/>
      <c r="P6" s="438"/>
      <c r="Q6" s="379"/>
      <c r="R6" s="438"/>
      <c r="S6" s="379"/>
      <c r="T6" s="360" t="s">
        <v>340</v>
      </c>
      <c r="U6" s="361"/>
      <c r="V6" s="360" t="s">
        <v>341</v>
      </c>
      <c r="W6" s="361"/>
      <c r="X6" s="435" t="s">
        <v>468</v>
      </c>
      <c r="Y6" s="436"/>
      <c r="Z6" s="435" t="s">
        <v>468</v>
      </c>
      <c r="AA6" s="436"/>
      <c r="AB6" s="431"/>
    </row>
    <row r="7" spans="1:28" ht="18.75" customHeight="1">
      <c r="A7" s="378"/>
      <c r="B7" s="379"/>
      <c r="C7" s="439" t="s">
        <v>310</v>
      </c>
      <c r="D7" s="439" t="s">
        <v>227</v>
      </c>
      <c r="E7" s="439" t="s">
        <v>309</v>
      </c>
      <c r="F7" s="439" t="s">
        <v>227</v>
      </c>
      <c r="G7" s="439" t="s">
        <v>30</v>
      </c>
      <c r="H7" s="439" t="s">
        <v>310</v>
      </c>
      <c r="I7" s="439" t="s">
        <v>227</v>
      </c>
      <c r="J7" s="439" t="s">
        <v>310</v>
      </c>
      <c r="K7" s="439" t="s">
        <v>227</v>
      </c>
      <c r="L7" s="439" t="s">
        <v>309</v>
      </c>
      <c r="M7" s="439" t="s">
        <v>227</v>
      </c>
      <c r="N7" s="439" t="s">
        <v>310</v>
      </c>
      <c r="O7" s="439" t="s">
        <v>227</v>
      </c>
      <c r="P7" s="439" t="s">
        <v>310</v>
      </c>
      <c r="Q7" s="439" t="s">
        <v>227</v>
      </c>
      <c r="R7" s="439" t="s">
        <v>309</v>
      </c>
      <c r="S7" s="439" t="s">
        <v>227</v>
      </c>
      <c r="T7" s="439" t="s">
        <v>309</v>
      </c>
      <c r="U7" s="439" t="s">
        <v>227</v>
      </c>
      <c r="V7" s="439" t="s">
        <v>310</v>
      </c>
      <c r="W7" s="439" t="s">
        <v>227</v>
      </c>
      <c r="X7" s="440" t="s">
        <v>342</v>
      </c>
      <c r="Y7" s="439" t="s">
        <v>227</v>
      </c>
      <c r="Z7" s="440" t="s">
        <v>342</v>
      </c>
      <c r="AA7" s="439" t="s">
        <v>227</v>
      </c>
      <c r="AB7" s="435"/>
    </row>
    <row r="8" spans="1:28" ht="13.5" customHeight="1">
      <c r="A8" s="441"/>
      <c r="B8" s="441"/>
      <c r="C8" s="442" t="s">
        <v>229</v>
      </c>
      <c r="D8" s="443"/>
      <c r="E8" s="444" t="s">
        <v>343</v>
      </c>
      <c r="F8" s="443"/>
      <c r="G8" s="443"/>
      <c r="H8" s="443"/>
      <c r="I8" s="443"/>
      <c r="J8" s="444" t="s">
        <v>228</v>
      </c>
      <c r="K8" s="443"/>
      <c r="L8" s="444" t="s">
        <v>229</v>
      </c>
      <c r="M8" s="443"/>
      <c r="N8" s="443"/>
      <c r="O8" s="443"/>
      <c r="P8" s="444" t="s">
        <v>228</v>
      </c>
      <c r="Q8" s="443"/>
      <c r="R8" s="444" t="s">
        <v>229</v>
      </c>
      <c r="S8" s="443"/>
      <c r="T8" s="444" t="s">
        <v>344</v>
      </c>
      <c r="U8" s="443"/>
      <c r="V8" s="443"/>
      <c r="W8" s="443"/>
      <c r="X8" s="444" t="s">
        <v>6</v>
      </c>
      <c r="Y8" s="443"/>
      <c r="Z8" s="444" t="s">
        <v>6</v>
      </c>
      <c r="AA8" s="445"/>
      <c r="AB8" s="446"/>
    </row>
    <row r="9" spans="1:28" s="459" customFormat="1" ht="13.5" customHeight="1">
      <c r="A9" s="447" t="s">
        <v>118</v>
      </c>
      <c r="B9" s="448"/>
      <c r="C9" s="449">
        <v>302003273</v>
      </c>
      <c r="D9" s="450">
        <v>0</v>
      </c>
      <c r="E9" s="451">
        <v>4045</v>
      </c>
      <c r="F9" s="450">
        <v>0</v>
      </c>
      <c r="G9" s="452">
        <v>95.7</v>
      </c>
      <c r="H9" s="453">
        <v>348889</v>
      </c>
      <c r="I9" s="450">
        <v>0</v>
      </c>
      <c r="J9" s="453">
        <v>3856785</v>
      </c>
      <c r="K9" s="450">
        <v>0</v>
      </c>
      <c r="L9" s="453">
        <v>401633535</v>
      </c>
      <c r="M9" s="450">
        <v>0</v>
      </c>
      <c r="N9" s="453">
        <v>880031</v>
      </c>
      <c r="O9" s="450">
        <v>0</v>
      </c>
      <c r="P9" s="453">
        <v>7540345</v>
      </c>
      <c r="Q9" s="450">
        <v>0</v>
      </c>
      <c r="R9" s="453">
        <v>138180412</v>
      </c>
      <c r="S9" s="450">
        <v>0</v>
      </c>
      <c r="T9" s="454">
        <v>279024</v>
      </c>
      <c r="U9" s="450">
        <v>0</v>
      </c>
      <c r="V9" s="455">
        <v>100</v>
      </c>
      <c r="W9" s="450">
        <v>0</v>
      </c>
      <c r="X9" s="456">
        <v>368493</v>
      </c>
      <c r="Y9" s="450">
        <v>0</v>
      </c>
      <c r="Z9" s="457">
        <v>416506</v>
      </c>
      <c r="AA9" s="450">
        <v>0</v>
      </c>
      <c r="AB9" s="458" t="s">
        <v>230</v>
      </c>
    </row>
    <row r="10" spans="1:28" ht="13.5" customHeight="1">
      <c r="A10" s="441"/>
      <c r="B10" s="441"/>
      <c r="C10" s="460"/>
      <c r="D10" s="441"/>
      <c r="E10" s="461"/>
      <c r="F10" s="441"/>
      <c r="G10" s="462"/>
      <c r="H10" s="463"/>
      <c r="I10" s="441"/>
      <c r="J10" s="464"/>
      <c r="K10" s="441"/>
      <c r="L10" s="464"/>
      <c r="M10" s="441"/>
      <c r="N10" s="464"/>
      <c r="O10" s="441"/>
      <c r="P10" s="464"/>
      <c r="Q10" s="441"/>
      <c r="R10" s="464"/>
      <c r="S10" s="441"/>
      <c r="T10" s="465"/>
      <c r="U10" s="441"/>
      <c r="V10" s="466"/>
      <c r="W10" s="441"/>
      <c r="X10" s="467"/>
      <c r="Y10" s="441"/>
      <c r="Z10" s="468"/>
      <c r="AA10" s="441"/>
      <c r="AB10" s="469"/>
    </row>
    <row r="11" spans="1:28" ht="13.5" customHeight="1">
      <c r="A11" s="470" t="s">
        <v>231</v>
      </c>
      <c r="B11" s="471" t="s">
        <v>119</v>
      </c>
      <c r="C11" s="460">
        <v>5587227</v>
      </c>
      <c r="D11" s="472">
        <f t="shared" ref="D11:D57" si="0">RANK(C11,C$11:C$57)</f>
        <v>20</v>
      </c>
      <c r="E11" s="461">
        <v>3421</v>
      </c>
      <c r="F11" s="472">
        <f t="shared" ref="F11:F57" si="1">RANK(E11,E$11:E$57)</f>
        <v>24</v>
      </c>
      <c r="G11" s="462">
        <v>88.2</v>
      </c>
      <c r="H11" s="464">
        <v>14636</v>
      </c>
      <c r="I11" s="472">
        <f t="shared" ref="I11:I57" si="2">RANK(H11,H$11:H$57)</f>
        <v>6</v>
      </c>
      <c r="J11" s="464">
        <v>125386</v>
      </c>
      <c r="K11" s="472">
        <f t="shared" ref="K11:K57" si="3">RANK(J11,J$11:J$57)</f>
        <v>7</v>
      </c>
      <c r="L11" s="464">
        <v>11310532</v>
      </c>
      <c r="M11" s="472">
        <f t="shared" ref="M11:M57" si="4">RANK(L11,L$11:L$57)</f>
        <v>6</v>
      </c>
      <c r="N11" s="464">
        <v>36771</v>
      </c>
      <c r="O11" s="472">
        <f t="shared" ref="O11:O57" si="5">RANK(N11,N$11:N$57)</f>
        <v>7</v>
      </c>
      <c r="P11" s="464">
        <v>323340</v>
      </c>
      <c r="Q11" s="472">
        <f t="shared" ref="Q11:Q57" si="6">RANK(P11,P$11:P$57)</f>
        <v>7</v>
      </c>
      <c r="R11" s="464">
        <v>6422207</v>
      </c>
      <c r="S11" s="472">
        <f t="shared" ref="S11:S57" si="7">RANK(R11,R$11:R$57)</f>
        <v>6</v>
      </c>
      <c r="T11" s="473">
        <v>268396</v>
      </c>
      <c r="U11" s="472">
        <f t="shared" ref="U11:U57" si="8">RANK(T11,T$11:T$57)</f>
        <v>37</v>
      </c>
      <c r="V11" s="474">
        <v>100.6</v>
      </c>
      <c r="W11" s="472">
        <f t="shared" ref="W11:W57" si="9">RANK(V11,V$11:V$57)</f>
        <v>6</v>
      </c>
      <c r="X11" s="475">
        <v>316478</v>
      </c>
      <c r="Y11" s="472">
        <f t="shared" ref="Y11:Y57" si="10">RANK(X11,X$11:X$57)</f>
        <v>29</v>
      </c>
      <c r="Z11" s="468">
        <v>290381</v>
      </c>
      <c r="AA11" s="472">
        <f t="shared" ref="AA11:AA57" si="11">RANK(Z11,Z$11:Z$57)</f>
        <v>45</v>
      </c>
      <c r="AB11" s="476" t="s">
        <v>231</v>
      </c>
    </row>
    <row r="12" spans="1:28" ht="13.5" customHeight="1">
      <c r="A12" s="470" t="s">
        <v>232</v>
      </c>
      <c r="B12" s="471" t="s">
        <v>120</v>
      </c>
      <c r="C12" s="460">
        <v>1676471</v>
      </c>
      <c r="D12" s="472">
        <f t="shared" si="0"/>
        <v>40</v>
      </c>
      <c r="E12" s="461">
        <v>3006</v>
      </c>
      <c r="F12" s="472">
        <f t="shared" si="1"/>
        <v>32</v>
      </c>
      <c r="G12" s="477">
        <v>103.9</v>
      </c>
      <c r="H12" s="464">
        <v>3353</v>
      </c>
      <c r="I12" s="472">
        <f t="shared" si="2"/>
        <v>28</v>
      </c>
      <c r="J12" s="464">
        <v>27337</v>
      </c>
      <c r="K12" s="472">
        <f t="shared" si="3"/>
        <v>29</v>
      </c>
      <c r="L12" s="464">
        <v>1736698</v>
      </c>
      <c r="M12" s="472">
        <f t="shared" si="4"/>
        <v>30</v>
      </c>
      <c r="N12" s="464">
        <v>10744</v>
      </c>
      <c r="O12" s="472">
        <f t="shared" si="5"/>
        <v>29</v>
      </c>
      <c r="P12" s="464">
        <v>76954</v>
      </c>
      <c r="Q12" s="472">
        <f t="shared" si="6"/>
        <v>30</v>
      </c>
      <c r="R12" s="464">
        <v>1423011</v>
      </c>
      <c r="S12" s="472">
        <f t="shared" si="7"/>
        <v>27</v>
      </c>
      <c r="T12" s="465">
        <v>245117</v>
      </c>
      <c r="U12" s="472">
        <f t="shared" si="8"/>
        <v>44</v>
      </c>
      <c r="V12" s="474">
        <v>97.8</v>
      </c>
      <c r="W12" s="472">
        <f t="shared" si="9"/>
        <v>42</v>
      </c>
      <c r="X12" s="475">
        <v>286154</v>
      </c>
      <c r="Y12" s="472">
        <f t="shared" si="10"/>
        <v>44</v>
      </c>
      <c r="Z12" s="468">
        <v>294506</v>
      </c>
      <c r="AA12" s="472">
        <f t="shared" si="11"/>
        <v>44</v>
      </c>
      <c r="AB12" s="476" t="s">
        <v>232</v>
      </c>
    </row>
    <row r="13" spans="1:28" ht="13.5" customHeight="1">
      <c r="A13" s="470" t="s">
        <v>233</v>
      </c>
      <c r="B13" s="471" t="s">
        <v>56</v>
      </c>
      <c r="C13" s="460">
        <v>2494299</v>
      </c>
      <c r="D13" s="472">
        <f t="shared" si="0"/>
        <v>33</v>
      </c>
      <c r="E13" s="461">
        <v>2957</v>
      </c>
      <c r="F13" s="472">
        <f t="shared" si="1"/>
        <v>37</v>
      </c>
      <c r="G13" s="462">
        <v>128</v>
      </c>
      <c r="H13" s="464">
        <v>3166</v>
      </c>
      <c r="I13" s="472">
        <f t="shared" si="2"/>
        <v>31</v>
      </c>
      <c r="J13" s="464">
        <v>26354</v>
      </c>
      <c r="K13" s="472">
        <f t="shared" si="3"/>
        <v>31</v>
      </c>
      <c r="L13" s="464">
        <v>1963816</v>
      </c>
      <c r="M13" s="472">
        <f t="shared" si="4"/>
        <v>27</v>
      </c>
      <c r="N13" s="464">
        <v>10512</v>
      </c>
      <c r="O13" s="472">
        <f t="shared" si="5"/>
        <v>30</v>
      </c>
      <c r="P13" s="464">
        <v>75811</v>
      </c>
      <c r="Q13" s="472">
        <f t="shared" si="6"/>
        <v>31</v>
      </c>
      <c r="R13" s="464">
        <v>1318793</v>
      </c>
      <c r="S13" s="472">
        <f t="shared" si="7"/>
        <v>30</v>
      </c>
      <c r="T13" s="465">
        <v>272911</v>
      </c>
      <c r="U13" s="472">
        <f t="shared" si="8"/>
        <v>34</v>
      </c>
      <c r="V13" s="474">
        <v>99.5</v>
      </c>
      <c r="W13" s="472">
        <f t="shared" si="9"/>
        <v>21</v>
      </c>
      <c r="X13" s="475">
        <v>309419</v>
      </c>
      <c r="Y13" s="472">
        <f t="shared" si="10"/>
        <v>34</v>
      </c>
      <c r="Z13" s="468">
        <v>318589</v>
      </c>
      <c r="AA13" s="472">
        <f t="shared" si="11"/>
        <v>37</v>
      </c>
      <c r="AB13" s="476" t="s">
        <v>233</v>
      </c>
    </row>
    <row r="14" spans="1:28" ht="13.5" customHeight="1">
      <c r="A14" s="470" t="s">
        <v>234</v>
      </c>
      <c r="B14" s="471" t="s">
        <v>57</v>
      </c>
      <c r="C14" s="460">
        <v>4357999</v>
      </c>
      <c r="D14" s="472">
        <f t="shared" si="0"/>
        <v>24</v>
      </c>
      <c r="E14" s="461">
        <v>3898</v>
      </c>
      <c r="F14" s="472">
        <f t="shared" si="1"/>
        <v>19</v>
      </c>
      <c r="G14" s="462">
        <v>104.7</v>
      </c>
      <c r="H14" s="464">
        <v>8166</v>
      </c>
      <c r="I14" s="472">
        <f t="shared" si="2"/>
        <v>12</v>
      </c>
      <c r="J14" s="464">
        <v>76480</v>
      </c>
      <c r="K14" s="472">
        <f t="shared" si="3"/>
        <v>12</v>
      </c>
      <c r="L14" s="464">
        <v>8431399</v>
      </c>
      <c r="M14" s="472">
        <f t="shared" si="4"/>
        <v>9</v>
      </c>
      <c r="N14" s="464">
        <v>16838</v>
      </c>
      <c r="O14" s="472">
        <f t="shared" si="5"/>
        <v>16</v>
      </c>
      <c r="P14" s="464">
        <v>144472</v>
      </c>
      <c r="Q14" s="472">
        <f t="shared" si="6"/>
        <v>14</v>
      </c>
      <c r="R14" s="464">
        <v>2850903</v>
      </c>
      <c r="S14" s="472">
        <f t="shared" si="7"/>
        <v>13</v>
      </c>
      <c r="T14" s="465">
        <v>284171</v>
      </c>
      <c r="U14" s="472">
        <f t="shared" si="8"/>
        <v>23</v>
      </c>
      <c r="V14" s="474">
        <v>99.6</v>
      </c>
      <c r="W14" s="472">
        <f t="shared" si="9"/>
        <v>19</v>
      </c>
      <c r="X14" s="475">
        <v>320413</v>
      </c>
      <c r="Y14" s="472">
        <f t="shared" si="10"/>
        <v>27</v>
      </c>
      <c r="Z14" s="468">
        <v>336694</v>
      </c>
      <c r="AA14" s="472">
        <f t="shared" si="11"/>
        <v>33</v>
      </c>
      <c r="AB14" s="476" t="s">
        <v>234</v>
      </c>
    </row>
    <row r="15" spans="1:28" ht="13.5" customHeight="1">
      <c r="A15" s="470" t="s">
        <v>235</v>
      </c>
      <c r="B15" s="471" t="s">
        <v>58</v>
      </c>
      <c r="C15" s="460">
        <v>1307827</v>
      </c>
      <c r="D15" s="472">
        <f t="shared" si="0"/>
        <v>43</v>
      </c>
      <c r="E15" s="461">
        <v>2237</v>
      </c>
      <c r="F15" s="472">
        <f t="shared" si="1"/>
        <v>46</v>
      </c>
      <c r="G15" s="462">
        <v>103.9</v>
      </c>
      <c r="H15" s="464">
        <v>2510</v>
      </c>
      <c r="I15" s="472">
        <f t="shared" si="2"/>
        <v>38</v>
      </c>
      <c r="J15" s="464">
        <v>18319</v>
      </c>
      <c r="K15" s="472">
        <f t="shared" si="3"/>
        <v>39</v>
      </c>
      <c r="L15" s="464">
        <v>1131582</v>
      </c>
      <c r="M15" s="472">
        <f t="shared" si="4"/>
        <v>40</v>
      </c>
      <c r="N15" s="464">
        <v>8858</v>
      </c>
      <c r="O15" s="472">
        <f t="shared" si="5"/>
        <v>38</v>
      </c>
      <c r="P15" s="464">
        <v>62429</v>
      </c>
      <c r="Q15" s="472">
        <f t="shared" si="6"/>
        <v>38</v>
      </c>
      <c r="R15" s="464">
        <v>1062401</v>
      </c>
      <c r="S15" s="472">
        <f t="shared" si="7"/>
        <v>39</v>
      </c>
      <c r="T15" s="465">
        <v>247776</v>
      </c>
      <c r="U15" s="472">
        <f t="shared" si="8"/>
        <v>43</v>
      </c>
      <c r="V15" s="474">
        <v>98.6</v>
      </c>
      <c r="W15" s="472">
        <f t="shared" si="9"/>
        <v>31</v>
      </c>
      <c r="X15" s="475">
        <v>292195</v>
      </c>
      <c r="Y15" s="472">
        <f t="shared" si="10"/>
        <v>42</v>
      </c>
      <c r="Z15" s="468">
        <v>316632</v>
      </c>
      <c r="AA15" s="472">
        <f t="shared" si="11"/>
        <v>39</v>
      </c>
      <c r="AB15" s="476" t="s">
        <v>235</v>
      </c>
    </row>
    <row r="16" spans="1:28" ht="13.5" customHeight="1">
      <c r="A16" s="470" t="s">
        <v>236</v>
      </c>
      <c r="B16" s="471" t="s">
        <v>121</v>
      </c>
      <c r="C16" s="460">
        <v>2832284</v>
      </c>
      <c r="D16" s="472">
        <f t="shared" si="0"/>
        <v>28</v>
      </c>
      <c r="E16" s="461">
        <v>2907</v>
      </c>
      <c r="F16" s="472">
        <f t="shared" si="1"/>
        <v>38</v>
      </c>
      <c r="G16" s="462">
        <v>102.9</v>
      </c>
      <c r="H16" s="464">
        <v>2782</v>
      </c>
      <c r="I16" s="472">
        <f t="shared" si="2"/>
        <v>36</v>
      </c>
      <c r="J16" s="464">
        <v>21358</v>
      </c>
      <c r="K16" s="472">
        <f t="shared" si="3"/>
        <v>36</v>
      </c>
      <c r="L16" s="464">
        <v>1299792</v>
      </c>
      <c r="M16" s="472">
        <f t="shared" si="4"/>
        <v>35</v>
      </c>
      <c r="N16" s="464">
        <v>10011</v>
      </c>
      <c r="O16" s="472">
        <f t="shared" si="5"/>
        <v>31</v>
      </c>
      <c r="P16" s="464">
        <v>66731</v>
      </c>
      <c r="Q16" s="472">
        <f t="shared" si="6"/>
        <v>35</v>
      </c>
      <c r="R16" s="464">
        <v>1196570</v>
      </c>
      <c r="S16" s="472">
        <f t="shared" si="7"/>
        <v>33</v>
      </c>
      <c r="T16" s="465">
        <v>321411</v>
      </c>
      <c r="U16" s="472">
        <f t="shared" si="8"/>
        <v>2</v>
      </c>
      <c r="V16" s="474">
        <v>100.5</v>
      </c>
      <c r="W16" s="472">
        <f t="shared" si="9"/>
        <v>9</v>
      </c>
      <c r="X16" s="475">
        <v>310250</v>
      </c>
      <c r="Y16" s="472">
        <f t="shared" si="10"/>
        <v>33</v>
      </c>
      <c r="Z16" s="468">
        <v>316578</v>
      </c>
      <c r="AA16" s="472">
        <f t="shared" si="11"/>
        <v>40</v>
      </c>
      <c r="AB16" s="476" t="s">
        <v>236</v>
      </c>
    </row>
    <row r="17" spans="1:28" ht="13.5" customHeight="1">
      <c r="A17" s="470" t="s">
        <v>237</v>
      </c>
      <c r="B17" s="471" t="s">
        <v>59</v>
      </c>
      <c r="C17" s="460">
        <v>4766985</v>
      </c>
      <c r="D17" s="472">
        <f t="shared" si="0"/>
        <v>22</v>
      </c>
      <c r="E17" s="461">
        <v>3090</v>
      </c>
      <c r="F17" s="472">
        <f t="shared" si="1"/>
        <v>28</v>
      </c>
      <c r="G17" s="462">
        <v>88.3</v>
      </c>
      <c r="H17" s="464">
        <v>4654</v>
      </c>
      <c r="I17" s="472">
        <f t="shared" si="2"/>
        <v>21</v>
      </c>
      <c r="J17" s="464">
        <v>37252</v>
      </c>
      <c r="K17" s="472">
        <f t="shared" si="3"/>
        <v>21</v>
      </c>
      <c r="L17" s="464">
        <v>2476178</v>
      </c>
      <c r="M17" s="472">
        <f t="shared" si="4"/>
        <v>21</v>
      </c>
      <c r="N17" s="464">
        <v>15321</v>
      </c>
      <c r="O17" s="472">
        <f t="shared" si="5"/>
        <v>18</v>
      </c>
      <c r="P17" s="464">
        <v>114810</v>
      </c>
      <c r="Q17" s="472">
        <f t="shared" si="6"/>
        <v>20</v>
      </c>
      <c r="R17" s="464">
        <v>2175107</v>
      </c>
      <c r="S17" s="472">
        <f t="shared" si="7"/>
        <v>17</v>
      </c>
      <c r="T17" s="465">
        <v>292743</v>
      </c>
      <c r="U17" s="472">
        <f t="shared" si="8"/>
        <v>14</v>
      </c>
      <c r="V17" s="474">
        <v>100.6</v>
      </c>
      <c r="W17" s="472">
        <f t="shared" si="9"/>
        <v>6</v>
      </c>
      <c r="X17" s="475">
        <v>322213</v>
      </c>
      <c r="Y17" s="472">
        <f t="shared" si="10"/>
        <v>26</v>
      </c>
      <c r="Z17" s="468">
        <v>351494</v>
      </c>
      <c r="AA17" s="472">
        <f t="shared" si="11"/>
        <v>30</v>
      </c>
      <c r="AB17" s="476" t="s">
        <v>237</v>
      </c>
    </row>
    <row r="18" spans="1:28" ht="13.5" customHeight="1">
      <c r="A18" s="470" t="s">
        <v>238</v>
      </c>
      <c r="B18" s="471" t="s">
        <v>60</v>
      </c>
      <c r="C18" s="460">
        <v>12177310</v>
      </c>
      <c r="D18" s="472">
        <f t="shared" si="0"/>
        <v>7</v>
      </c>
      <c r="E18" s="461">
        <v>4608</v>
      </c>
      <c r="F18" s="472">
        <f t="shared" si="1"/>
        <v>9</v>
      </c>
      <c r="G18" s="462">
        <v>98.5</v>
      </c>
      <c r="H18" s="464">
        <v>6284</v>
      </c>
      <c r="I18" s="472">
        <f t="shared" si="2"/>
        <v>15</v>
      </c>
      <c r="J18" s="464">
        <v>50918</v>
      </c>
      <c r="K18" s="472">
        <f t="shared" si="3"/>
        <v>15</v>
      </c>
      <c r="L18" s="464">
        <v>3712066</v>
      </c>
      <c r="M18" s="472">
        <f t="shared" si="4"/>
        <v>15</v>
      </c>
      <c r="N18" s="464">
        <v>20103</v>
      </c>
      <c r="O18" s="472">
        <f t="shared" si="5"/>
        <v>12</v>
      </c>
      <c r="P18" s="464">
        <v>165866</v>
      </c>
      <c r="Q18" s="472">
        <f t="shared" si="6"/>
        <v>13</v>
      </c>
      <c r="R18" s="464">
        <v>2985841</v>
      </c>
      <c r="S18" s="472">
        <f t="shared" si="7"/>
        <v>12</v>
      </c>
      <c r="T18" s="465">
        <v>275819</v>
      </c>
      <c r="U18" s="472">
        <f t="shared" si="8"/>
        <v>29</v>
      </c>
      <c r="V18" s="474">
        <v>98.6</v>
      </c>
      <c r="W18" s="472">
        <f t="shared" si="9"/>
        <v>31</v>
      </c>
      <c r="X18" s="475">
        <v>357220</v>
      </c>
      <c r="Y18" s="472">
        <f t="shared" si="10"/>
        <v>5</v>
      </c>
      <c r="Z18" s="468">
        <v>397422</v>
      </c>
      <c r="AA18" s="472">
        <f t="shared" si="11"/>
        <v>15</v>
      </c>
      <c r="AB18" s="476" t="s">
        <v>238</v>
      </c>
    </row>
    <row r="19" spans="1:28" ht="13.5" customHeight="1">
      <c r="A19" s="470" t="s">
        <v>239</v>
      </c>
      <c r="B19" s="471" t="s">
        <v>42</v>
      </c>
      <c r="C19" s="460">
        <v>8235252</v>
      </c>
      <c r="D19" s="472">
        <f t="shared" si="0"/>
        <v>12</v>
      </c>
      <c r="E19" s="461">
        <v>4220</v>
      </c>
      <c r="F19" s="472">
        <f t="shared" si="1"/>
        <v>14</v>
      </c>
      <c r="G19" s="462">
        <v>92.4</v>
      </c>
      <c r="H19" s="464">
        <v>4906</v>
      </c>
      <c r="I19" s="472">
        <f t="shared" si="2"/>
        <v>20</v>
      </c>
      <c r="J19" s="464">
        <v>40068</v>
      </c>
      <c r="K19" s="472">
        <f t="shared" si="3"/>
        <v>20</v>
      </c>
      <c r="L19" s="464">
        <v>3122575</v>
      </c>
      <c r="M19" s="472">
        <f t="shared" si="4"/>
        <v>19</v>
      </c>
      <c r="N19" s="464">
        <v>14666</v>
      </c>
      <c r="O19" s="472">
        <f t="shared" si="5"/>
        <v>20</v>
      </c>
      <c r="P19" s="464">
        <v>116050</v>
      </c>
      <c r="Q19" s="472">
        <f t="shared" si="6"/>
        <v>19</v>
      </c>
      <c r="R19" s="464">
        <v>2172366</v>
      </c>
      <c r="S19" s="472">
        <f t="shared" si="7"/>
        <v>18</v>
      </c>
      <c r="T19" s="465">
        <v>281101</v>
      </c>
      <c r="U19" s="472">
        <f t="shared" si="8"/>
        <v>26</v>
      </c>
      <c r="V19" s="474">
        <v>99.5</v>
      </c>
      <c r="W19" s="472">
        <f t="shared" si="9"/>
        <v>21</v>
      </c>
      <c r="X19" s="475">
        <v>342612</v>
      </c>
      <c r="Y19" s="472">
        <f t="shared" si="10"/>
        <v>13</v>
      </c>
      <c r="Z19" s="468">
        <v>410748</v>
      </c>
      <c r="AA19" s="472">
        <f t="shared" si="11"/>
        <v>12</v>
      </c>
      <c r="AB19" s="476" t="s">
        <v>239</v>
      </c>
    </row>
    <row r="20" spans="1:28" ht="13.5" customHeight="1">
      <c r="A20" s="471">
        <v>10</v>
      </c>
      <c r="B20" s="471" t="s">
        <v>61</v>
      </c>
      <c r="C20" s="460">
        <v>7888919</v>
      </c>
      <c r="D20" s="472">
        <f t="shared" si="0"/>
        <v>13</v>
      </c>
      <c r="E20" s="461">
        <v>3715</v>
      </c>
      <c r="F20" s="472">
        <f t="shared" si="1"/>
        <v>21</v>
      </c>
      <c r="G20" s="462">
        <v>96.1</v>
      </c>
      <c r="H20" s="464">
        <v>5005</v>
      </c>
      <c r="I20" s="472">
        <f t="shared" si="2"/>
        <v>19</v>
      </c>
      <c r="J20" s="464">
        <v>44696</v>
      </c>
      <c r="K20" s="472">
        <f t="shared" si="3"/>
        <v>16</v>
      </c>
      <c r="L20" s="464">
        <v>3415560</v>
      </c>
      <c r="M20" s="472">
        <f t="shared" si="4"/>
        <v>16</v>
      </c>
      <c r="N20" s="464">
        <v>14717</v>
      </c>
      <c r="O20" s="472">
        <f t="shared" si="5"/>
        <v>19</v>
      </c>
      <c r="P20" s="464">
        <v>116501</v>
      </c>
      <c r="Q20" s="472">
        <f t="shared" si="6"/>
        <v>18</v>
      </c>
      <c r="R20" s="464">
        <v>2130536</v>
      </c>
      <c r="S20" s="472">
        <f t="shared" si="7"/>
        <v>19</v>
      </c>
      <c r="T20" s="465">
        <v>286646</v>
      </c>
      <c r="U20" s="472">
        <f t="shared" si="8"/>
        <v>19</v>
      </c>
      <c r="V20" s="474">
        <v>96.5</v>
      </c>
      <c r="W20" s="472">
        <f t="shared" si="9"/>
        <v>47</v>
      </c>
      <c r="X20" s="475">
        <v>328495</v>
      </c>
      <c r="Y20" s="472">
        <f t="shared" si="10"/>
        <v>20</v>
      </c>
      <c r="Z20" s="468">
        <v>373330</v>
      </c>
      <c r="AA20" s="472">
        <f t="shared" si="11"/>
        <v>21</v>
      </c>
      <c r="AB20" s="478" t="s">
        <v>240</v>
      </c>
    </row>
    <row r="21" spans="1:28" ht="13.5" customHeight="1">
      <c r="A21" s="471">
        <v>11</v>
      </c>
      <c r="B21" s="471" t="s">
        <v>122</v>
      </c>
      <c r="C21" s="460">
        <v>12862957</v>
      </c>
      <c r="D21" s="472">
        <f t="shared" si="0"/>
        <v>6</v>
      </c>
      <c r="E21" s="461">
        <v>3390</v>
      </c>
      <c r="F21" s="472">
        <f t="shared" si="1"/>
        <v>25</v>
      </c>
      <c r="G21" s="462">
        <v>87.4</v>
      </c>
      <c r="H21" s="464">
        <v>14004</v>
      </c>
      <c r="I21" s="472">
        <f t="shared" si="2"/>
        <v>7</v>
      </c>
      <c r="J21" s="464">
        <v>138516</v>
      </c>
      <c r="K21" s="472">
        <f t="shared" si="3"/>
        <v>6</v>
      </c>
      <c r="L21" s="464">
        <v>10243854</v>
      </c>
      <c r="M21" s="472">
        <f t="shared" si="4"/>
        <v>7</v>
      </c>
      <c r="N21" s="464">
        <v>37716</v>
      </c>
      <c r="O21" s="472">
        <f t="shared" si="5"/>
        <v>5</v>
      </c>
      <c r="P21" s="464">
        <v>382556</v>
      </c>
      <c r="Q21" s="472">
        <f t="shared" si="6"/>
        <v>5</v>
      </c>
      <c r="R21" s="464">
        <v>7004086</v>
      </c>
      <c r="S21" s="472">
        <f t="shared" si="7"/>
        <v>5</v>
      </c>
      <c r="T21" s="465">
        <v>315001</v>
      </c>
      <c r="U21" s="472">
        <f t="shared" si="8"/>
        <v>4</v>
      </c>
      <c r="V21" s="474">
        <v>101.1</v>
      </c>
      <c r="W21" s="472">
        <f t="shared" si="9"/>
        <v>3</v>
      </c>
      <c r="X21" s="475">
        <v>308866</v>
      </c>
      <c r="Y21" s="472">
        <f t="shared" si="10"/>
        <v>36</v>
      </c>
      <c r="Z21" s="468">
        <v>391472</v>
      </c>
      <c r="AA21" s="472">
        <f t="shared" si="11"/>
        <v>17</v>
      </c>
      <c r="AB21" s="478" t="s">
        <v>241</v>
      </c>
    </row>
    <row r="22" spans="1:28" ht="13.5" customHeight="1">
      <c r="A22" s="471">
        <v>12</v>
      </c>
      <c r="B22" s="471" t="s">
        <v>62</v>
      </c>
      <c r="C22" s="460">
        <v>11926431</v>
      </c>
      <c r="D22" s="472">
        <f t="shared" si="0"/>
        <v>8</v>
      </c>
      <c r="E22" s="461">
        <v>5789</v>
      </c>
      <c r="F22" s="472">
        <f t="shared" si="1"/>
        <v>3</v>
      </c>
      <c r="G22" s="462">
        <v>94.7</v>
      </c>
      <c r="H22" s="464">
        <v>10593</v>
      </c>
      <c r="I22" s="472">
        <f t="shared" si="2"/>
        <v>9</v>
      </c>
      <c r="J22" s="464">
        <v>94788</v>
      </c>
      <c r="K22" s="472">
        <f t="shared" si="3"/>
        <v>9</v>
      </c>
      <c r="L22" s="464">
        <v>7527576</v>
      </c>
      <c r="M22" s="472">
        <f t="shared" si="4"/>
        <v>11</v>
      </c>
      <c r="N22" s="464">
        <v>32259</v>
      </c>
      <c r="O22" s="472">
        <f t="shared" si="5"/>
        <v>9</v>
      </c>
      <c r="P22" s="464">
        <v>342691</v>
      </c>
      <c r="Q22" s="472">
        <f t="shared" si="6"/>
        <v>6</v>
      </c>
      <c r="R22" s="464">
        <v>6099793</v>
      </c>
      <c r="S22" s="472">
        <f t="shared" si="7"/>
        <v>7</v>
      </c>
      <c r="T22" s="465">
        <v>311484</v>
      </c>
      <c r="U22" s="472">
        <f t="shared" si="8"/>
        <v>6</v>
      </c>
      <c r="V22" s="474">
        <v>100.6</v>
      </c>
      <c r="W22" s="472">
        <f t="shared" si="9"/>
        <v>6</v>
      </c>
      <c r="X22" s="475">
        <v>323575</v>
      </c>
      <c r="Y22" s="472">
        <f t="shared" si="10"/>
        <v>25</v>
      </c>
      <c r="Z22" s="468">
        <v>418434</v>
      </c>
      <c r="AA22" s="472">
        <f t="shared" si="11"/>
        <v>8</v>
      </c>
      <c r="AB22" s="478" t="s">
        <v>242</v>
      </c>
    </row>
    <row r="23" spans="1:28" ht="13.5" customHeight="1">
      <c r="A23" s="471">
        <v>13</v>
      </c>
      <c r="B23" s="471" t="s">
        <v>63</v>
      </c>
      <c r="C23" s="460">
        <v>7080474</v>
      </c>
      <c r="D23" s="472">
        <f t="shared" si="0"/>
        <v>15</v>
      </c>
      <c r="E23" s="461">
        <v>2965</v>
      </c>
      <c r="F23" s="472">
        <f t="shared" si="1"/>
        <v>36</v>
      </c>
      <c r="G23" s="462">
        <v>85.7</v>
      </c>
      <c r="H23" s="464">
        <v>53160</v>
      </c>
      <c r="I23" s="472">
        <f t="shared" si="2"/>
        <v>1</v>
      </c>
      <c r="J23" s="464">
        <v>1034583</v>
      </c>
      <c r="K23" s="472">
        <f t="shared" si="3"/>
        <v>1</v>
      </c>
      <c r="L23" s="464">
        <v>160884467</v>
      </c>
      <c r="M23" s="472">
        <f t="shared" si="4"/>
        <v>1</v>
      </c>
      <c r="N23" s="464">
        <v>87895</v>
      </c>
      <c r="O23" s="472">
        <f t="shared" si="5"/>
        <v>1</v>
      </c>
      <c r="P23" s="464">
        <v>906332</v>
      </c>
      <c r="Q23" s="472">
        <f t="shared" si="6"/>
        <v>1</v>
      </c>
      <c r="R23" s="464">
        <v>20054852</v>
      </c>
      <c r="S23" s="472">
        <f t="shared" si="7"/>
        <v>1</v>
      </c>
      <c r="T23" s="465">
        <v>322785</v>
      </c>
      <c r="U23" s="472">
        <f t="shared" si="8"/>
        <v>1</v>
      </c>
      <c r="V23" s="474">
        <v>105.3</v>
      </c>
      <c r="W23" s="472">
        <f t="shared" si="9"/>
        <v>1</v>
      </c>
      <c r="X23" s="475">
        <v>462052</v>
      </c>
      <c r="Y23" s="472">
        <f t="shared" si="10"/>
        <v>1</v>
      </c>
      <c r="Z23" s="468">
        <v>538823</v>
      </c>
      <c r="AA23" s="472">
        <f t="shared" si="11"/>
        <v>1</v>
      </c>
      <c r="AB23" s="478" t="s">
        <v>243</v>
      </c>
    </row>
    <row r="24" spans="1:28" ht="13.5" customHeight="1">
      <c r="A24" s="471">
        <v>14</v>
      </c>
      <c r="B24" s="471" t="s">
        <v>244</v>
      </c>
      <c r="C24" s="460">
        <v>15835278</v>
      </c>
      <c r="D24" s="472">
        <f t="shared" si="0"/>
        <v>4</v>
      </c>
      <c r="E24" s="461">
        <v>4546</v>
      </c>
      <c r="F24" s="472">
        <f t="shared" si="1"/>
        <v>11</v>
      </c>
      <c r="G24" s="462">
        <v>92.2</v>
      </c>
      <c r="H24" s="464">
        <v>15283</v>
      </c>
      <c r="I24" s="472">
        <f t="shared" si="2"/>
        <v>5</v>
      </c>
      <c r="J24" s="464">
        <v>174600</v>
      </c>
      <c r="K24" s="472">
        <f t="shared" si="3"/>
        <v>4</v>
      </c>
      <c r="L24" s="464">
        <v>13485620</v>
      </c>
      <c r="M24" s="472">
        <f t="shared" si="4"/>
        <v>5</v>
      </c>
      <c r="N24" s="464">
        <v>45729</v>
      </c>
      <c r="O24" s="472">
        <f t="shared" si="5"/>
        <v>4</v>
      </c>
      <c r="P24" s="464">
        <v>488378</v>
      </c>
      <c r="Q24" s="472">
        <f t="shared" si="6"/>
        <v>3</v>
      </c>
      <c r="R24" s="464">
        <v>8833606</v>
      </c>
      <c r="S24" s="472">
        <f t="shared" si="7"/>
        <v>3</v>
      </c>
      <c r="T24" s="465">
        <v>300152</v>
      </c>
      <c r="U24" s="472">
        <f t="shared" si="8"/>
        <v>9</v>
      </c>
      <c r="V24" s="474">
        <v>103.6</v>
      </c>
      <c r="W24" s="472">
        <f t="shared" si="9"/>
        <v>2</v>
      </c>
      <c r="X24" s="475">
        <v>370568</v>
      </c>
      <c r="Y24" s="472">
        <f t="shared" si="10"/>
        <v>4</v>
      </c>
      <c r="Z24" s="468">
        <v>497813</v>
      </c>
      <c r="AA24" s="472">
        <f t="shared" si="11"/>
        <v>2</v>
      </c>
      <c r="AB24" s="478" t="s">
        <v>245</v>
      </c>
    </row>
    <row r="25" spans="1:28" ht="13.5" customHeight="1">
      <c r="A25" s="471">
        <v>15</v>
      </c>
      <c r="B25" s="471" t="s">
        <v>43</v>
      </c>
      <c r="C25" s="460">
        <v>4753251</v>
      </c>
      <c r="D25" s="472">
        <f t="shared" si="0"/>
        <v>23</v>
      </c>
      <c r="E25" s="461">
        <v>2673</v>
      </c>
      <c r="F25" s="472">
        <f t="shared" si="1"/>
        <v>43</v>
      </c>
      <c r="G25" s="462">
        <v>97.7</v>
      </c>
      <c r="H25" s="464">
        <v>6583</v>
      </c>
      <c r="I25" s="472">
        <f t="shared" si="2"/>
        <v>14</v>
      </c>
      <c r="J25" s="464">
        <v>59131</v>
      </c>
      <c r="K25" s="472">
        <f t="shared" si="3"/>
        <v>14</v>
      </c>
      <c r="L25" s="464">
        <v>4094891</v>
      </c>
      <c r="M25" s="472">
        <f t="shared" si="4"/>
        <v>14</v>
      </c>
      <c r="N25" s="464">
        <v>18884</v>
      </c>
      <c r="O25" s="472">
        <f t="shared" si="5"/>
        <v>14</v>
      </c>
      <c r="P25" s="464">
        <v>138409</v>
      </c>
      <c r="Q25" s="472">
        <f t="shared" si="6"/>
        <v>15</v>
      </c>
      <c r="R25" s="464">
        <v>2461971</v>
      </c>
      <c r="S25" s="472">
        <f t="shared" si="7"/>
        <v>15</v>
      </c>
      <c r="T25" s="465">
        <v>313678</v>
      </c>
      <c r="U25" s="472">
        <f t="shared" si="8"/>
        <v>5</v>
      </c>
      <c r="V25" s="474">
        <v>98.7</v>
      </c>
      <c r="W25" s="472">
        <f t="shared" si="9"/>
        <v>30</v>
      </c>
      <c r="X25" s="475">
        <v>313046</v>
      </c>
      <c r="Y25" s="472">
        <f t="shared" si="10"/>
        <v>32</v>
      </c>
      <c r="Z25" s="468">
        <v>341689</v>
      </c>
      <c r="AA25" s="472">
        <f t="shared" si="11"/>
        <v>32</v>
      </c>
      <c r="AB25" s="478" t="s">
        <v>246</v>
      </c>
    </row>
    <row r="26" spans="1:28" ht="13.5" customHeight="1">
      <c r="A26" s="471">
        <v>16</v>
      </c>
      <c r="B26" s="471" t="s">
        <v>123</v>
      </c>
      <c r="C26" s="460">
        <v>3651778</v>
      </c>
      <c r="D26" s="472">
        <f t="shared" si="0"/>
        <v>27</v>
      </c>
      <c r="E26" s="461">
        <v>2988</v>
      </c>
      <c r="F26" s="472">
        <f t="shared" si="1"/>
        <v>35</v>
      </c>
      <c r="G26" s="462">
        <v>99.5</v>
      </c>
      <c r="H26" s="464">
        <v>3129</v>
      </c>
      <c r="I26" s="472">
        <f t="shared" si="2"/>
        <v>32</v>
      </c>
      <c r="J26" s="464">
        <v>26122</v>
      </c>
      <c r="K26" s="472">
        <f t="shared" si="3"/>
        <v>32</v>
      </c>
      <c r="L26" s="464">
        <v>1862700</v>
      </c>
      <c r="M26" s="472">
        <f t="shared" si="4"/>
        <v>29</v>
      </c>
      <c r="N26" s="464">
        <v>9141</v>
      </c>
      <c r="O26" s="472">
        <f t="shared" si="5"/>
        <v>36</v>
      </c>
      <c r="P26" s="464">
        <v>63467</v>
      </c>
      <c r="Q26" s="472">
        <f t="shared" si="6"/>
        <v>37</v>
      </c>
      <c r="R26" s="464">
        <v>1127229</v>
      </c>
      <c r="S26" s="472">
        <f t="shared" si="7"/>
        <v>36</v>
      </c>
      <c r="T26" s="465">
        <v>317803</v>
      </c>
      <c r="U26" s="472">
        <f t="shared" si="8"/>
        <v>3</v>
      </c>
      <c r="V26" s="474">
        <v>99</v>
      </c>
      <c r="W26" s="472">
        <f t="shared" si="9"/>
        <v>25</v>
      </c>
      <c r="X26" s="475">
        <v>328407</v>
      </c>
      <c r="Y26" s="472">
        <f t="shared" si="10"/>
        <v>21</v>
      </c>
      <c r="Z26" s="468">
        <v>343033</v>
      </c>
      <c r="AA26" s="472">
        <f t="shared" si="11"/>
        <v>31</v>
      </c>
      <c r="AB26" s="478" t="s">
        <v>247</v>
      </c>
    </row>
    <row r="27" spans="1:28" ht="13.5" customHeight="1">
      <c r="A27" s="471">
        <v>17</v>
      </c>
      <c r="B27" s="471" t="s">
        <v>32</v>
      </c>
      <c r="C27" s="460">
        <v>2626806</v>
      </c>
      <c r="D27" s="472">
        <f t="shared" si="0"/>
        <v>30</v>
      </c>
      <c r="E27" s="461">
        <v>2779</v>
      </c>
      <c r="F27" s="472">
        <f t="shared" si="1"/>
        <v>42</v>
      </c>
      <c r="G27" s="462">
        <v>96.2</v>
      </c>
      <c r="H27" s="464">
        <v>3896</v>
      </c>
      <c r="I27" s="472">
        <f t="shared" si="2"/>
        <v>26</v>
      </c>
      <c r="J27" s="464">
        <v>36143</v>
      </c>
      <c r="K27" s="472">
        <f t="shared" si="3"/>
        <v>23</v>
      </c>
      <c r="L27" s="464">
        <v>2617326</v>
      </c>
      <c r="M27" s="472">
        <f t="shared" si="4"/>
        <v>20</v>
      </c>
      <c r="N27" s="464">
        <v>9790</v>
      </c>
      <c r="O27" s="472">
        <f t="shared" si="5"/>
        <v>32</v>
      </c>
      <c r="P27" s="464">
        <v>73888</v>
      </c>
      <c r="Q27" s="472">
        <f t="shared" si="6"/>
        <v>32</v>
      </c>
      <c r="R27" s="464">
        <v>1199652</v>
      </c>
      <c r="S27" s="472">
        <f t="shared" si="7"/>
        <v>32</v>
      </c>
      <c r="T27" s="465">
        <v>307083</v>
      </c>
      <c r="U27" s="472">
        <f t="shared" si="8"/>
        <v>7</v>
      </c>
      <c r="V27" s="474">
        <v>99.9</v>
      </c>
      <c r="W27" s="472">
        <f t="shared" si="9"/>
        <v>15</v>
      </c>
      <c r="X27" s="475">
        <v>331340</v>
      </c>
      <c r="Y27" s="472">
        <f t="shared" si="10"/>
        <v>19</v>
      </c>
      <c r="Z27" s="468">
        <v>377713</v>
      </c>
      <c r="AA27" s="472">
        <f t="shared" si="11"/>
        <v>20</v>
      </c>
      <c r="AB27" s="478" t="s">
        <v>248</v>
      </c>
    </row>
    <row r="28" spans="1:28" ht="13.5" customHeight="1">
      <c r="A28" s="471">
        <v>18</v>
      </c>
      <c r="B28" s="471" t="s">
        <v>64</v>
      </c>
      <c r="C28" s="460">
        <v>2143081</v>
      </c>
      <c r="D28" s="472">
        <f t="shared" si="0"/>
        <v>35</v>
      </c>
      <c r="E28" s="461">
        <v>3002</v>
      </c>
      <c r="F28" s="472">
        <f t="shared" si="1"/>
        <v>33</v>
      </c>
      <c r="G28" s="462">
        <v>98.7</v>
      </c>
      <c r="H28" s="464">
        <v>2463</v>
      </c>
      <c r="I28" s="472">
        <f t="shared" si="2"/>
        <v>40</v>
      </c>
      <c r="J28" s="464">
        <v>19804</v>
      </c>
      <c r="K28" s="472">
        <f t="shared" si="3"/>
        <v>38</v>
      </c>
      <c r="L28" s="464">
        <v>1155238</v>
      </c>
      <c r="M28" s="472">
        <f t="shared" si="4"/>
        <v>38</v>
      </c>
      <c r="N28" s="464">
        <v>7047</v>
      </c>
      <c r="O28" s="472">
        <f t="shared" si="5"/>
        <v>42</v>
      </c>
      <c r="P28" s="464">
        <v>48621</v>
      </c>
      <c r="Q28" s="472">
        <f t="shared" si="6"/>
        <v>43</v>
      </c>
      <c r="R28" s="464">
        <v>837510</v>
      </c>
      <c r="S28" s="472">
        <f t="shared" si="7"/>
        <v>41</v>
      </c>
      <c r="T28" s="465">
        <v>252152</v>
      </c>
      <c r="U28" s="472">
        <f t="shared" si="8"/>
        <v>40</v>
      </c>
      <c r="V28" s="474">
        <v>99</v>
      </c>
      <c r="W28" s="472">
        <f t="shared" si="9"/>
        <v>25</v>
      </c>
      <c r="X28" s="475">
        <v>348816</v>
      </c>
      <c r="Y28" s="472">
        <f t="shared" si="10"/>
        <v>9</v>
      </c>
      <c r="Z28" s="468">
        <v>357935</v>
      </c>
      <c r="AA28" s="472">
        <f t="shared" si="11"/>
        <v>29</v>
      </c>
      <c r="AB28" s="478" t="s">
        <v>249</v>
      </c>
    </row>
    <row r="29" spans="1:28" ht="13.5" customHeight="1">
      <c r="A29" s="471">
        <v>19</v>
      </c>
      <c r="B29" s="471" t="s">
        <v>33</v>
      </c>
      <c r="C29" s="460">
        <v>2530220</v>
      </c>
      <c r="D29" s="472">
        <f t="shared" si="0"/>
        <v>31</v>
      </c>
      <c r="E29" s="461">
        <v>3508</v>
      </c>
      <c r="F29" s="472">
        <f t="shared" si="1"/>
        <v>23</v>
      </c>
      <c r="G29" s="479">
        <v>125.4</v>
      </c>
      <c r="H29" s="464">
        <v>2182</v>
      </c>
      <c r="I29" s="472">
        <f t="shared" si="2"/>
        <v>41</v>
      </c>
      <c r="J29" s="464">
        <v>16071</v>
      </c>
      <c r="K29" s="472">
        <f t="shared" si="3"/>
        <v>43</v>
      </c>
      <c r="L29" s="464">
        <v>907578</v>
      </c>
      <c r="M29" s="472">
        <f t="shared" si="4"/>
        <v>42</v>
      </c>
      <c r="N29" s="464">
        <v>7034</v>
      </c>
      <c r="O29" s="472">
        <f t="shared" si="5"/>
        <v>43</v>
      </c>
      <c r="P29" s="464">
        <v>51885</v>
      </c>
      <c r="Q29" s="472">
        <f t="shared" si="6"/>
        <v>41</v>
      </c>
      <c r="R29" s="464">
        <v>835831</v>
      </c>
      <c r="S29" s="472">
        <f t="shared" si="7"/>
        <v>42</v>
      </c>
      <c r="T29" s="465">
        <v>270816</v>
      </c>
      <c r="U29" s="472">
        <f t="shared" si="8"/>
        <v>36</v>
      </c>
      <c r="V29" s="474">
        <v>98.3</v>
      </c>
      <c r="W29" s="472">
        <f t="shared" si="9"/>
        <v>34</v>
      </c>
      <c r="X29" s="475">
        <v>333746</v>
      </c>
      <c r="Y29" s="472">
        <f t="shared" si="10"/>
        <v>16</v>
      </c>
      <c r="Z29" s="468">
        <v>414551</v>
      </c>
      <c r="AA29" s="472">
        <f t="shared" si="11"/>
        <v>10</v>
      </c>
      <c r="AB29" s="478" t="s">
        <v>250</v>
      </c>
    </row>
    <row r="30" spans="1:28" ht="13.5" customHeight="1">
      <c r="A30" s="471">
        <v>20</v>
      </c>
      <c r="B30" s="471" t="s">
        <v>65</v>
      </c>
      <c r="C30" s="460">
        <v>6043116</v>
      </c>
      <c r="D30" s="472">
        <f t="shared" si="0"/>
        <v>17</v>
      </c>
      <c r="E30" s="461">
        <v>3050</v>
      </c>
      <c r="F30" s="472">
        <f t="shared" si="1"/>
        <v>31</v>
      </c>
      <c r="G30" s="462">
        <v>113</v>
      </c>
      <c r="H30" s="464">
        <v>5552</v>
      </c>
      <c r="I30" s="472">
        <f t="shared" si="2"/>
        <v>17</v>
      </c>
      <c r="J30" s="464">
        <v>44573</v>
      </c>
      <c r="K30" s="472">
        <f t="shared" si="3"/>
        <v>17</v>
      </c>
      <c r="L30" s="464">
        <v>3382936</v>
      </c>
      <c r="M30" s="472">
        <f t="shared" si="4"/>
        <v>17</v>
      </c>
      <c r="N30" s="464">
        <v>17194</v>
      </c>
      <c r="O30" s="472">
        <f t="shared" si="5"/>
        <v>15</v>
      </c>
      <c r="P30" s="464">
        <v>126719</v>
      </c>
      <c r="Q30" s="472">
        <f t="shared" si="6"/>
        <v>16</v>
      </c>
      <c r="R30" s="464">
        <v>2191660</v>
      </c>
      <c r="S30" s="472">
        <f t="shared" si="7"/>
        <v>16</v>
      </c>
      <c r="T30" s="465">
        <v>285963</v>
      </c>
      <c r="U30" s="472">
        <f t="shared" si="8"/>
        <v>20</v>
      </c>
      <c r="V30" s="474">
        <v>98</v>
      </c>
      <c r="W30" s="472">
        <f t="shared" si="9"/>
        <v>38</v>
      </c>
      <c r="X30" s="475">
        <v>335883</v>
      </c>
      <c r="Y30" s="472">
        <f t="shared" si="10"/>
        <v>15</v>
      </c>
      <c r="Z30" s="468">
        <v>389977</v>
      </c>
      <c r="AA30" s="472">
        <f t="shared" si="11"/>
        <v>18</v>
      </c>
      <c r="AB30" s="478" t="s">
        <v>251</v>
      </c>
    </row>
    <row r="31" spans="1:28" ht="13.5" customHeight="1">
      <c r="A31" s="471">
        <v>21</v>
      </c>
      <c r="B31" s="471" t="s">
        <v>124</v>
      </c>
      <c r="C31" s="460">
        <v>5614933</v>
      </c>
      <c r="D31" s="472">
        <f t="shared" si="0"/>
        <v>19</v>
      </c>
      <c r="E31" s="461">
        <v>2821</v>
      </c>
      <c r="F31" s="472">
        <f t="shared" si="1"/>
        <v>41</v>
      </c>
      <c r="G31" s="462">
        <v>100.6</v>
      </c>
      <c r="H31" s="464">
        <v>5577</v>
      </c>
      <c r="I31" s="472">
        <f t="shared" si="2"/>
        <v>16</v>
      </c>
      <c r="J31" s="464">
        <v>44558</v>
      </c>
      <c r="K31" s="472">
        <f t="shared" si="3"/>
        <v>18</v>
      </c>
      <c r="L31" s="464">
        <v>2407391</v>
      </c>
      <c r="M31" s="472">
        <f t="shared" si="4"/>
        <v>23</v>
      </c>
      <c r="N31" s="464">
        <v>16211</v>
      </c>
      <c r="O31" s="472">
        <f t="shared" si="5"/>
        <v>17</v>
      </c>
      <c r="P31" s="464">
        <v>121118</v>
      </c>
      <c r="Q31" s="472">
        <f t="shared" si="6"/>
        <v>17</v>
      </c>
      <c r="R31" s="464">
        <v>2038867</v>
      </c>
      <c r="S31" s="472">
        <f t="shared" si="7"/>
        <v>20</v>
      </c>
      <c r="T31" s="465">
        <v>306115</v>
      </c>
      <c r="U31" s="472">
        <f t="shared" si="8"/>
        <v>8</v>
      </c>
      <c r="V31" s="474">
        <v>98.1</v>
      </c>
      <c r="W31" s="472">
        <f t="shared" si="9"/>
        <v>36</v>
      </c>
      <c r="X31" s="475">
        <v>320404</v>
      </c>
      <c r="Y31" s="472">
        <f t="shared" si="10"/>
        <v>28</v>
      </c>
      <c r="Z31" s="468">
        <v>359825</v>
      </c>
      <c r="AA31" s="472">
        <f t="shared" si="11"/>
        <v>26</v>
      </c>
      <c r="AB31" s="478" t="s">
        <v>252</v>
      </c>
    </row>
    <row r="32" spans="1:28" ht="13.5" customHeight="1">
      <c r="A32" s="471">
        <v>22</v>
      </c>
      <c r="B32" s="471" t="s">
        <v>66</v>
      </c>
      <c r="C32" s="460">
        <v>16451286</v>
      </c>
      <c r="D32" s="472">
        <f t="shared" si="0"/>
        <v>3</v>
      </c>
      <c r="E32" s="461">
        <v>4094</v>
      </c>
      <c r="F32" s="472">
        <f t="shared" si="1"/>
        <v>15</v>
      </c>
      <c r="G32" s="462">
        <v>90.7</v>
      </c>
      <c r="H32" s="464">
        <v>10300</v>
      </c>
      <c r="I32" s="472">
        <f t="shared" si="2"/>
        <v>10</v>
      </c>
      <c r="J32" s="464">
        <v>89117</v>
      </c>
      <c r="K32" s="472">
        <f t="shared" si="3"/>
        <v>10</v>
      </c>
      <c r="L32" s="464">
        <v>7318009</v>
      </c>
      <c r="M32" s="472">
        <f t="shared" si="4"/>
        <v>12</v>
      </c>
      <c r="N32" s="464">
        <v>28344</v>
      </c>
      <c r="O32" s="472">
        <f t="shared" si="5"/>
        <v>10</v>
      </c>
      <c r="P32" s="464">
        <v>220495</v>
      </c>
      <c r="Q32" s="472">
        <f t="shared" si="6"/>
        <v>10</v>
      </c>
      <c r="R32" s="464">
        <v>3901464</v>
      </c>
      <c r="S32" s="472">
        <f t="shared" si="7"/>
        <v>10</v>
      </c>
      <c r="T32" s="465">
        <v>291793</v>
      </c>
      <c r="U32" s="472">
        <f t="shared" si="8"/>
        <v>15</v>
      </c>
      <c r="V32" s="474">
        <v>99.9</v>
      </c>
      <c r="W32" s="472">
        <f t="shared" si="9"/>
        <v>15</v>
      </c>
      <c r="X32" s="475">
        <v>346295</v>
      </c>
      <c r="Y32" s="472">
        <f t="shared" si="10"/>
        <v>10</v>
      </c>
      <c r="Z32" s="468">
        <v>404282</v>
      </c>
      <c r="AA32" s="472">
        <f t="shared" si="11"/>
        <v>14</v>
      </c>
      <c r="AB32" s="478" t="s">
        <v>253</v>
      </c>
    </row>
    <row r="33" spans="1:28" ht="13.5" customHeight="1">
      <c r="A33" s="471">
        <v>23</v>
      </c>
      <c r="B33" s="471" t="s">
        <v>67</v>
      </c>
      <c r="C33" s="460">
        <v>43987965</v>
      </c>
      <c r="D33" s="472">
        <f t="shared" si="0"/>
        <v>1</v>
      </c>
      <c r="E33" s="461">
        <v>5446</v>
      </c>
      <c r="F33" s="472">
        <f t="shared" si="1"/>
        <v>4</v>
      </c>
      <c r="G33" s="462">
        <v>96.8</v>
      </c>
      <c r="H33" s="464">
        <v>23824</v>
      </c>
      <c r="I33" s="472">
        <f t="shared" si="2"/>
        <v>3</v>
      </c>
      <c r="J33" s="464">
        <v>278204</v>
      </c>
      <c r="K33" s="472">
        <f t="shared" si="3"/>
        <v>3</v>
      </c>
      <c r="L33" s="464">
        <v>32214050</v>
      </c>
      <c r="M33" s="472">
        <f t="shared" si="4"/>
        <v>3</v>
      </c>
      <c r="N33" s="464">
        <v>46535</v>
      </c>
      <c r="O33" s="472">
        <f t="shared" si="5"/>
        <v>3</v>
      </c>
      <c r="P33" s="464">
        <v>444144</v>
      </c>
      <c r="Q33" s="472">
        <f t="shared" si="6"/>
        <v>4</v>
      </c>
      <c r="R33" s="464">
        <v>8346385</v>
      </c>
      <c r="S33" s="472">
        <f t="shared" si="7"/>
        <v>4</v>
      </c>
      <c r="T33" s="465">
        <v>263912</v>
      </c>
      <c r="U33" s="472">
        <f t="shared" si="8"/>
        <v>38</v>
      </c>
      <c r="V33" s="474">
        <v>98.9</v>
      </c>
      <c r="W33" s="472">
        <f t="shared" si="9"/>
        <v>28</v>
      </c>
      <c r="X33" s="475">
        <v>384733</v>
      </c>
      <c r="Y33" s="472">
        <f t="shared" si="10"/>
        <v>2</v>
      </c>
      <c r="Z33" s="468">
        <v>474745</v>
      </c>
      <c r="AA33" s="472">
        <f t="shared" si="11"/>
        <v>3</v>
      </c>
      <c r="AB33" s="478" t="s">
        <v>254</v>
      </c>
    </row>
    <row r="34" spans="1:28" ht="13.5" customHeight="1">
      <c r="A34" s="471">
        <v>24</v>
      </c>
      <c r="B34" s="471" t="s">
        <v>125</v>
      </c>
      <c r="C34" s="460">
        <v>10491865</v>
      </c>
      <c r="D34" s="472">
        <f t="shared" si="0"/>
        <v>9</v>
      </c>
      <c r="E34" s="461">
        <v>5203</v>
      </c>
      <c r="F34" s="472">
        <f t="shared" si="1"/>
        <v>5</v>
      </c>
      <c r="G34" s="462">
        <v>114.8</v>
      </c>
      <c r="H34" s="464">
        <v>4025</v>
      </c>
      <c r="I34" s="472">
        <f t="shared" si="2"/>
        <v>24</v>
      </c>
      <c r="J34" s="464">
        <v>32019</v>
      </c>
      <c r="K34" s="472">
        <f t="shared" si="3"/>
        <v>25</v>
      </c>
      <c r="L34" s="464">
        <v>1865586</v>
      </c>
      <c r="M34" s="472">
        <f t="shared" si="4"/>
        <v>28</v>
      </c>
      <c r="N34" s="464">
        <v>13431</v>
      </c>
      <c r="O34" s="472">
        <f t="shared" si="5"/>
        <v>24</v>
      </c>
      <c r="P34" s="464">
        <v>107347</v>
      </c>
      <c r="Q34" s="472">
        <f t="shared" si="6"/>
        <v>22</v>
      </c>
      <c r="R34" s="464">
        <v>1792018</v>
      </c>
      <c r="S34" s="472">
        <f t="shared" si="7"/>
        <v>23</v>
      </c>
      <c r="T34" s="465">
        <v>295770</v>
      </c>
      <c r="U34" s="472">
        <f t="shared" si="8"/>
        <v>13</v>
      </c>
      <c r="V34" s="474">
        <v>98.2</v>
      </c>
      <c r="W34" s="472">
        <f t="shared" si="9"/>
        <v>35</v>
      </c>
      <c r="X34" s="475">
        <v>354455</v>
      </c>
      <c r="Y34" s="472">
        <f t="shared" si="10"/>
        <v>6</v>
      </c>
      <c r="Z34" s="468">
        <v>434992</v>
      </c>
      <c r="AA34" s="472">
        <f t="shared" si="11"/>
        <v>5</v>
      </c>
      <c r="AB34" s="478" t="s">
        <v>255</v>
      </c>
    </row>
    <row r="35" spans="1:28" ht="13.5" customHeight="1">
      <c r="A35" s="471">
        <v>25</v>
      </c>
      <c r="B35" s="471" t="s">
        <v>126</v>
      </c>
      <c r="C35" s="460">
        <v>7597075</v>
      </c>
      <c r="D35" s="472">
        <f t="shared" si="0"/>
        <v>14</v>
      </c>
      <c r="E35" s="461">
        <v>4596</v>
      </c>
      <c r="F35" s="472">
        <f t="shared" si="1"/>
        <v>10</v>
      </c>
      <c r="G35" s="462">
        <v>106.8</v>
      </c>
      <c r="H35" s="464">
        <v>2652</v>
      </c>
      <c r="I35" s="472">
        <f t="shared" si="2"/>
        <v>37</v>
      </c>
      <c r="J35" s="464">
        <v>20679</v>
      </c>
      <c r="K35" s="472">
        <f t="shared" si="3"/>
        <v>37</v>
      </c>
      <c r="L35" s="464">
        <v>1275770</v>
      </c>
      <c r="M35" s="472">
        <f t="shared" si="4"/>
        <v>36</v>
      </c>
      <c r="N35" s="464">
        <v>9409</v>
      </c>
      <c r="O35" s="472">
        <f t="shared" si="5"/>
        <v>35</v>
      </c>
      <c r="P35" s="464">
        <v>84593</v>
      </c>
      <c r="Q35" s="472">
        <f t="shared" si="6"/>
        <v>27</v>
      </c>
      <c r="R35" s="464">
        <v>1377995</v>
      </c>
      <c r="S35" s="472">
        <f t="shared" si="7"/>
        <v>28</v>
      </c>
      <c r="T35" s="465">
        <v>296980</v>
      </c>
      <c r="U35" s="472">
        <f t="shared" si="8"/>
        <v>12</v>
      </c>
      <c r="V35" s="474">
        <v>100.4</v>
      </c>
      <c r="W35" s="472">
        <f t="shared" si="9"/>
        <v>10</v>
      </c>
      <c r="X35" s="475">
        <v>343148</v>
      </c>
      <c r="Y35" s="472">
        <f t="shared" si="10"/>
        <v>12</v>
      </c>
      <c r="Z35" s="468">
        <v>453786</v>
      </c>
      <c r="AA35" s="472">
        <f t="shared" si="11"/>
        <v>4</v>
      </c>
      <c r="AB35" s="478" t="s">
        <v>256</v>
      </c>
    </row>
    <row r="36" spans="1:28" ht="13.5" customHeight="1">
      <c r="A36" s="471">
        <v>26</v>
      </c>
      <c r="B36" s="471" t="s">
        <v>34</v>
      </c>
      <c r="C36" s="460">
        <v>5270360</v>
      </c>
      <c r="D36" s="472">
        <f t="shared" si="0"/>
        <v>21</v>
      </c>
      <c r="E36" s="461">
        <v>3775</v>
      </c>
      <c r="F36" s="472">
        <f t="shared" si="1"/>
        <v>20</v>
      </c>
      <c r="G36" s="462">
        <v>82.2</v>
      </c>
      <c r="H36" s="464">
        <v>6755</v>
      </c>
      <c r="I36" s="472">
        <f t="shared" si="2"/>
        <v>13</v>
      </c>
      <c r="J36" s="464">
        <v>67734</v>
      </c>
      <c r="K36" s="472">
        <f t="shared" si="3"/>
        <v>13</v>
      </c>
      <c r="L36" s="464">
        <v>5556210</v>
      </c>
      <c r="M36" s="472">
        <f t="shared" si="4"/>
        <v>13</v>
      </c>
      <c r="N36" s="464">
        <v>19457</v>
      </c>
      <c r="O36" s="472">
        <f t="shared" si="5"/>
        <v>13</v>
      </c>
      <c r="P36" s="464">
        <v>166861</v>
      </c>
      <c r="Q36" s="472">
        <f t="shared" si="6"/>
        <v>12</v>
      </c>
      <c r="R36" s="464">
        <v>2678220</v>
      </c>
      <c r="S36" s="472">
        <f t="shared" si="7"/>
        <v>14</v>
      </c>
      <c r="T36" s="465">
        <v>283208</v>
      </c>
      <c r="U36" s="472">
        <f t="shared" si="8"/>
        <v>25</v>
      </c>
      <c r="V36" s="474">
        <v>101.1</v>
      </c>
      <c r="W36" s="472">
        <f t="shared" si="9"/>
        <v>3</v>
      </c>
      <c r="X36" s="475">
        <v>333125</v>
      </c>
      <c r="Y36" s="472">
        <f t="shared" si="10"/>
        <v>18</v>
      </c>
      <c r="Z36" s="468">
        <v>428904</v>
      </c>
      <c r="AA36" s="472">
        <f t="shared" si="11"/>
        <v>7</v>
      </c>
      <c r="AB36" s="478" t="s">
        <v>257</v>
      </c>
    </row>
    <row r="37" spans="1:28" ht="13.5" customHeight="1">
      <c r="A37" s="471">
        <v>27</v>
      </c>
      <c r="B37" s="471" t="s">
        <v>68</v>
      </c>
      <c r="C37" s="460">
        <v>16975793</v>
      </c>
      <c r="D37" s="472">
        <f t="shared" si="0"/>
        <v>2</v>
      </c>
      <c r="E37" s="461">
        <v>4063</v>
      </c>
      <c r="F37" s="472">
        <f t="shared" si="1"/>
        <v>16</v>
      </c>
      <c r="G37" s="462">
        <v>99.5</v>
      </c>
      <c r="H37" s="464">
        <v>34657</v>
      </c>
      <c r="I37" s="472">
        <f t="shared" si="2"/>
        <v>2</v>
      </c>
      <c r="J37" s="464">
        <v>437823</v>
      </c>
      <c r="K37" s="472">
        <f t="shared" si="3"/>
        <v>2</v>
      </c>
      <c r="L37" s="464">
        <v>46088253</v>
      </c>
      <c r="M37" s="472">
        <f t="shared" si="4"/>
        <v>2</v>
      </c>
      <c r="N37" s="464">
        <v>55351</v>
      </c>
      <c r="O37" s="472">
        <f t="shared" si="5"/>
        <v>2</v>
      </c>
      <c r="P37" s="464">
        <v>517282</v>
      </c>
      <c r="Q37" s="472">
        <f t="shared" si="6"/>
        <v>2</v>
      </c>
      <c r="R37" s="464">
        <v>9442129</v>
      </c>
      <c r="S37" s="472">
        <f t="shared" si="7"/>
        <v>2</v>
      </c>
      <c r="T37" s="465">
        <v>249980</v>
      </c>
      <c r="U37" s="472">
        <f t="shared" si="8"/>
        <v>42</v>
      </c>
      <c r="V37" s="474">
        <v>100.7</v>
      </c>
      <c r="W37" s="472">
        <f t="shared" si="9"/>
        <v>5</v>
      </c>
      <c r="X37" s="475">
        <v>373155</v>
      </c>
      <c r="Y37" s="472">
        <f t="shared" si="10"/>
        <v>3</v>
      </c>
      <c r="Z37" s="468">
        <v>417002</v>
      </c>
      <c r="AA37" s="472">
        <f t="shared" si="11"/>
        <v>9</v>
      </c>
      <c r="AB37" s="478" t="s">
        <v>258</v>
      </c>
    </row>
    <row r="38" spans="1:28" ht="13.5" customHeight="1">
      <c r="A38" s="471">
        <v>28</v>
      </c>
      <c r="B38" s="471" t="s">
        <v>49</v>
      </c>
      <c r="C38" s="460">
        <v>15249899</v>
      </c>
      <c r="D38" s="472">
        <f t="shared" si="0"/>
        <v>5</v>
      </c>
      <c r="E38" s="461">
        <v>4384</v>
      </c>
      <c r="F38" s="472">
        <f t="shared" si="1"/>
        <v>12</v>
      </c>
      <c r="G38" s="462">
        <v>95.1</v>
      </c>
      <c r="H38" s="464">
        <v>12086</v>
      </c>
      <c r="I38" s="472">
        <f t="shared" si="2"/>
        <v>8</v>
      </c>
      <c r="J38" s="464">
        <v>115152</v>
      </c>
      <c r="K38" s="472">
        <f t="shared" si="3"/>
        <v>8</v>
      </c>
      <c r="L38" s="464">
        <v>9320032</v>
      </c>
      <c r="M38" s="472">
        <f t="shared" si="4"/>
        <v>8</v>
      </c>
      <c r="N38" s="464">
        <v>35887</v>
      </c>
      <c r="O38" s="472">
        <f t="shared" si="5"/>
        <v>8</v>
      </c>
      <c r="P38" s="464">
        <v>315093</v>
      </c>
      <c r="Q38" s="472">
        <f t="shared" si="6"/>
        <v>8</v>
      </c>
      <c r="R38" s="464">
        <v>5367928</v>
      </c>
      <c r="S38" s="472">
        <f t="shared" si="7"/>
        <v>9</v>
      </c>
      <c r="T38" s="465">
        <v>287016</v>
      </c>
      <c r="U38" s="472">
        <f t="shared" si="8"/>
        <v>18</v>
      </c>
      <c r="V38" s="474">
        <v>99.9</v>
      </c>
      <c r="W38" s="472">
        <f t="shared" si="9"/>
        <v>15</v>
      </c>
      <c r="X38" s="475">
        <v>345380</v>
      </c>
      <c r="Y38" s="472">
        <f t="shared" si="10"/>
        <v>11</v>
      </c>
      <c r="Z38" s="468">
        <v>412250</v>
      </c>
      <c r="AA38" s="472">
        <f t="shared" si="11"/>
        <v>11</v>
      </c>
      <c r="AB38" s="478" t="s">
        <v>259</v>
      </c>
    </row>
    <row r="39" spans="1:28" ht="13.5" customHeight="1">
      <c r="A39" s="471">
        <v>29</v>
      </c>
      <c r="B39" s="471" t="s">
        <v>69</v>
      </c>
      <c r="C39" s="460">
        <v>1715739</v>
      </c>
      <c r="D39" s="472">
        <f t="shared" si="0"/>
        <v>39</v>
      </c>
      <c r="E39" s="461">
        <v>2999</v>
      </c>
      <c r="F39" s="472">
        <f t="shared" si="1"/>
        <v>34</v>
      </c>
      <c r="G39" s="479">
        <v>85.3</v>
      </c>
      <c r="H39" s="464">
        <v>2149</v>
      </c>
      <c r="I39" s="472">
        <f t="shared" si="2"/>
        <v>42</v>
      </c>
      <c r="J39" s="464">
        <v>16924</v>
      </c>
      <c r="K39" s="472">
        <f t="shared" si="3"/>
        <v>42</v>
      </c>
      <c r="L39" s="464">
        <v>766099</v>
      </c>
      <c r="M39" s="472">
        <f t="shared" si="4"/>
        <v>44</v>
      </c>
      <c r="N39" s="464">
        <v>8704</v>
      </c>
      <c r="O39" s="472">
        <f t="shared" si="5"/>
        <v>39</v>
      </c>
      <c r="P39" s="464">
        <v>72983</v>
      </c>
      <c r="Q39" s="472">
        <f t="shared" si="6"/>
        <v>33</v>
      </c>
      <c r="R39" s="464">
        <v>1099501</v>
      </c>
      <c r="S39" s="472">
        <f t="shared" si="7"/>
        <v>37</v>
      </c>
      <c r="T39" s="465">
        <v>290843</v>
      </c>
      <c r="U39" s="472">
        <f t="shared" si="8"/>
        <v>17</v>
      </c>
      <c r="V39" s="474">
        <v>96.9</v>
      </c>
      <c r="W39" s="472">
        <f t="shared" si="9"/>
        <v>45</v>
      </c>
      <c r="X39" s="475">
        <v>295481</v>
      </c>
      <c r="Y39" s="472">
        <f t="shared" si="10"/>
        <v>41</v>
      </c>
      <c r="Z39" s="468">
        <v>370431</v>
      </c>
      <c r="AA39" s="472">
        <f t="shared" si="11"/>
        <v>22</v>
      </c>
      <c r="AB39" s="478" t="s">
        <v>260</v>
      </c>
    </row>
    <row r="40" spans="1:28" ht="13.5" customHeight="1">
      <c r="A40" s="471">
        <v>30</v>
      </c>
      <c r="B40" s="471" t="s">
        <v>261</v>
      </c>
      <c r="C40" s="460">
        <v>2383457</v>
      </c>
      <c r="D40" s="472">
        <f t="shared" si="0"/>
        <v>34</v>
      </c>
      <c r="E40" s="461">
        <v>4681</v>
      </c>
      <c r="F40" s="472">
        <f t="shared" si="1"/>
        <v>8</v>
      </c>
      <c r="G40" s="462">
        <v>88.4</v>
      </c>
      <c r="H40" s="464">
        <v>2495</v>
      </c>
      <c r="I40" s="472">
        <f t="shared" si="2"/>
        <v>39</v>
      </c>
      <c r="J40" s="464">
        <v>18207</v>
      </c>
      <c r="K40" s="472">
        <f t="shared" si="3"/>
        <v>40</v>
      </c>
      <c r="L40" s="464">
        <v>1152002</v>
      </c>
      <c r="M40" s="472">
        <f t="shared" si="4"/>
        <v>39</v>
      </c>
      <c r="N40" s="464">
        <v>8890</v>
      </c>
      <c r="O40" s="472">
        <f t="shared" si="5"/>
        <v>37</v>
      </c>
      <c r="P40" s="464">
        <v>57895</v>
      </c>
      <c r="Q40" s="472">
        <f t="shared" si="6"/>
        <v>40</v>
      </c>
      <c r="R40" s="464">
        <v>880597</v>
      </c>
      <c r="S40" s="472">
        <f t="shared" si="7"/>
        <v>40</v>
      </c>
      <c r="T40" s="465">
        <v>225703</v>
      </c>
      <c r="U40" s="472">
        <f t="shared" si="8"/>
        <v>47</v>
      </c>
      <c r="V40" s="474">
        <v>99.1</v>
      </c>
      <c r="W40" s="472">
        <f t="shared" si="9"/>
        <v>24</v>
      </c>
      <c r="X40" s="475">
        <v>324165</v>
      </c>
      <c r="Y40" s="472">
        <f t="shared" si="10"/>
        <v>23</v>
      </c>
      <c r="Z40" s="468">
        <v>370050</v>
      </c>
      <c r="AA40" s="472">
        <f t="shared" si="11"/>
        <v>23</v>
      </c>
      <c r="AB40" s="478" t="s">
        <v>262</v>
      </c>
    </row>
    <row r="41" spans="1:28" ht="13.5" customHeight="1">
      <c r="A41" s="471">
        <v>31</v>
      </c>
      <c r="B41" s="471" t="s">
        <v>127</v>
      </c>
      <c r="C41" s="460">
        <v>741344</v>
      </c>
      <c r="D41" s="472">
        <f t="shared" si="0"/>
        <v>45</v>
      </c>
      <c r="E41" s="461">
        <v>2440</v>
      </c>
      <c r="F41" s="472">
        <f t="shared" si="1"/>
        <v>44</v>
      </c>
      <c r="G41" s="462">
        <v>94.8</v>
      </c>
      <c r="H41" s="464">
        <v>1383</v>
      </c>
      <c r="I41" s="472">
        <f t="shared" si="2"/>
        <v>47</v>
      </c>
      <c r="J41" s="464">
        <v>11571</v>
      </c>
      <c r="K41" s="472">
        <f t="shared" si="3"/>
        <v>47</v>
      </c>
      <c r="L41" s="464">
        <v>654759</v>
      </c>
      <c r="M41" s="472">
        <f t="shared" si="4"/>
        <v>47</v>
      </c>
      <c r="N41" s="464">
        <v>4733</v>
      </c>
      <c r="O41" s="472">
        <f t="shared" si="5"/>
        <v>47</v>
      </c>
      <c r="P41" s="464">
        <v>33662</v>
      </c>
      <c r="Q41" s="472">
        <f t="shared" si="6"/>
        <v>47</v>
      </c>
      <c r="R41" s="464">
        <v>602944</v>
      </c>
      <c r="S41" s="472">
        <f t="shared" si="7"/>
        <v>47</v>
      </c>
      <c r="T41" s="465">
        <v>273927</v>
      </c>
      <c r="U41" s="472">
        <f t="shared" si="8"/>
        <v>32</v>
      </c>
      <c r="V41" s="474">
        <v>97.8</v>
      </c>
      <c r="W41" s="472">
        <f t="shared" si="9"/>
        <v>42</v>
      </c>
      <c r="X41" s="475">
        <v>295780</v>
      </c>
      <c r="Y41" s="472">
        <f t="shared" si="10"/>
        <v>40</v>
      </c>
      <c r="Z41" s="468">
        <v>305604</v>
      </c>
      <c r="AA41" s="472">
        <f t="shared" si="11"/>
        <v>43</v>
      </c>
      <c r="AB41" s="478" t="s">
        <v>263</v>
      </c>
    </row>
    <row r="42" spans="1:28" s="459" customFormat="1" ht="13.5" customHeight="1">
      <c r="A42" s="480">
        <v>32</v>
      </c>
      <c r="B42" s="480" t="s">
        <v>128</v>
      </c>
      <c r="C42" s="449">
        <v>1165087</v>
      </c>
      <c r="D42" s="481">
        <f t="shared" si="0"/>
        <v>44</v>
      </c>
      <c r="E42" s="451">
        <v>2855</v>
      </c>
      <c r="F42" s="481">
        <f t="shared" si="1"/>
        <v>40</v>
      </c>
      <c r="G42" s="452">
        <v>100.1</v>
      </c>
      <c r="H42" s="453">
        <v>1813</v>
      </c>
      <c r="I42" s="481">
        <f t="shared" si="2"/>
        <v>46</v>
      </c>
      <c r="J42" s="453">
        <v>13223</v>
      </c>
      <c r="K42" s="481">
        <f t="shared" si="3"/>
        <v>46</v>
      </c>
      <c r="L42" s="453">
        <v>736748</v>
      </c>
      <c r="M42" s="481">
        <f t="shared" si="4"/>
        <v>45</v>
      </c>
      <c r="N42" s="453">
        <v>6405</v>
      </c>
      <c r="O42" s="481">
        <f t="shared" si="5"/>
        <v>46</v>
      </c>
      <c r="P42" s="453">
        <v>43327</v>
      </c>
      <c r="Q42" s="481">
        <f t="shared" si="6"/>
        <v>45</v>
      </c>
      <c r="R42" s="453">
        <v>652959</v>
      </c>
      <c r="S42" s="481">
        <f t="shared" si="7"/>
        <v>46</v>
      </c>
      <c r="T42" s="454">
        <v>273925</v>
      </c>
      <c r="U42" s="481">
        <f t="shared" si="8"/>
        <v>33</v>
      </c>
      <c r="V42" s="482">
        <v>100.2</v>
      </c>
      <c r="W42" s="481">
        <f t="shared" si="9"/>
        <v>12</v>
      </c>
      <c r="X42" s="483">
        <v>323818</v>
      </c>
      <c r="Y42" s="481">
        <f t="shared" si="10"/>
        <v>24</v>
      </c>
      <c r="Z42" s="457">
        <v>358661</v>
      </c>
      <c r="AA42" s="481">
        <f t="shared" si="11"/>
        <v>28</v>
      </c>
      <c r="AB42" s="458" t="s">
        <v>264</v>
      </c>
    </row>
    <row r="43" spans="1:28" ht="13.5" customHeight="1">
      <c r="A43" s="471">
        <v>33</v>
      </c>
      <c r="B43" s="471" t="s">
        <v>129</v>
      </c>
      <c r="C43" s="460">
        <v>7060138</v>
      </c>
      <c r="D43" s="472">
        <f t="shared" si="0"/>
        <v>16</v>
      </c>
      <c r="E43" s="461">
        <v>4782</v>
      </c>
      <c r="F43" s="472">
        <f t="shared" si="1"/>
        <v>7</v>
      </c>
      <c r="G43" s="462">
        <v>93.4</v>
      </c>
      <c r="H43" s="464">
        <v>5064</v>
      </c>
      <c r="I43" s="472">
        <f t="shared" si="2"/>
        <v>18</v>
      </c>
      <c r="J43" s="464">
        <v>43910</v>
      </c>
      <c r="K43" s="472">
        <f t="shared" si="3"/>
        <v>19</v>
      </c>
      <c r="L43" s="464">
        <v>3363511</v>
      </c>
      <c r="M43" s="472">
        <f t="shared" si="4"/>
        <v>18</v>
      </c>
      <c r="N43" s="464">
        <v>14441</v>
      </c>
      <c r="O43" s="472">
        <f t="shared" si="5"/>
        <v>21</v>
      </c>
      <c r="P43" s="464">
        <v>113327</v>
      </c>
      <c r="Q43" s="472">
        <f t="shared" si="6"/>
        <v>21</v>
      </c>
      <c r="R43" s="464">
        <v>2028495</v>
      </c>
      <c r="S43" s="472">
        <f t="shared" si="7"/>
        <v>21</v>
      </c>
      <c r="T43" s="465">
        <v>276603</v>
      </c>
      <c r="U43" s="472">
        <f t="shared" si="8"/>
        <v>28</v>
      </c>
      <c r="V43" s="474">
        <v>98</v>
      </c>
      <c r="W43" s="472">
        <f t="shared" si="9"/>
        <v>38</v>
      </c>
      <c r="X43" s="475">
        <v>324450</v>
      </c>
      <c r="Y43" s="472">
        <f t="shared" si="10"/>
        <v>22</v>
      </c>
      <c r="Z43" s="468">
        <v>366054</v>
      </c>
      <c r="AA43" s="472">
        <f t="shared" si="11"/>
        <v>24</v>
      </c>
      <c r="AB43" s="478" t="s">
        <v>265</v>
      </c>
    </row>
    <row r="44" spans="1:28" ht="13.5" customHeight="1">
      <c r="A44" s="471">
        <v>34</v>
      </c>
      <c r="B44" s="471" t="s">
        <v>35</v>
      </c>
      <c r="C44" s="460">
        <v>8869857</v>
      </c>
      <c r="D44" s="472">
        <f t="shared" si="0"/>
        <v>11</v>
      </c>
      <c r="E44" s="461">
        <v>4269</v>
      </c>
      <c r="F44" s="472">
        <f t="shared" si="1"/>
        <v>13</v>
      </c>
      <c r="G44" s="479">
        <v>92.9</v>
      </c>
      <c r="H44" s="464">
        <v>9141</v>
      </c>
      <c r="I44" s="472">
        <f t="shared" si="2"/>
        <v>11</v>
      </c>
      <c r="J44" s="464">
        <v>86337</v>
      </c>
      <c r="K44" s="472">
        <f t="shared" si="3"/>
        <v>11</v>
      </c>
      <c r="L44" s="464">
        <v>8354901</v>
      </c>
      <c r="M44" s="472">
        <f t="shared" si="4"/>
        <v>10</v>
      </c>
      <c r="N44" s="464">
        <v>20951</v>
      </c>
      <c r="O44" s="472">
        <f t="shared" si="5"/>
        <v>11</v>
      </c>
      <c r="P44" s="464">
        <v>178503</v>
      </c>
      <c r="Q44" s="472">
        <f t="shared" si="6"/>
        <v>11</v>
      </c>
      <c r="R44" s="464">
        <v>3132853</v>
      </c>
      <c r="S44" s="472">
        <f t="shared" si="7"/>
        <v>11</v>
      </c>
      <c r="T44" s="465">
        <v>284423</v>
      </c>
      <c r="U44" s="472">
        <f t="shared" si="8"/>
        <v>22</v>
      </c>
      <c r="V44" s="474">
        <v>98.8</v>
      </c>
      <c r="W44" s="472">
        <f t="shared" si="9"/>
        <v>29</v>
      </c>
      <c r="X44" s="475">
        <v>354409</v>
      </c>
      <c r="Y44" s="472">
        <f t="shared" si="10"/>
        <v>7</v>
      </c>
      <c r="Z44" s="468">
        <v>395625</v>
      </c>
      <c r="AA44" s="472">
        <f t="shared" si="11"/>
        <v>16</v>
      </c>
      <c r="AB44" s="478" t="s">
        <v>266</v>
      </c>
    </row>
    <row r="45" spans="1:28" ht="13.5" customHeight="1">
      <c r="A45" s="471">
        <v>35</v>
      </c>
      <c r="B45" s="471" t="s">
        <v>70</v>
      </c>
      <c r="C45" s="460">
        <v>5616940</v>
      </c>
      <c r="D45" s="472">
        <f t="shared" si="0"/>
        <v>18</v>
      </c>
      <c r="E45" s="461">
        <v>5894</v>
      </c>
      <c r="F45" s="472">
        <f t="shared" si="1"/>
        <v>2</v>
      </c>
      <c r="G45" s="462">
        <v>101</v>
      </c>
      <c r="H45" s="464">
        <v>3303</v>
      </c>
      <c r="I45" s="472">
        <f t="shared" si="2"/>
        <v>30</v>
      </c>
      <c r="J45" s="464">
        <v>25009</v>
      </c>
      <c r="K45" s="472">
        <f t="shared" si="3"/>
        <v>33</v>
      </c>
      <c r="L45" s="464">
        <v>1456487</v>
      </c>
      <c r="M45" s="472">
        <f t="shared" si="4"/>
        <v>34</v>
      </c>
      <c r="N45" s="464">
        <v>11286</v>
      </c>
      <c r="O45" s="472">
        <f t="shared" si="5"/>
        <v>27</v>
      </c>
      <c r="P45" s="464">
        <v>87517</v>
      </c>
      <c r="Q45" s="472">
        <f t="shared" si="6"/>
        <v>25</v>
      </c>
      <c r="R45" s="464">
        <v>1648500</v>
      </c>
      <c r="S45" s="472">
        <f t="shared" si="7"/>
        <v>24</v>
      </c>
      <c r="T45" s="465">
        <v>283246</v>
      </c>
      <c r="U45" s="472">
        <f t="shared" si="8"/>
        <v>24</v>
      </c>
      <c r="V45" s="474">
        <v>100.3</v>
      </c>
      <c r="W45" s="472">
        <f t="shared" si="9"/>
        <v>11</v>
      </c>
      <c r="X45" s="475">
        <v>338908</v>
      </c>
      <c r="Y45" s="472">
        <f t="shared" si="10"/>
        <v>14</v>
      </c>
      <c r="Z45" s="468">
        <v>407755</v>
      </c>
      <c r="AA45" s="472">
        <f t="shared" si="11"/>
        <v>13</v>
      </c>
      <c r="AB45" s="478" t="s">
        <v>267</v>
      </c>
    </row>
    <row r="46" spans="1:28" ht="13.5" customHeight="1">
      <c r="A46" s="471">
        <v>36</v>
      </c>
      <c r="B46" s="471" t="s">
        <v>71</v>
      </c>
      <c r="C46" s="460">
        <v>1795341</v>
      </c>
      <c r="D46" s="472">
        <f t="shared" si="0"/>
        <v>38</v>
      </c>
      <c r="E46" s="461">
        <v>4036</v>
      </c>
      <c r="F46" s="472">
        <f t="shared" si="1"/>
        <v>18</v>
      </c>
      <c r="G46" s="462">
        <v>102.2</v>
      </c>
      <c r="H46" s="464">
        <v>1869</v>
      </c>
      <c r="I46" s="472">
        <f t="shared" si="2"/>
        <v>45</v>
      </c>
      <c r="J46" s="464">
        <v>14855</v>
      </c>
      <c r="K46" s="472">
        <f t="shared" si="3"/>
        <v>45</v>
      </c>
      <c r="L46" s="464">
        <v>803495</v>
      </c>
      <c r="M46" s="472">
        <f t="shared" si="4"/>
        <v>43</v>
      </c>
      <c r="N46" s="464">
        <v>6544</v>
      </c>
      <c r="O46" s="472">
        <f t="shared" si="5"/>
        <v>45</v>
      </c>
      <c r="P46" s="464">
        <v>42893</v>
      </c>
      <c r="Q46" s="472">
        <f t="shared" si="6"/>
        <v>46</v>
      </c>
      <c r="R46" s="464">
        <v>706601</v>
      </c>
      <c r="S46" s="472">
        <f t="shared" si="7"/>
        <v>44</v>
      </c>
      <c r="T46" s="465">
        <v>298531</v>
      </c>
      <c r="U46" s="472">
        <f t="shared" si="8"/>
        <v>11</v>
      </c>
      <c r="V46" s="474">
        <v>100.1</v>
      </c>
      <c r="W46" s="472">
        <f t="shared" si="9"/>
        <v>13</v>
      </c>
      <c r="X46" s="475">
        <v>350994</v>
      </c>
      <c r="Y46" s="472">
        <f t="shared" si="10"/>
        <v>8</v>
      </c>
      <c r="Z46" s="468">
        <v>431084</v>
      </c>
      <c r="AA46" s="472">
        <f t="shared" si="11"/>
        <v>6</v>
      </c>
      <c r="AB46" s="478" t="s">
        <v>268</v>
      </c>
    </row>
    <row r="47" spans="1:28" ht="13.5" customHeight="1">
      <c r="A47" s="471">
        <v>37</v>
      </c>
      <c r="B47" s="471" t="s">
        <v>36</v>
      </c>
      <c r="C47" s="460">
        <v>2528966</v>
      </c>
      <c r="D47" s="472">
        <f t="shared" si="0"/>
        <v>32</v>
      </c>
      <c r="E47" s="461">
        <v>3675</v>
      </c>
      <c r="F47" s="472">
        <f t="shared" si="1"/>
        <v>22</v>
      </c>
      <c r="G47" s="462">
        <v>94</v>
      </c>
      <c r="H47" s="464">
        <v>3352</v>
      </c>
      <c r="I47" s="472">
        <f t="shared" si="2"/>
        <v>29</v>
      </c>
      <c r="J47" s="464">
        <v>27639</v>
      </c>
      <c r="K47" s="472">
        <f t="shared" si="3"/>
        <v>28</v>
      </c>
      <c r="L47" s="464">
        <v>2202125</v>
      </c>
      <c r="M47" s="472">
        <f t="shared" si="4"/>
        <v>26</v>
      </c>
      <c r="N47" s="464">
        <v>8026</v>
      </c>
      <c r="O47" s="472">
        <f t="shared" si="5"/>
        <v>40</v>
      </c>
      <c r="P47" s="464">
        <v>61010</v>
      </c>
      <c r="Q47" s="472">
        <f t="shared" si="6"/>
        <v>39</v>
      </c>
      <c r="R47" s="464">
        <v>1140868</v>
      </c>
      <c r="S47" s="472">
        <f t="shared" si="7"/>
        <v>35</v>
      </c>
      <c r="T47" s="465">
        <v>274537</v>
      </c>
      <c r="U47" s="472">
        <f t="shared" si="8"/>
        <v>31</v>
      </c>
      <c r="V47" s="474">
        <v>99.3</v>
      </c>
      <c r="W47" s="472">
        <f t="shared" si="9"/>
        <v>23</v>
      </c>
      <c r="X47" s="475">
        <v>313745</v>
      </c>
      <c r="Y47" s="472">
        <f t="shared" si="10"/>
        <v>31</v>
      </c>
      <c r="Z47" s="468">
        <v>331098</v>
      </c>
      <c r="AA47" s="472">
        <f t="shared" si="11"/>
        <v>36</v>
      </c>
      <c r="AB47" s="478" t="s">
        <v>269</v>
      </c>
    </row>
    <row r="48" spans="1:28" ht="13.5" customHeight="1">
      <c r="A48" s="471">
        <v>38</v>
      </c>
      <c r="B48" s="471" t="s">
        <v>72</v>
      </c>
      <c r="C48" s="460">
        <v>3804128</v>
      </c>
      <c r="D48" s="472">
        <f t="shared" si="0"/>
        <v>26</v>
      </c>
      <c r="E48" s="461">
        <v>4939</v>
      </c>
      <c r="F48" s="472">
        <f t="shared" si="1"/>
        <v>6</v>
      </c>
      <c r="G48" s="462">
        <v>94.7</v>
      </c>
      <c r="H48" s="464">
        <v>3951</v>
      </c>
      <c r="I48" s="472">
        <f t="shared" si="2"/>
        <v>25</v>
      </c>
      <c r="J48" s="464">
        <v>31956</v>
      </c>
      <c r="K48" s="472">
        <f t="shared" si="3"/>
        <v>26</v>
      </c>
      <c r="L48" s="464">
        <v>2466898</v>
      </c>
      <c r="M48" s="472">
        <f t="shared" si="4"/>
        <v>22</v>
      </c>
      <c r="N48" s="464">
        <v>11263</v>
      </c>
      <c r="O48" s="472">
        <f t="shared" si="5"/>
        <v>28</v>
      </c>
      <c r="P48" s="464">
        <v>80535</v>
      </c>
      <c r="Q48" s="472">
        <f t="shared" si="6"/>
        <v>28</v>
      </c>
      <c r="R48" s="464">
        <v>1472320</v>
      </c>
      <c r="S48" s="472">
        <f t="shared" si="7"/>
        <v>26</v>
      </c>
      <c r="T48" s="465">
        <v>243528</v>
      </c>
      <c r="U48" s="472">
        <f t="shared" si="8"/>
        <v>45</v>
      </c>
      <c r="V48" s="474">
        <v>98.6</v>
      </c>
      <c r="W48" s="472">
        <f t="shared" si="9"/>
        <v>31</v>
      </c>
      <c r="X48" s="475">
        <v>306086</v>
      </c>
      <c r="Y48" s="472">
        <f t="shared" si="10"/>
        <v>37</v>
      </c>
      <c r="Z48" s="468">
        <v>358974</v>
      </c>
      <c r="AA48" s="472">
        <f t="shared" si="11"/>
        <v>27</v>
      </c>
      <c r="AB48" s="478" t="s">
        <v>270</v>
      </c>
    </row>
    <row r="49" spans="1:29" ht="13.5" customHeight="1">
      <c r="A49" s="471">
        <v>39</v>
      </c>
      <c r="B49" s="471" t="s">
        <v>50</v>
      </c>
      <c r="C49" s="460">
        <v>547159</v>
      </c>
      <c r="D49" s="472">
        <f t="shared" si="0"/>
        <v>46</v>
      </c>
      <c r="E49" s="461">
        <v>2366</v>
      </c>
      <c r="F49" s="472">
        <f t="shared" si="1"/>
        <v>45</v>
      </c>
      <c r="G49" s="462">
        <v>92</v>
      </c>
      <c r="H49" s="464">
        <v>1874</v>
      </c>
      <c r="I49" s="472">
        <f t="shared" si="2"/>
        <v>44</v>
      </c>
      <c r="J49" s="464">
        <v>14950</v>
      </c>
      <c r="K49" s="472">
        <f t="shared" si="3"/>
        <v>44</v>
      </c>
      <c r="L49" s="464">
        <v>719995</v>
      </c>
      <c r="M49" s="472">
        <f t="shared" si="4"/>
        <v>46</v>
      </c>
      <c r="N49" s="464">
        <v>6879</v>
      </c>
      <c r="O49" s="472">
        <f t="shared" si="5"/>
        <v>44</v>
      </c>
      <c r="P49" s="464">
        <v>44363</v>
      </c>
      <c r="Q49" s="472">
        <f t="shared" si="6"/>
        <v>44</v>
      </c>
      <c r="R49" s="464">
        <v>703764</v>
      </c>
      <c r="S49" s="472">
        <f t="shared" si="7"/>
        <v>45</v>
      </c>
      <c r="T49" s="465">
        <v>280789</v>
      </c>
      <c r="U49" s="472">
        <f t="shared" si="8"/>
        <v>27</v>
      </c>
      <c r="V49" s="474">
        <v>100.1</v>
      </c>
      <c r="W49" s="472">
        <f t="shared" si="9"/>
        <v>13</v>
      </c>
      <c r="X49" s="475">
        <v>298933</v>
      </c>
      <c r="Y49" s="472">
        <f t="shared" si="10"/>
        <v>39</v>
      </c>
      <c r="Z49" s="468">
        <v>308618</v>
      </c>
      <c r="AA49" s="472">
        <f t="shared" si="11"/>
        <v>42</v>
      </c>
      <c r="AB49" s="478" t="s">
        <v>271</v>
      </c>
    </row>
    <row r="50" spans="1:29" ht="13.5" customHeight="1">
      <c r="A50" s="471">
        <v>40</v>
      </c>
      <c r="B50" s="471" t="s">
        <v>73</v>
      </c>
      <c r="C50" s="460">
        <v>8951854</v>
      </c>
      <c r="D50" s="472">
        <f t="shared" si="0"/>
        <v>10</v>
      </c>
      <c r="E50" s="461">
        <v>4059</v>
      </c>
      <c r="F50" s="472">
        <f t="shared" si="1"/>
        <v>17</v>
      </c>
      <c r="G50" s="479">
        <v>97.2</v>
      </c>
      <c r="H50" s="464">
        <v>17156</v>
      </c>
      <c r="I50" s="472">
        <f t="shared" si="2"/>
        <v>4</v>
      </c>
      <c r="J50" s="464">
        <v>163589</v>
      </c>
      <c r="K50" s="472">
        <f t="shared" si="3"/>
        <v>5</v>
      </c>
      <c r="L50" s="464">
        <v>16420315</v>
      </c>
      <c r="M50" s="472">
        <f t="shared" si="4"/>
        <v>4</v>
      </c>
      <c r="N50" s="464">
        <v>37411</v>
      </c>
      <c r="O50" s="472">
        <f t="shared" si="5"/>
        <v>6</v>
      </c>
      <c r="P50" s="464">
        <v>312832</v>
      </c>
      <c r="Q50" s="472">
        <f t="shared" si="6"/>
        <v>9</v>
      </c>
      <c r="R50" s="464">
        <v>5678040</v>
      </c>
      <c r="S50" s="472">
        <f t="shared" si="7"/>
        <v>8</v>
      </c>
      <c r="T50" s="465">
        <v>285494</v>
      </c>
      <c r="U50" s="472">
        <f t="shared" si="8"/>
        <v>21</v>
      </c>
      <c r="V50" s="474">
        <v>98</v>
      </c>
      <c r="W50" s="472">
        <f t="shared" si="9"/>
        <v>38</v>
      </c>
      <c r="X50" s="475">
        <v>333291</v>
      </c>
      <c r="Y50" s="472">
        <f t="shared" si="10"/>
        <v>17</v>
      </c>
      <c r="Z50" s="468">
        <v>335941</v>
      </c>
      <c r="AA50" s="472">
        <f t="shared" si="11"/>
        <v>34</v>
      </c>
      <c r="AB50" s="478" t="s">
        <v>272</v>
      </c>
    </row>
    <row r="51" spans="1:29" ht="13.5" customHeight="1">
      <c r="A51" s="471">
        <v>41</v>
      </c>
      <c r="B51" s="471" t="s">
        <v>74</v>
      </c>
      <c r="C51" s="460">
        <v>2028346</v>
      </c>
      <c r="D51" s="472">
        <f t="shared" si="0"/>
        <v>36</v>
      </c>
      <c r="E51" s="461">
        <v>3271</v>
      </c>
      <c r="F51" s="472">
        <f t="shared" si="1"/>
        <v>26</v>
      </c>
      <c r="G51" s="479">
        <v>93.2</v>
      </c>
      <c r="H51" s="464">
        <v>2131</v>
      </c>
      <c r="I51" s="472">
        <f t="shared" si="2"/>
        <v>43</v>
      </c>
      <c r="J51" s="464">
        <v>17750</v>
      </c>
      <c r="K51" s="472">
        <f t="shared" si="3"/>
        <v>41</v>
      </c>
      <c r="L51" s="464">
        <v>979644</v>
      </c>
      <c r="M51" s="472">
        <f t="shared" si="4"/>
        <v>41</v>
      </c>
      <c r="N51" s="464">
        <v>7189</v>
      </c>
      <c r="O51" s="472">
        <f t="shared" si="5"/>
        <v>41</v>
      </c>
      <c r="P51" s="464">
        <v>49050</v>
      </c>
      <c r="Q51" s="472">
        <f t="shared" si="6"/>
        <v>42</v>
      </c>
      <c r="R51" s="464">
        <v>828997</v>
      </c>
      <c r="S51" s="472">
        <f t="shared" si="7"/>
        <v>43</v>
      </c>
      <c r="T51" s="465">
        <v>274612</v>
      </c>
      <c r="U51" s="472">
        <f t="shared" si="8"/>
        <v>30</v>
      </c>
      <c r="V51" s="474">
        <v>98</v>
      </c>
      <c r="W51" s="472">
        <f t="shared" si="9"/>
        <v>38</v>
      </c>
      <c r="X51" s="475">
        <v>283688</v>
      </c>
      <c r="Y51" s="472">
        <f t="shared" si="10"/>
        <v>46</v>
      </c>
      <c r="Z51" s="468">
        <v>316802</v>
      </c>
      <c r="AA51" s="472">
        <f t="shared" si="11"/>
        <v>38</v>
      </c>
      <c r="AB51" s="478" t="s">
        <v>273</v>
      </c>
    </row>
    <row r="52" spans="1:29" ht="13.5" customHeight="1">
      <c r="A52" s="471">
        <v>42</v>
      </c>
      <c r="B52" s="471" t="s">
        <v>75</v>
      </c>
      <c r="C52" s="460">
        <v>1622930</v>
      </c>
      <c r="D52" s="472">
        <f t="shared" si="0"/>
        <v>42</v>
      </c>
      <c r="E52" s="461">
        <v>3071</v>
      </c>
      <c r="F52" s="472">
        <f t="shared" si="1"/>
        <v>29</v>
      </c>
      <c r="G52" s="462">
        <v>77.400000000000006</v>
      </c>
      <c r="H52" s="464">
        <v>3441</v>
      </c>
      <c r="I52" s="472">
        <f t="shared" si="2"/>
        <v>27</v>
      </c>
      <c r="J52" s="464">
        <v>26484</v>
      </c>
      <c r="K52" s="472">
        <f t="shared" si="3"/>
        <v>30</v>
      </c>
      <c r="L52" s="464">
        <v>1550399</v>
      </c>
      <c r="M52" s="472">
        <f t="shared" si="4"/>
        <v>32</v>
      </c>
      <c r="N52" s="464">
        <v>12015</v>
      </c>
      <c r="O52" s="472">
        <f t="shared" si="5"/>
        <v>25</v>
      </c>
      <c r="P52" s="464">
        <v>79337</v>
      </c>
      <c r="Q52" s="472">
        <f t="shared" si="6"/>
        <v>29</v>
      </c>
      <c r="R52" s="464">
        <v>1249349</v>
      </c>
      <c r="S52" s="472">
        <f t="shared" si="7"/>
        <v>31</v>
      </c>
      <c r="T52" s="465">
        <v>249995</v>
      </c>
      <c r="U52" s="472">
        <f t="shared" si="8"/>
        <v>41</v>
      </c>
      <c r="V52" s="474">
        <v>99.9</v>
      </c>
      <c r="W52" s="472">
        <f t="shared" si="9"/>
        <v>15</v>
      </c>
      <c r="X52" s="475">
        <v>301895</v>
      </c>
      <c r="Y52" s="472">
        <f t="shared" si="10"/>
        <v>38</v>
      </c>
      <c r="Z52" s="468">
        <v>383668</v>
      </c>
      <c r="AA52" s="472">
        <f t="shared" si="11"/>
        <v>19</v>
      </c>
      <c r="AB52" s="478" t="s">
        <v>274</v>
      </c>
    </row>
    <row r="53" spans="1:29" ht="13.5" customHeight="1">
      <c r="A53" s="471">
        <v>43</v>
      </c>
      <c r="B53" s="471" t="s">
        <v>76</v>
      </c>
      <c r="C53" s="460">
        <v>2819547</v>
      </c>
      <c r="D53" s="472">
        <f t="shared" si="0"/>
        <v>29</v>
      </c>
      <c r="E53" s="461">
        <v>3152</v>
      </c>
      <c r="F53" s="472">
        <f t="shared" si="1"/>
        <v>27</v>
      </c>
      <c r="G53" s="479">
        <v>125</v>
      </c>
      <c r="H53" s="464">
        <v>4432</v>
      </c>
      <c r="I53" s="472">
        <f t="shared" si="2"/>
        <v>22</v>
      </c>
      <c r="J53" s="464">
        <v>36644</v>
      </c>
      <c r="K53" s="472">
        <f t="shared" si="3"/>
        <v>22</v>
      </c>
      <c r="L53" s="464">
        <v>2405926</v>
      </c>
      <c r="M53" s="472">
        <f t="shared" si="4"/>
        <v>24</v>
      </c>
      <c r="N53" s="464">
        <v>14402</v>
      </c>
      <c r="O53" s="472">
        <f t="shared" si="5"/>
        <v>23</v>
      </c>
      <c r="P53" s="464">
        <v>105557</v>
      </c>
      <c r="Q53" s="472">
        <f t="shared" si="6"/>
        <v>23</v>
      </c>
      <c r="R53" s="464">
        <v>1885898</v>
      </c>
      <c r="S53" s="472">
        <f t="shared" si="7"/>
        <v>22</v>
      </c>
      <c r="T53" s="465">
        <v>291309</v>
      </c>
      <c r="U53" s="472">
        <f t="shared" si="8"/>
        <v>16</v>
      </c>
      <c r="V53" s="474">
        <v>99</v>
      </c>
      <c r="W53" s="472">
        <f t="shared" si="9"/>
        <v>25</v>
      </c>
      <c r="X53" s="475">
        <v>314798</v>
      </c>
      <c r="Y53" s="472">
        <f t="shared" si="10"/>
        <v>30</v>
      </c>
      <c r="Z53" s="468">
        <v>361252</v>
      </c>
      <c r="AA53" s="472">
        <f t="shared" si="11"/>
        <v>25</v>
      </c>
      <c r="AB53" s="478" t="s">
        <v>275</v>
      </c>
    </row>
    <row r="54" spans="1:29" ht="13.5" customHeight="1">
      <c r="A54" s="471">
        <v>44</v>
      </c>
      <c r="B54" s="471" t="s">
        <v>77</v>
      </c>
      <c r="C54" s="460">
        <v>3846291</v>
      </c>
      <c r="D54" s="472">
        <f t="shared" si="0"/>
        <v>25</v>
      </c>
      <c r="E54" s="461">
        <v>5964</v>
      </c>
      <c r="F54" s="472">
        <f t="shared" si="1"/>
        <v>1</v>
      </c>
      <c r="G54" s="462">
        <v>91.5</v>
      </c>
      <c r="H54" s="464">
        <v>2871</v>
      </c>
      <c r="I54" s="472">
        <f t="shared" si="2"/>
        <v>34</v>
      </c>
      <c r="J54" s="464">
        <v>21820</v>
      </c>
      <c r="K54" s="472">
        <f t="shared" si="3"/>
        <v>35</v>
      </c>
      <c r="L54" s="464">
        <v>1245665</v>
      </c>
      <c r="M54" s="472">
        <f t="shared" si="4"/>
        <v>37</v>
      </c>
      <c r="N54" s="464">
        <v>9735</v>
      </c>
      <c r="O54" s="472">
        <f t="shared" si="5"/>
        <v>33</v>
      </c>
      <c r="P54" s="464">
        <v>67811</v>
      </c>
      <c r="Q54" s="472">
        <f t="shared" si="6"/>
        <v>34</v>
      </c>
      <c r="R54" s="464">
        <v>1186677</v>
      </c>
      <c r="S54" s="472">
        <f t="shared" si="7"/>
        <v>34</v>
      </c>
      <c r="T54" s="465">
        <v>271229</v>
      </c>
      <c r="U54" s="472">
        <f t="shared" si="8"/>
        <v>35</v>
      </c>
      <c r="V54" s="474">
        <v>98.1</v>
      </c>
      <c r="W54" s="472">
        <f t="shared" si="9"/>
        <v>36</v>
      </c>
      <c r="X54" s="475">
        <v>309022</v>
      </c>
      <c r="Y54" s="472">
        <f t="shared" si="10"/>
        <v>35</v>
      </c>
      <c r="Z54" s="468">
        <v>333153</v>
      </c>
      <c r="AA54" s="472">
        <f t="shared" si="11"/>
        <v>35</v>
      </c>
      <c r="AB54" s="478" t="s">
        <v>276</v>
      </c>
    </row>
    <row r="55" spans="1:29" ht="13.5" customHeight="1">
      <c r="A55" s="471">
        <v>45</v>
      </c>
      <c r="B55" s="471" t="s">
        <v>130</v>
      </c>
      <c r="C55" s="460">
        <v>1636752</v>
      </c>
      <c r="D55" s="472">
        <f t="shared" si="0"/>
        <v>41</v>
      </c>
      <c r="E55" s="461">
        <v>3055</v>
      </c>
      <c r="F55" s="472">
        <f t="shared" si="1"/>
        <v>30</v>
      </c>
      <c r="G55" s="462">
        <v>91.7</v>
      </c>
      <c r="H55" s="464">
        <v>2850</v>
      </c>
      <c r="I55" s="472">
        <f t="shared" si="2"/>
        <v>35</v>
      </c>
      <c r="J55" s="464">
        <v>23292</v>
      </c>
      <c r="K55" s="472">
        <f t="shared" si="3"/>
        <v>34</v>
      </c>
      <c r="L55" s="464">
        <v>1637433</v>
      </c>
      <c r="M55" s="472">
        <f t="shared" si="4"/>
        <v>31</v>
      </c>
      <c r="N55" s="464">
        <v>9418</v>
      </c>
      <c r="O55" s="472">
        <f t="shared" si="5"/>
        <v>34</v>
      </c>
      <c r="P55" s="464">
        <v>65274</v>
      </c>
      <c r="Q55" s="472">
        <f t="shared" si="6"/>
        <v>36</v>
      </c>
      <c r="R55" s="464">
        <v>1076370</v>
      </c>
      <c r="S55" s="472">
        <f t="shared" si="7"/>
        <v>38</v>
      </c>
      <c r="T55" s="465">
        <v>253236</v>
      </c>
      <c r="U55" s="472">
        <f t="shared" si="8"/>
        <v>39</v>
      </c>
      <c r="V55" s="474">
        <v>96.9</v>
      </c>
      <c r="W55" s="472">
        <f t="shared" si="9"/>
        <v>45</v>
      </c>
      <c r="X55" s="475">
        <v>285012</v>
      </c>
      <c r="Y55" s="472">
        <f t="shared" si="10"/>
        <v>45</v>
      </c>
      <c r="Z55" s="468">
        <v>286961</v>
      </c>
      <c r="AA55" s="472">
        <f t="shared" si="11"/>
        <v>46</v>
      </c>
      <c r="AB55" s="478" t="s">
        <v>277</v>
      </c>
    </row>
    <row r="56" spans="1:29" ht="13.5" customHeight="1">
      <c r="A56" s="471">
        <v>46</v>
      </c>
      <c r="B56" s="471" t="s">
        <v>278</v>
      </c>
      <c r="C56" s="460">
        <v>1982830</v>
      </c>
      <c r="D56" s="472">
        <f t="shared" si="0"/>
        <v>37</v>
      </c>
      <c r="E56" s="461">
        <v>2857</v>
      </c>
      <c r="F56" s="472">
        <f t="shared" si="1"/>
        <v>39</v>
      </c>
      <c r="G56" s="462">
        <v>107.2</v>
      </c>
      <c r="H56" s="464">
        <v>4407</v>
      </c>
      <c r="I56" s="472">
        <f t="shared" si="2"/>
        <v>23</v>
      </c>
      <c r="J56" s="464">
        <v>35172</v>
      </c>
      <c r="K56" s="472">
        <f t="shared" si="3"/>
        <v>24</v>
      </c>
      <c r="L56" s="464">
        <v>2374369</v>
      </c>
      <c r="M56" s="472">
        <f t="shared" si="4"/>
        <v>25</v>
      </c>
      <c r="N56" s="464">
        <v>14430</v>
      </c>
      <c r="O56" s="472">
        <f t="shared" si="5"/>
        <v>22</v>
      </c>
      <c r="P56" s="464">
        <v>95425</v>
      </c>
      <c r="Q56" s="472">
        <f t="shared" si="6"/>
        <v>24</v>
      </c>
      <c r="R56" s="464">
        <v>1529198</v>
      </c>
      <c r="S56" s="472">
        <f t="shared" si="7"/>
        <v>25</v>
      </c>
      <c r="T56" s="465">
        <v>299164</v>
      </c>
      <c r="U56" s="472">
        <f t="shared" si="8"/>
        <v>10</v>
      </c>
      <c r="V56" s="484">
        <v>97.6</v>
      </c>
      <c r="W56" s="472">
        <f t="shared" si="9"/>
        <v>44</v>
      </c>
      <c r="X56" s="473">
        <v>290717</v>
      </c>
      <c r="Y56" s="472">
        <f t="shared" si="10"/>
        <v>43</v>
      </c>
      <c r="Z56" s="468">
        <v>310850</v>
      </c>
      <c r="AA56" s="472">
        <f t="shared" si="11"/>
        <v>41</v>
      </c>
      <c r="AB56" s="478" t="s">
        <v>279</v>
      </c>
    </row>
    <row r="57" spans="1:29" ht="13.5" customHeight="1">
      <c r="A57" s="471">
        <v>47</v>
      </c>
      <c r="B57" s="471" t="s">
        <v>78</v>
      </c>
      <c r="C57" s="460">
        <v>469427</v>
      </c>
      <c r="D57" s="472">
        <f t="shared" si="0"/>
        <v>47</v>
      </c>
      <c r="E57" s="461">
        <v>2042</v>
      </c>
      <c r="F57" s="472">
        <f t="shared" si="1"/>
        <v>47</v>
      </c>
      <c r="G57" s="462">
        <v>75.099999999999994</v>
      </c>
      <c r="H57" s="464">
        <v>3024</v>
      </c>
      <c r="I57" s="472">
        <f t="shared" si="2"/>
        <v>33</v>
      </c>
      <c r="J57" s="464">
        <v>29668</v>
      </c>
      <c r="K57" s="472">
        <f t="shared" si="3"/>
        <v>27</v>
      </c>
      <c r="L57" s="464">
        <v>1535078</v>
      </c>
      <c r="M57" s="472">
        <f t="shared" si="4"/>
        <v>33</v>
      </c>
      <c r="N57" s="464">
        <v>11454</v>
      </c>
      <c r="O57" s="472">
        <f t="shared" si="5"/>
        <v>26</v>
      </c>
      <c r="P57" s="464">
        <v>86201</v>
      </c>
      <c r="Q57" s="472">
        <f t="shared" si="6"/>
        <v>26</v>
      </c>
      <c r="R57" s="464">
        <v>1347549</v>
      </c>
      <c r="S57" s="472">
        <f t="shared" si="7"/>
        <v>29</v>
      </c>
      <c r="T57" s="465">
        <v>228284</v>
      </c>
      <c r="U57" s="472">
        <f t="shared" si="8"/>
        <v>46</v>
      </c>
      <c r="V57" s="484">
        <v>99.6</v>
      </c>
      <c r="W57" s="472">
        <f t="shared" si="9"/>
        <v>19</v>
      </c>
      <c r="X57" s="473">
        <v>275343</v>
      </c>
      <c r="Y57" s="472">
        <f t="shared" si="10"/>
        <v>47</v>
      </c>
      <c r="Z57" s="468">
        <v>237850</v>
      </c>
      <c r="AA57" s="472">
        <f t="shared" si="11"/>
        <v>47</v>
      </c>
      <c r="AB57" s="478" t="s">
        <v>280</v>
      </c>
    </row>
    <row r="58" spans="1:29" ht="13.5" customHeight="1">
      <c r="A58" s="485"/>
      <c r="B58" s="485"/>
      <c r="C58" s="486"/>
      <c r="D58" s="487"/>
      <c r="E58" s="487"/>
      <c r="F58" s="487"/>
      <c r="G58" s="488"/>
      <c r="H58" s="489"/>
      <c r="I58" s="485"/>
      <c r="J58" s="489"/>
      <c r="K58" s="485"/>
      <c r="L58" s="489"/>
      <c r="M58" s="485"/>
      <c r="N58" s="489"/>
      <c r="O58" s="485"/>
      <c r="P58" s="489"/>
      <c r="Q58" s="485"/>
      <c r="R58" s="489"/>
      <c r="S58" s="485"/>
      <c r="T58" s="489"/>
      <c r="U58" s="485"/>
      <c r="V58" s="485"/>
      <c r="W58" s="485"/>
      <c r="X58" s="485"/>
      <c r="Y58" s="485"/>
      <c r="Z58" s="485"/>
      <c r="AA58" s="485"/>
      <c r="AB58" s="490"/>
    </row>
    <row r="59" spans="1:29" s="498" customFormat="1" ht="13.5" customHeight="1">
      <c r="A59" s="491" t="s">
        <v>281</v>
      </c>
      <c r="B59" s="424"/>
      <c r="C59" s="356" t="s">
        <v>345</v>
      </c>
      <c r="D59" s="492"/>
      <c r="E59" s="492"/>
      <c r="F59" s="357"/>
      <c r="G59" s="493" t="s">
        <v>346</v>
      </c>
      <c r="H59" s="367" t="s">
        <v>347</v>
      </c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0"/>
      <c r="T59" s="367" t="s">
        <v>348</v>
      </c>
      <c r="U59" s="380"/>
      <c r="V59" s="494" t="s">
        <v>349</v>
      </c>
      <c r="W59" s="495"/>
      <c r="X59" s="356" t="s">
        <v>350</v>
      </c>
      <c r="Y59" s="492"/>
      <c r="Z59" s="492"/>
      <c r="AA59" s="357"/>
      <c r="AB59" s="496" t="s">
        <v>281</v>
      </c>
      <c r="AC59" s="497"/>
    </row>
    <row r="60" spans="1:29" s="498" customFormat="1" ht="13.5" customHeight="1">
      <c r="A60" s="499"/>
      <c r="B60" s="432"/>
      <c r="C60" s="358"/>
      <c r="D60" s="500"/>
      <c r="E60" s="500"/>
      <c r="F60" s="359"/>
      <c r="G60" s="501"/>
      <c r="H60" s="382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3"/>
      <c r="T60" s="382"/>
      <c r="U60" s="383"/>
      <c r="V60" s="502"/>
      <c r="W60" s="503"/>
      <c r="X60" s="358"/>
      <c r="Y60" s="500"/>
      <c r="Z60" s="500"/>
      <c r="AA60" s="359"/>
      <c r="AB60" s="504"/>
      <c r="AC60" s="497"/>
    </row>
    <row r="61" spans="1:29" s="498" customFormat="1" ht="13.5" customHeight="1">
      <c r="A61" s="505"/>
      <c r="B61" s="436"/>
      <c r="C61" s="360"/>
      <c r="D61" s="506"/>
      <c r="E61" s="506"/>
      <c r="F61" s="361"/>
      <c r="G61" s="507"/>
      <c r="H61" s="385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6"/>
      <c r="T61" s="385"/>
      <c r="U61" s="386"/>
      <c r="V61" s="508"/>
      <c r="W61" s="509"/>
      <c r="X61" s="360"/>
      <c r="Y61" s="506"/>
      <c r="Z61" s="506"/>
      <c r="AA61" s="361"/>
      <c r="AB61" s="510"/>
      <c r="AC61" s="497"/>
    </row>
    <row r="62" spans="1:29" s="369" customFormat="1" ht="13.5" customHeight="1">
      <c r="A62" s="369" t="s">
        <v>288</v>
      </c>
      <c r="B62" s="511" t="s">
        <v>351</v>
      </c>
      <c r="D62" s="511"/>
      <c r="E62" s="511"/>
      <c r="F62" s="511"/>
      <c r="G62" s="512"/>
      <c r="H62" s="51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5"/>
      <c r="AB62" s="514"/>
      <c r="AC62" s="368"/>
    </row>
    <row r="63" spans="1:29" s="369" customFormat="1" ht="13.5" customHeight="1">
      <c r="B63" s="511" t="s">
        <v>352</v>
      </c>
      <c r="D63" s="445"/>
      <c r="E63" s="445"/>
      <c r="F63" s="445"/>
      <c r="G63" s="511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5"/>
      <c r="AB63" s="445"/>
      <c r="AC63" s="368"/>
    </row>
    <row r="64" spans="1:29" s="369" customFormat="1" ht="13.5" customHeight="1">
      <c r="B64" s="511" t="s">
        <v>143</v>
      </c>
      <c r="D64" s="445"/>
      <c r="E64" s="445"/>
      <c r="F64" s="445"/>
      <c r="G64" s="511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5"/>
      <c r="AB64" s="445"/>
    </row>
    <row r="65" spans="2:28" s="369" customFormat="1" ht="13.5" customHeight="1">
      <c r="B65" s="511" t="s">
        <v>173</v>
      </c>
      <c r="D65" s="445"/>
      <c r="E65" s="445"/>
      <c r="F65" s="445"/>
      <c r="G65" s="511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5"/>
      <c r="AB65" s="445"/>
    </row>
    <row r="66" spans="2:28" s="369" customFormat="1" ht="12"/>
    <row r="67" spans="2:28" s="369" customFormat="1" ht="12"/>
    <row r="68" spans="2:28" s="369" customFormat="1" ht="12"/>
  </sheetData>
  <mergeCells count="50">
    <mergeCell ref="AB59:AB61"/>
    <mergeCell ref="T2:U2"/>
    <mergeCell ref="V2:W2"/>
    <mergeCell ref="X2:Y2"/>
    <mergeCell ref="Z2:AA2"/>
    <mergeCell ref="A59:B61"/>
    <mergeCell ref="C59:F61"/>
    <mergeCell ref="G59:G61"/>
    <mergeCell ref="H59:S61"/>
    <mergeCell ref="T59:U61"/>
    <mergeCell ref="V59:W61"/>
    <mergeCell ref="X59:AA61"/>
    <mergeCell ref="A1:AB1"/>
    <mergeCell ref="AB3:AB7"/>
    <mergeCell ref="C4:D5"/>
    <mergeCell ref="E4:F4"/>
    <mergeCell ref="H4:M4"/>
    <mergeCell ref="N4:S4"/>
    <mergeCell ref="T4:U4"/>
    <mergeCell ref="T5:U5"/>
    <mergeCell ref="V5:W5"/>
    <mergeCell ref="Z4:AA4"/>
    <mergeCell ref="Z5:AA5"/>
    <mergeCell ref="X5:Y5"/>
    <mergeCell ref="C2:D2"/>
    <mergeCell ref="E2:F2"/>
    <mergeCell ref="J2:K2"/>
    <mergeCell ref="P2:Q2"/>
    <mergeCell ref="R5:S6"/>
    <mergeCell ref="V3:W3"/>
    <mergeCell ref="E5:F5"/>
    <mergeCell ref="X6:Y6"/>
    <mergeCell ref="V4:W4"/>
    <mergeCell ref="X4:Y4"/>
    <mergeCell ref="X3:AA3"/>
    <mergeCell ref="T3:U3"/>
    <mergeCell ref="Z6:AA6"/>
    <mergeCell ref="A9:B9"/>
    <mergeCell ref="C6:D6"/>
    <mergeCell ref="E6:F6"/>
    <mergeCell ref="T6:U6"/>
    <mergeCell ref="V6:W6"/>
    <mergeCell ref="A3:B7"/>
    <mergeCell ref="C3:G3"/>
    <mergeCell ref="H3:S3"/>
    <mergeCell ref="H5:I6"/>
    <mergeCell ref="J5:K6"/>
    <mergeCell ref="L5:M6"/>
    <mergeCell ref="N5:O6"/>
    <mergeCell ref="P5:Q6"/>
  </mergeCells>
  <phoneticPr fontId="9"/>
  <conditionalFormatting sqref="C9">
    <cfRule type="expression" dxfId="12" priority="5" stopIfTrue="1">
      <formula>AND($F9=2019,$D9="00")</formula>
    </cfRule>
  </conditionalFormatting>
  <conditionalFormatting sqref="C9">
    <cfRule type="expression" dxfId="11" priority="6" stopIfTrue="1">
      <formula>AND($F9=2018,$D9="00")</formula>
    </cfRule>
  </conditionalFormatting>
  <conditionalFormatting sqref="C9">
    <cfRule type="expression" dxfId="10" priority="7" stopIfTrue="1">
      <formula>$F9=2015</formula>
    </cfRule>
  </conditionalFormatting>
  <conditionalFormatting sqref="C11:C57">
    <cfRule type="expression" dxfId="9" priority="1" stopIfTrue="1">
      <formula>AND($F11=2019,$D11="00")</formula>
    </cfRule>
  </conditionalFormatting>
  <conditionalFormatting sqref="C11:C43 C45:C57">
    <cfRule type="expression" dxfId="8" priority="2" stopIfTrue="1">
      <formula>$F11=2015</formula>
    </cfRule>
  </conditionalFormatting>
  <conditionalFormatting sqref="C44">
    <cfRule type="expression" dxfId="7" priority="3" stopIfTrue="1">
      <formula>AND($F44=2017,$D44="00")</formula>
    </cfRule>
  </conditionalFormatting>
  <conditionalFormatting sqref="C44">
    <cfRule type="expression" dxfId="6" priority="4" stopIfTrue="1">
      <formula>$F44=2015</formula>
    </cfRule>
  </conditionalFormatting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opLeftCell="C40" zoomScale="120" zoomScaleNormal="120" workbookViewId="0">
      <selection activeCell="G6" sqref="G6:H6"/>
    </sheetView>
  </sheetViews>
  <sheetFormatPr defaultColWidth="9" defaultRowHeight="13"/>
  <cols>
    <col min="1" max="1" width="4.36328125" style="101" customWidth="1"/>
    <col min="2" max="2" width="9.6328125" style="101" customWidth="1"/>
    <col min="3" max="3" width="9.08984375" style="101" customWidth="1"/>
    <col min="4" max="4" width="4.6328125" style="101" customWidth="1"/>
    <col min="5" max="5" width="8.453125" style="101" customWidth="1"/>
    <col min="6" max="6" width="4.6328125" style="101" customWidth="1"/>
    <col min="7" max="7" width="8.6328125" style="234" customWidth="1"/>
    <col min="8" max="8" width="6" style="235" customWidth="1"/>
    <col min="9" max="9" width="8.6328125" style="101" customWidth="1"/>
    <col min="10" max="10" width="6" style="101" customWidth="1"/>
    <col min="11" max="11" width="8.6328125" style="101" customWidth="1"/>
    <col min="12" max="12" width="5.6328125" style="101" customWidth="1"/>
    <col min="13" max="13" width="9.6328125" style="101" customWidth="1"/>
    <col min="14" max="14" width="5.7265625" style="101" customWidth="1"/>
    <col min="15" max="15" width="13" style="101" customWidth="1"/>
    <col min="16" max="16" width="6.08984375" style="101" customWidth="1"/>
    <col min="17" max="17" width="8.6328125" style="101" customWidth="1"/>
    <col min="18" max="18" width="5.26953125" style="101" customWidth="1"/>
    <col min="19" max="19" width="8.6328125" style="101" customWidth="1"/>
    <col min="20" max="20" width="5.6328125" style="101" customWidth="1"/>
    <col min="21" max="21" width="8.6328125" style="101" customWidth="1"/>
    <col min="22" max="22" width="5.453125" style="101" customWidth="1"/>
    <col min="23" max="23" width="8.6328125" style="101" customWidth="1"/>
    <col min="24" max="24" width="6.7265625" style="101" customWidth="1"/>
    <col min="25" max="25" width="11.6328125" style="101" customWidth="1"/>
    <col min="26" max="26" width="5.36328125" style="101" customWidth="1"/>
    <col min="27" max="27" width="9.08984375" style="101" customWidth="1"/>
    <col min="28" max="29" width="5.6328125" style="101" customWidth="1"/>
    <col min="30" max="16384" width="9" style="101"/>
  </cols>
  <sheetData>
    <row r="1" spans="1:30" ht="24" customHeight="1">
      <c r="A1" s="93" t="s">
        <v>180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02"/>
    </row>
    <row r="2" spans="1:30" ht="13.5" customHeight="1" thickBot="1">
      <c r="A2" s="102"/>
      <c r="B2" s="102"/>
      <c r="C2" s="103"/>
      <c r="D2" s="103"/>
      <c r="E2" s="103"/>
      <c r="F2" s="103"/>
      <c r="G2" s="103"/>
      <c r="H2" s="103"/>
      <c r="I2" s="102"/>
      <c r="J2" s="102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2"/>
      <c r="AD2" s="102"/>
    </row>
    <row r="3" spans="1:30" ht="18.75" customHeight="1" thickTop="1">
      <c r="A3" s="104" t="s">
        <v>110</v>
      </c>
      <c r="B3" s="105"/>
      <c r="C3" s="106" t="s">
        <v>144</v>
      </c>
      <c r="D3" s="107"/>
      <c r="E3" s="107"/>
      <c r="F3" s="107"/>
      <c r="G3" s="107"/>
      <c r="H3" s="108"/>
      <c r="I3" s="106" t="s">
        <v>85</v>
      </c>
      <c r="J3" s="107"/>
      <c r="K3" s="107"/>
      <c r="L3" s="107"/>
      <c r="M3" s="107"/>
      <c r="N3" s="108"/>
      <c r="O3" s="204" t="s">
        <v>86</v>
      </c>
      <c r="P3" s="205"/>
      <c r="Q3" s="205"/>
      <c r="R3" s="206"/>
      <c r="S3" s="106" t="s">
        <v>145</v>
      </c>
      <c r="T3" s="107"/>
      <c r="U3" s="107"/>
      <c r="V3" s="108"/>
      <c r="W3" s="106" t="s">
        <v>146</v>
      </c>
      <c r="X3" s="108"/>
      <c r="Y3" s="106" t="s">
        <v>147</v>
      </c>
      <c r="Z3" s="107"/>
      <c r="AA3" s="107"/>
      <c r="AB3" s="108"/>
      <c r="AC3" s="109" t="s">
        <v>38</v>
      </c>
      <c r="AD3" s="102"/>
    </row>
    <row r="4" spans="1:30" ht="18.75" customHeight="1">
      <c r="A4" s="110"/>
      <c r="B4" s="111"/>
      <c r="C4" s="193" t="s">
        <v>353</v>
      </c>
      <c r="D4" s="194"/>
      <c r="E4" s="194"/>
      <c r="F4" s="195"/>
      <c r="G4" s="112" t="s">
        <v>354</v>
      </c>
      <c r="H4" s="113"/>
      <c r="I4" s="114" t="s">
        <v>355</v>
      </c>
      <c r="J4" s="115"/>
      <c r="K4" s="114" t="s">
        <v>356</v>
      </c>
      <c r="L4" s="115"/>
      <c r="M4" s="114" t="s">
        <v>186</v>
      </c>
      <c r="N4" s="115"/>
      <c r="O4" s="114" t="s">
        <v>357</v>
      </c>
      <c r="P4" s="115"/>
      <c r="Q4" s="112" t="s">
        <v>358</v>
      </c>
      <c r="R4" s="113"/>
      <c r="S4" s="112" t="s">
        <v>359</v>
      </c>
      <c r="T4" s="113"/>
      <c r="U4" s="112" t="s">
        <v>360</v>
      </c>
      <c r="V4" s="113"/>
      <c r="W4" s="112" t="s">
        <v>87</v>
      </c>
      <c r="X4" s="113"/>
      <c r="Y4" s="112" t="s">
        <v>361</v>
      </c>
      <c r="Z4" s="113"/>
      <c r="AA4" s="112" t="s">
        <v>362</v>
      </c>
      <c r="AB4" s="113"/>
      <c r="AC4" s="116"/>
      <c r="AD4" s="102"/>
    </row>
    <row r="5" spans="1:30" ht="18.75" customHeight="1">
      <c r="A5" s="110"/>
      <c r="B5" s="111"/>
      <c r="C5" s="98" t="s">
        <v>187</v>
      </c>
      <c r="D5" s="99"/>
      <c r="E5" s="98" t="s">
        <v>188</v>
      </c>
      <c r="F5" s="99"/>
      <c r="G5" s="95" t="s">
        <v>219</v>
      </c>
      <c r="H5" s="96"/>
      <c r="I5" s="207" t="s">
        <v>363</v>
      </c>
      <c r="J5" s="208"/>
      <c r="K5" s="207" t="s">
        <v>363</v>
      </c>
      <c r="L5" s="208"/>
      <c r="M5" s="207" t="s">
        <v>363</v>
      </c>
      <c r="N5" s="208"/>
      <c r="O5" s="119" t="s">
        <v>364</v>
      </c>
      <c r="P5" s="120"/>
      <c r="Q5" s="117" t="s">
        <v>148</v>
      </c>
      <c r="R5" s="118"/>
      <c r="S5" s="117" t="s">
        <v>88</v>
      </c>
      <c r="T5" s="118"/>
      <c r="U5" s="117" t="s">
        <v>88</v>
      </c>
      <c r="V5" s="118"/>
      <c r="W5" s="117"/>
      <c r="X5" s="118"/>
      <c r="Y5" s="117" t="s">
        <v>149</v>
      </c>
      <c r="Z5" s="118"/>
      <c r="AA5" s="117" t="s">
        <v>89</v>
      </c>
      <c r="AB5" s="118"/>
      <c r="AC5" s="116"/>
      <c r="AD5" s="102"/>
    </row>
    <row r="6" spans="1:30" ht="18.75" customHeight="1">
      <c r="A6" s="110"/>
      <c r="B6" s="111"/>
      <c r="C6" s="97"/>
      <c r="D6" s="100"/>
      <c r="E6" s="97"/>
      <c r="F6" s="100"/>
      <c r="G6" s="202" t="s">
        <v>365</v>
      </c>
      <c r="H6" s="203"/>
      <c r="I6" s="121" t="s">
        <v>366</v>
      </c>
      <c r="J6" s="122"/>
      <c r="K6" s="121" t="s">
        <v>367</v>
      </c>
      <c r="L6" s="122"/>
      <c r="M6" s="121" t="s">
        <v>367</v>
      </c>
      <c r="N6" s="122"/>
      <c r="O6" s="121" t="s">
        <v>368</v>
      </c>
      <c r="P6" s="122"/>
      <c r="Q6" s="121" t="s">
        <v>369</v>
      </c>
      <c r="R6" s="122"/>
      <c r="S6" s="123" t="s">
        <v>226</v>
      </c>
      <c r="T6" s="124"/>
      <c r="U6" s="123" t="s">
        <v>226</v>
      </c>
      <c r="V6" s="124"/>
      <c r="W6" s="123" t="s">
        <v>223</v>
      </c>
      <c r="X6" s="124"/>
      <c r="Y6" s="123" t="s">
        <v>223</v>
      </c>
      <c r="Z6" s="124"/>
      <c r="AA6" s="123" t="s">
        <v>223</v>
      </c>
      <c r="AB6" s="124"/>
      <c r="AC6" s="116"/>
      <c r="AD6" s="102"/>
    </row>
    <row r="7" spans="1:30" ht="18.75" customHeight="1">
      <c r="A7" s="125"/>
      <c r="B7" s="126"/>
      <c r="C7" s="127" t="s">
        <v>370</v>
      </c>
      <c r="D7" s="127" t="s">
        <v>227</v>
      </c>
      <c r="E7" s="127" t="s">
        <v>370</v>
      </c>
      <c r="F7" s="127" t="s">
        <v>227</v>
      </c>
      <c r="G7" s="209" t="s">
        <v>150</v>
      </c>
      <c r="H7" s="210" t="s">
        <v>227</v>
      </c>
      <c r="I7" s="127" t="s">
        <v>370</v>
      </c>
      <c r="J7" s="127" t="s">
        <v>227</v>
      </c>
      <c r="K7" s="127" t="s">
        <v>370</v>
      </c>
      <c r="L7" s="127" t="s">
        <v>227</v>
      </c>
      <c r="M7" s="127" t="s">
        <v>370</v>
      </c>
      <c r="N7" s="127" t="s">
        <v>227</v>
      </c>
      <c r="O7" s="127" t="s">
        <v>310</v>
      </c>
      <c r="P7" s="127" t="s">
        <v>227</v>
      </c>
      <c r="Q7" s="127" t="s">
        <v>370</v>
      </c>
      <c r="R7" s="127" t="s">
        <v>227</v>
      </c>
      <c r="S7" s="127" t="s">
        <v>310</v>
      </c>
      <c r="T7" s="127" t="s">
        <v>227</v>
      </c>
      <c r="U7" s="127" t="s">
        <v>310</v>
      </c>
      <c r="V7" s="127" t="s">
        <v>227</v>
      </c>
      <c r="W7" s="127" t="s">
        <v>310</v>
      </c>
      <c r="X7" s="127" t="s">
        <v>227</v>
      </c>
      <c r="Y7" s="127" t="s">
        <v>310</v>
      </c>
      <c r="Z7" s="127" t="s">
        <v>227</v>
      </c>
      <c r="AA7" s="127" t="s">
        <v>151</v>
      </c>
      <c r="AB7" s="127" t="s">
        <v>227</v>
      </c>
      <c r="AC7" s="128"/>
      <c r="AD7" s="102"/>
    </row>
    <row r="8" spans="1:30" ht="13.5" customHeight="1">
      <c r="A8" s="129"/>
      <c r="B8" s="129"/>
      <c r="C8" s="166"/>
      <c r="D8" s="211"/>
      <c r="E8" s="102"/>
      <c r="F8" s="102"/>
      <c r="G8" s="212"/>
      <c r="H8" s="213"/>
      <c r="I8" s="102"/>
      <c r="J8" s="102"/>
      <c r="K8" s="102"/>
      <c r="L8" s="102"/>
      <c r="M8" s="102"/>
      <c r="N8" s="102"/>
      <c r="O8" s="61" t="s">
        <v>7</v>
      </c>
      <c r="P8" s="102"/>
      <c r="Q8" s="102"/>
      <c r="R8" s="102"/>
      <c r="S8" s="61" t="s">
        <v>90</v>
      </c>
      <c r="T8" s="102"/>
      <c r="U8" s="61" t="s">
        <v>91</v>
      </c>
      <c r="V8" s="102"/>
      <c r="W8" s="102"/>
      <c r="X8" s="102"/>
      <c r="Z8" s="102"/>
      <c r="AA8" s="61" t="s">
        <v>7</v>
      </c>
      <c r="AB8" s="102"/>
      <c r="AC8" s="166"/>
      <c r="AD8" s="102"/>
    </row>
    <row r="9" spans="1:30" ht="13.5" customHeight="1">
      <c r="A9" s="94" t="s">
        <v>118</v>
      </c>
      <c r="B9" s="94"/>
      <c r="C9" s="14">
        <v>2.16</v>
      </c>
      <c r="D9" s="132">
        <v>0</v>
      </c>
      <c r="E9" s="62">
        <v>1.22</v>
      </c>
      <c r="F9" s="132">
        <v>0</v>
      </c>
      <c r="G9" s="63">
        <v>16.2</v>
      </c>
      <c r="H9" s="132">
        <v>0</v>
      </c>
      <c r="I9" s="64">
        <v>256.60000000000002</v>
      </c>
      <c r="J9" s="132">
        <v>0</v>
      </c>
      <c r="K9" s="68">
        <v>6.5</v>
      </c>
      <c r="L9" s="132">
        <v>0</v>
      </c>
      <c r="M9" s="64">
        <v>1195.2</v>
      </c>
      <c r="N9" s="132">
        <v>0</v>
      </c>
      <c r="O9" s="65">
        <v>9453092</v>
      </c>
      <c r="P9" s="132">
        <v>0</v>
      </c>
      <c r="Q9" s="63">
        <v>98.882743667629796</v>
      </c>
      <c r="R9" s="132">
        <v>0</v>
      </c>
      <c r="S9" s="63">
        <v>165.7</v>
      </c>
      <c r="T9" s="132">
        <v>0</v>
      </c>
      <c r="U9" s="63">
        <v>54.7</v>
      </c>
      <c r="V9" s="132">
        <v>0</v>
      </c>
      <c r="W9" s="66">
        <v>35222</v>
      </c>
      <c r="X9" s="132">
        <v>0</v>
      </c>
      <c r="Y9" s="65">
        <v>305196</v>
      </c>
      <c r="Z9" s="132">
        <v>0</v>
      </c>
      <c r="AA9" s="65">
        <v>2636</v>
      </c>
      <c r="AB9" s="132">
        <v>0</v>
      </c>
      <c r="AC9" s="67" t="s">
        <v>230</v>
      </c>
      <c r="AD9" s="102"/>
    </row>
    <row r="10" spans="1:30" ht="13.5" customHeight="1">
      <c r="A10" s="129"/>
      <c r="B10" s="129"/>
      <c r="C10" s="214"/>
      <c r="D10" s="129"/>
      <c r="E10" s="215"/>
      <c r="F10" s="102"/>
      <c r="G10" s="216"/>
      <c r="H10" s="102"/>
      <c r="I10" s="217"/>
      <c r="J10" s="102"/>
      <c r="K10" s="218"/>
      <c r="L10" s="102"/>
      <c r="M10" s="197"/>
      <c r="N10" s="102"/>
      <c r="O10" s="198"/>
      <c r="P10" s="102"/>
      <c r="Q10" s="216"/>
      <c r="R10" s="102"/>
      <c r="S10" s="219"/>
      <c r="T10" s="102"/>
      <c r="U10" s="219"/>
      <c r="V10" s="102"/>
      <c r="W10" s="220"/>
      <c r="X10" s="102"/>
      <c r="Y10" s="220"/>
      <c r="Z10" s="102"/>
      <c r="AA10" s="220"/>
      <c r="AB10" s="102"/>
      <c r="AC10" s="130"/>
      <c r="AD10" s="102"/>
    </row>
    <row r="11" spans="1:30" ht="13.5" customHeight="1">
      <c r="A11" s="140" t="s">
        <v>231</v>
      </c>
      <c r="B11" s="141" t="s">
        <v>119</v>
      </c>
      <c r="C11" s="214">
        <v>1.79</v>
      </c>
      <c r="D11" s="143">
        <f t="shared" ref="D11:D57" si="0">RANK(C11,C$11:C$57)</f>
        <v>42</v>
      </c>
      <c r="E11" s="221">
        <v>1.08</v>
      </c>
      <c r="F11" s="143">
        <f t="shared" ref="F11:F57" si="1">RANK(E11,E$11:E$57)</f>
        <v>40</v>
      </c>
      <c r="G11" s="222">
        <v>22.4</v>
      </c>
      <c r="H11" s="143">
        <f t="shared" ref="H11:H57" si="2">RANK(G11,G$11:G$57)</f>
        <v>1</v>
      </c>
      <c r="I11" s="197">
        <v>251.3</v>
      </c>
      <c r="J11" s="143">
        <f t="shared" ref="J11:J57" si="3">RANK(I11,I$11:I$57)</f>
        <v>27</v>
      </c>
      <c r="K11" s="218">
        <v>10.4</v>
      </c>
      <c r="L11" s="143">
        <f t="shared" ref="L11:L57" si="4">RANK(K11,K$11:K$57)</f>
        <v>10</v>
      </c>
      <c r="M11" s="197">
        <v>1757.9</v>
      </c>
      <c r="N11" s="143">
        <f t="shared" ref="N11:N57" si="5">RANK(M11,M$11:M$57)</f>
        <v>9</v>
      </c>
      <c r="O11" s="198">
        <v>354456</v>
      </c>
      <c r="P11" s="143">
        <f t="shared" ref="P11:P57" si="6">RANK(O11,O$11:O$57)</f>
        <v>9</v>
      </c>
      <c r="Q11" s="223">
        <v>98.852326067189296</v>
      </c>
      <c r="R11" s="143">
        <f t="shared" ref="R11:R57" si="7">RANK(Q11,Q$11:Q$57)</f>
        <v>30</v>
      </c>
      <c r="S11" s="223">
        <v>166</v>
      </c>
      <c r="T11" s="143">
        <f t="shared" ref="T11:T57" si="8">RANK(S11,S$11:S$57)</f>
        <v>12</v>
      </c>
      <c r="U11" s="223">
        <v>55.6</v>
      </c>
      <c r="V11" s="143">
        <f t="shared" ref="V11:V57" si="9">RANK(U11,U$11:U$57)</f>
        <v>9</v>
      </c>
      <c r="W11" s="199">
        <v>1728</v>
      </c>
      <c r="X11" s="143">
        <f t="shared" ref="X11:X57" si="10">RANK(W11,W$11:W$57)</f>
        <v>7</v>
      </c>
      <c r="Y11" s="199">
        <v>8304</v>
      </c>
      <c r="Z11" s="143">
        <f t="shared" ref="Z11:Z57" si="11">RANK(Y11,Y$11:Y$57)</f>
        <v>11</v>
      </c>
      <c r="AA11" s="199">
        <v>120</v>
      </c>
      <c r="AB11" s="143">
        <f t="shared" ref="AB11:AB57" si="12">RANK(AA11,AA$11:AA$57)</f>
        <v>5</v>
      </c>
      <c r="AC11" s="146" t="s">
        <v>231</v>
      </c>
      <c r="AD11" s="102"/>
    </row>
    <row r="12" spans="1:30" ht="13.5" customHeight="1">
      <c r="A12" s="140" t="s">
        <v>232</v>
      </c>
      <c r="B12" s="141" t="s">
        <v>120</v>
      </c>
      <c r="C12" s="214">
        <v>1.83</v>
      </c>
      <c r="D12" s="143">
        <f t="shared" si="0"/>
        <v>40</v>
      </c>
      <c r="E12" s="221">
        <v>1.1399999999999999</v>
      </c>
      <c r="F12" s="143">
        <f t="shared" si="1"/>
        <v>37</v>
      </c>
      <c r="G12" s="222">
        <v>22.1</v>
      </c>
      <c r="H12" s="143">
        <f t="shared" si="2"/>
        <v>3</v>
      </c>
      <c r="I12" s="197">
        <v>212.5</v>
      </c>
      <c r="J12" s="143">
        <f t="shared" si="3"/>
        <v>41</v>
      </c>
      <c r="K12" s="218">
        <v>7.6</v>
      </c>
      <c r="L12" s="143">
        <f t="shared" si="4"/>
        <v>22</v>
      </c>
      <c r="M12" s="197">
        <v>1359</v>
      </c>
      <c r="N12" s="143">
        <f t="shared" si="5"/>
        <v>21</v>
      </c>
      <c r="O12" s="198">
        <v>84400</v>
      </c>
      <c r="P12" s="143">
        <f t="shared" si="6"/>
        <v>35</v>
      </c>
      <c r="Q12" s="223">
        <v>99.354326015694895</v>
      </c>
      <c r="R12" s="143">
        <f t="shared" si="7"/>
        <v>5</v>
      </c>
      <c r="S12" s="223">
        <v>166.8</v>
      </c>
      <c r="T12" s="143">
        <f t="shared" si="8"/>
        <v>2</v>
      </c>
      <c r="U12" s="223">
        <v>56.6</v>
      </c>
      <c r="V12" s="143">
        <f t="shared" si="9"/>
        <v>3</v>
      </c>
      <c r="W12" s="199">
        <v>494</v>
      </c>
      <c r="X12" s="143">
        <f t="shared" si="10"/>
        <v>24</v>
      </c>
      <c r="Y12" s="199">
        <v>2458</v>
      </c>
      <c r="Z12" s="143">
        <f t="shared" si="11"/>
        <v>33</v>
      </c>
      <c r="AA12" s="199">
        <v>29</v>
      </c>
      <c r="AB12" s="143">
        <f t="shared" si="12"/>
        <v>36</v>
      </c>
      <c r="AC12" s="146" t="s">
        <v>232</v>
      </c>
      <c r="AD12" s="102"/>
    </row>
    <row r="13" spans="1:30" ht="13.5" customHeight="1">
      <c r="A13" s="140" t="s">
        <v>233</v>
      </c>
      <c r="B13" s="141" t="s">
        <v>56</v>
      </c>
      <c r="C13" s="214">
        <v>1.89</v>
      </c>
      <c r="D13" s="143">
        <f t="shared" si="0"/>
        <v>37</v>
      </c>
      <c r="E13" s="221">
        <v>1.35</v>
      </c>
      <c r="F13" s="143">
        <f t="shared" si="1"/>
        <v>21</v>
      </c>
      <c r="G13" s="222">
        <v>8.9</v>
      </c>
      <c r="H13" s="143">
        <f t="shared" si="2"/>
        <v>28</v>
      </c>
      <c r="I13" s="197">
        <v>207.3</v>
      </c>
      <c r="J13" s="143">
        <f t="shared" si="3"/>
        <v>42</v>
      </c>
      <c r="K13" s="218">
        <v>7.7</v>
      </c>
      <c r="L13" s="143">
        <f t="shared" si="4"/>
        <v>21</v>
      </c>
      <c r="M13" s="197">
        <v>1351</v>
      </c>
      <c r="N13" s="143">
        <f t="shared" si="5"/>
        <v>23</v>
      </c>
      <c r="O13" s="198">
        <v>85866</v>
      </c>
      <c r="P13" s="143">
        <f t="shared" si="6"/>
        <v>34</v>
      </c>
      <c r="Q13" s="223">
        <v>99.301884910740995</v>
      </c>
      <c r="R13" s="143">
        <f t="shared" si="7"/>
        <v>9</v>
      </c>
      <c r="S13" s="222">
        <v>166.2</v>
      </c>
      <c r="T13" s="143">
        <f t="shared" si="8"/>
        <v>8</v>
      </c>
      <c r="U13" s="222">
        <v>56.8</v>
      </c>
      <c r="V13" s="143">
        <f t="shared" si="9"/>
        <v>2</v>
      </c>
      <c r="W13" s="199">
        <v>363</v>
      </c>
      <c r="X13" s="143">
        <f t="shared" si="10"/>
        <v>34</v>
      </c>
      <c r="Y13" s="199">
        <v>1566</v>
      </c>
      <c r="Z13" s="143">
        <f t="shared" si="11"/>
        <v>41</v>
      </c>
      <c r="AA13" s="199">
        <v>35</v>
      </c>
      <c r="AB13" s="143">
        <f t="shared" si="12"/>
        <v>30</v>
      </c>
      <c r="AC13" s="146" t="s">
        <v>233</v>
      </c>
      <c r="AD13" s="102"/>
    </row>
    <row r="14" spans="1:30" ht="13.5" customHeight="1">
      <c r="A14" s="140" t="s">
        <v>234</v>
      </c>
      <c r="B14" s="141" t="s">
        <v>57</v>
      </c>
      <c r="C14" s="214">
        <v>2.16</v>
      </c>
      <c r="D14" s="143">
        <f t="shared" si="0"/>
        <v>26</v>
      </c>
      <c r="E14" s="221">
        <v>1.37</v>
      </c>
      <c r="F14" s="143">
        <f t="shared" si="1"/>
        <v>19</v>
      </c>
      <c r="G14" s="222">
        <v>9.5</v>
      </c>
      <c r="H14" s="143">
        <f t="shared" si="2"/>
        <v>22</v>
      </c>
      <c r="I14" s="197">
        <v>246.3</v>
      </c>
      <c r="J14" s="143">
        <f t="shared" si="3"/>
        <v>29</v>
      </c>
      <c r="K14" s="218">
        <v>5.9</v>
      </c>
      <c r="L14" s="143">
        <f t="shared" si="4"/>
        <v>34</v>
      </c>
      <c r="M14" s="197">
        <v>1075.9000000000001</v>
      </c>
      <c r="N14" s="143">
        <f t="shared" si="5"/>
        <v>38</v>
      </c>
      <c r="O14" s="198">
        <v>170994</v>
      </c>
      <c r="P14" s="143">
        <f t="shared" si="6"/>
        <v>14</v>
      </c>
      <c r="Q14" s="223">
        <v>99.201722598602998</v>
      </c>
      <c r="R14" s="143">
        <f t="shared" si="7"/>
        <v>16</v>
      </c>
      <c r="S14" s="222">
        <v>165.6</v>
      </c>
      <c r="T14" s="143">
        <f t="shared" si="8"/>
        <v>18</v>
      </c>
      <c r="U14" s="222">
        <v>55.1</v>
      </c>
      <c r="V14" s="143">
        <f t="shared" si="9"/>
        <v>15</v>
      </c>
      <c r="W14" s="199">
        <v>614</v>
      </c>
      <c r="X14" s="143">
        <f t="shared" si="10"/>
        <v>20</v>
      </c>
      <c r="Y14" s="199">
        <v>4286</v>
      </c>
      <c r="Z14" s="143">
        <f t="shared" si="11"/>
        <v>17</v>
      </c>
      <c r="AA14" s="199">
        <v>42</v>
      </c>
      <c r="AB14" s="143">
        <f t="shared" si="12"/>
        <v>24</v>
      </c>
      <c r="AC14" s="146" t="s">
        <v>234</v>
      </c>
      <c r="AD14" s="102"/>
    </row>
    <row r="15" spans="1:30" ht="13.5" customHeight="1">
      <c r="A15" s="140" t="s">
        <v>235</v>
      </c>
      <c r="B15" s="141" t="s">
        <v>58</v>
      </c>
      <c r="C15" s="214">
        <v>2.2400000000000002</v>
      </c>
      <c r="D15" s="143">
        <f t="shared" si="0"/>
        <v>21</v>
      </c>
      <c r="E15" s="221">
        <v>1.51</v>
      </c>
      <c r="F15" s="143">
        <f t="shared" si="1"/>
        <v>6</v>
      </c>
      <c r="G15" s="222">
        <v>12.7</v>
      </c>
      <c r="H15" s="143">
        <f t="shared" si="2"/>
        <v>13</v>
      </c>
      <c r="I15" s="197">
        <v>242.6</v>
      </c>
      <c r="J15" s="143">
        <f t="shared" si="3"/>
        <v>31</v>
      </c>
      <c r="K15" s="218">
        <v>7</v>
      </c>
      <c r="L15" s="143">
        <f t="shared" si="4"/>
        <v>25</v>
      </c>
      <c r="M15" s="197">
        <v>1504.7</v>
      </c>
      <c r="N15" s="143">
        <f t="shared" si="5"/>
        <v>15</v>
      </c>
      <c r="O15" s="198">
        <v>60916</v>
      </c>
      <c r="P15" s="143">
        <f t="shared" si="6"/>
        <v>41</v>
      </c>
      <c r="Q15" s="223">
        <v>98.658354790621999</v>
      </c>
      <c r="R15" s="143">
        <f t="shared" si="7"/>
        <v>39</v>
      </c>
      <c r="S15" s="223">
        <v>167.3</v>
      </c>
      <c r="T15" s="143">
        <f t="shared" si="8"/>
        <v>1</v>
      </c>
      <c r="U15" s="223">
        <v>57.3</v>
      </c>
      <c r="V15" s="143">
        <f t="shared" si="9"/>
        <v>1</v>
      </c>
      <c r="W15" s="199">
        <v>320</v>
      </c>
      <c r="X15" s="143">
        <f t="shared" si="10"/>
        <v>37</v>
      </c>
      <c r="Y15" s="199">
        <v>1301</v>
      </c>
      <c r="Z15" s="143">
        <f t="shared" si="11"/>
        <v>43</v>
      </c>
      <c r="AA15" s="199">
        <v>28</v>
      </c>
      <c r="AB15" s="143">
        <f t="shared" si="12"/>
        <v>38</v>
      </c>
      <c r="AC15" s="146" t="s">
        <v>235</v>
      </c>
      <c r="AD15" s="102"/>
    </row>
    <row r="16" spans="1:30" ht="13.5" customHeight="1">
      <c r="A16" s="140" t="s">
        <v>236</v>
      </c>
      <c r="B16" s="141" t="s">
        <v>121</v>
      </c>
      <c r="C16" s="214">
        <v>2.16</v>
      </c>
      <c r="D16" s="143">
        <f t="shared" si="0"/>
        <v>26</v>
      </c>
      <c r="E16" s="221">
        <v>1.47</v>
      </c>
      <c r="F16" s="143">
        <f t="shared" si="1"/>
        <v>10</v>
      </c>
      <c r="G16" s="222">
        <v>7.1</v>
      </c>
      <c r="H16" s="143">
        <f t="shared" si="2"/>
        <v>35</v>
      </c>
      <c r="I16" s="197">
        <v>229.2</v>
      </c>
      <c r="J16" s="143">
        <f t="shared" si="3"/>
        <v>36</v>
      </c>
      <c r="K16" s="218">
        <v>6.4</v>
      </c>
      <c r="L16" s="143">
        <f t="shared" si="4"/>
        <v>28</v>
      </c>
      <c r="M16" s="197">
        <v>1344.4</v>
      </c>
      <c r="N16" s="143">
        <f t="shared" si="5"/>
        <v>25</v>
      </c>
      <c r="O16" s="198">
        <v>76133</v>
      </c>
      <c r="P16" s="143">
        <f t="shared" si="6"/>
        <v>36</v>
      </c>
      <c r="Q16" s="223">
        <v>99.360388178209107</v>
      </c>
      <c r="R16" s="143">
        <f t="shared" si="7"/>
        <v>4</v>
      </c>
      <c r="S16" s="223">
        <v>166.1</v>
      </c>
      <c r="T16" s="143">
        <f t="shared" si="8"/>
        <v>11</v>
      </c>
      <c r="U16" s="223">
        <v>56.4</v>
      </c>
      <c r="V16" s="143">
        <f t="shared" si="9"/>
        <v>4</v>
      </c>
      <c r="W16" s="199">
        <v>310</v>
      </c>
      <c r="X16" s="143">
        <f t="shared" si="10"/>
        <v>38</v>
      </c>
      <c r="Y16" s="199">
        <v>3184</v>
      </c>
      <c r="Z16" s="143">
        <f t="shared" si="11"/>
        <v>24</v>
      </c>
      <c r="AA16" s="199">
        <v>24</v>
      </c>
      <c r="AB16" s="143">
        <f t="shared" si="12"/>
        <v>44</v>
      </c>
      <c r="AC16" s="146" t="s">
        <v>236</v>
      </c>
      <c r="AD16" s="102"/>
    </row>
    <row r="17" spans="1:30" ht="13.5" customHeight="1">
      <c r="A17" s="140" t="s">
        <v>237</v>
      </c>
      <c r="B17" s="141" t="s">
        <v>59</v>
      </c>
      <c r="C17" s="214">
        <v>2.11</v>
      </c>
      <c r="D17" s="143">
        <f t="shared" si="0"/>
        <v>30</v>
      </c>
      <c r="E17" s="221">
        <v>1.38</v>
      </c>
      <c r="F17" s="143">
        <f t="shared" si="1"/>
        <v>18</v>
      </c>
      <c r="G17" s="222">
        <v>7.5</v>
      </c>
      <c r="H17" s="143">
        <f t="shared" si="2"/>
        <v>32</v>
      </c>
      <c r="I17" s="197">
        <v>205.7</v>
      </c>
      <c r="J17" s="143">
        <f t="shared" si="3"/>
        <v>44</v>
      </c>
      <c r="K17" s="218">
        <v>6.8</v>
      </c>
      <c r="L17" s="143">
        <f t="shared" si="4"/>
        <v>26</v>
      </c>
      <c r="M17" s="197">
        <v>1339.3</v>
      </c>
      <c r="N17" s="143">
        <f t="shared" si="5"/>
        <v>26</v>
      </c>
      <c r="O17" s="198">
        <v>131470</v>
      </c>
      <c r="P17" s="143">
        <f t="shared" si="6"/>
        <v>25</v>
      </c>
      <c r="Q17" s="223">
        <v>98.009478672985793</v>
      </c>
      <c r="R17" s="143">
        <f t="shared" si="7"/>
        <v>46</v>
      </c>
      <c r="S17" s="222">
        <v>165.7</v>
      </c>
      <c r="T17" s="143">
        <f t="shared" si="8"/>
        <v>15</v>
      </c>
      <c r="U17" s="222">
        <v>55.6</v>
      </c>
      <c r="V17" s="143">
        <f t="shared" si="9"/>
        <v>9</v>
      </c>
      <c r="W17" s="199">
        <v>599</v>
      </c>
      <c r="X17" s="143">
        <f t="shared" si="10"/>
        <v>22</v>
      </c>
      <c r="Y17" s="199">
        <v>2997</v>
      </c>
      <c r="Z17" s="143">
        <f t="shared" si="11"/>
        <v>25</v>
      </c>
      <c r="AA17" s="199">
        <v>49</v>
      </c>
      <c r="AB17" s="143">
        <f t="shared" si="12"/>
        <v>20</v>
      </c>
      <c r="AC17" s="146" t="s">
        <v>237</v>
      </c>
      <c r="AD17" s="102"/>
    </row>
    <row r="18" spans="1:30" ht="13.5" customHeight="1">
      <c r="A18" s="140" t="s">
        <v>238</v>
      </c>
      <c r="B18" s="141" t="s">
        <v>60</v>
      </c>
      <c r="C18" s="214">
        <v>2.4900000000000002</v>
      </c>
      <c r="D18" s="143">
        <f t="shared" si="0"/>
        <v>7</v>
      </c>
      <c r="E18" s="221">
        <v>1.45</v>
      </c>
      <c r="F18" s="143">
        <f t="shared" si="1"/>
        <v>13</v>
      </c>
      <c r="G18" s="222">
        <v>9</v>
      </c>
      <c r="H18" s="143">
        <f t="shared" si="2"/>
        <v>26</v>
      </c>
      <c r="I18" s="197">
        <v>193.8</v>
      </c>
      <c r="J18" s="143">
        <f t="shared" si="3"/>
        <v>46</v>
      </c>
      <c r="K18" s="218">
        <v>6</v>
      </c>
      <c r="L18" s="143">
        <f t="shared" si="4"/>
        <v>33</v>
      </c>
      <c r="M18" s="197">
        <v>1070.0999999999999</v>
      </c>
      <c r="N18" s="143">
        <f t="shared" si="5"/>
        <v>39</v>
      </c>
      <c r="O18" s="198">
        <v>208247</v>
      </c>
      <c r="P18" s="143">
        <f t="shared" si="6"/>
        <v>12</v>
      </c>
      <c r="Q18" s="223">
        <v>98.921237869132398</v>
      </c>
      <c r="R18" s="143">
        <f t="shared" si="7"/>
        <v>27</v>
      </c>
      <c r="S18" s="223">
        <v>165.6</v>
      </c>
      <c r="T18" s="143">
        <f t="shared" si="8"/>
        <v>18</v>
      </c>
      <c r="U18" s="223">
        <v>54.5</v>
      </c>
      <c r="V18" s="143">
        <f t="shared" si="9"/>
        <v>26</v>
      </c>
      <c r="W18" s="199">
        <v>1149</v>
      </c>
      <c r="X18" s="143">
        <f t="shared" si="10"/>
        <v>10</v>
      </c>
      <c r="Y18" s="199">
        <v>5929</v>
      </c>
      <c r="Z18" s="143">
        <f t="shared" si="11"/>
        <v>12</v>
      </c>
      <c r="AA18" s="199">
        <v>80</v>
      </c>
      <c r="AB18" s="143">
        <f t="shared" si="12"/>
        <v>11</v>
      </c>
      <c r="AC18" s="146" t="s">
        <v>238</v>
      </c>
      <c r="AD18" s="102"/>
    </row>
    <row r="19" spans="1:30" ht="13.5" customHeight="1">
      <c r="A19" s="140" t="s">
        <v>239</v>
      </c>
      <c r="B19" s="141" t="s">
        <v>42</v>
      </c>
      <c r="C19" s="214">
        <v>2.25</v>
      </c>
      <c r="D19" s="143">
        <f t="shared" si="0"/>
        <v>20</v>
      </c>
      <c r="E19" s="221">
        <v>1.17</v>
      </c>
      <c r="F19" s="143">
        <f t="shared" si="1"/>
        <v>34</v>
      </c>
      <c r="G19" s="222">
        <v>8.4</v>
      </c>
      <c r="H19" s="143">
        <f t="shared" si="2"/>
        <v>29</v>
      </c>
      <c r="I19" s="197">
        <v>236.9</v>
      </c>
      <c r="J19" s="143">
        <f t="shared" si="3"/>
        <v>32</v>
      </c>
      <c r="K19" s="218">
        <v>5.5</v>
      </c>
      <c r="L19" s="143">
        <f t="shared" si="4"/>
        <v>38</v>
      </c>
      <c r="M19" s="197">
        <v>1091.8</v>
      </c>
      <c r="N19" s="143">
        <f t="shared" si="5"/>
        <v>37</v>
      </c>
      <c r="O19" s="198">
        <v>146485</v>
      </c>
      <c r="P19" s="143">
        <f t="shared" si="6"/>
        <v>20</v>
      </c>
      <c r="Q19" s="223">
        <v>99.152394775036299</v>
      </c>
      <c r="R19" s="143">
        <f t="shared" si="7"/>
        <v>17</v>
      </c>
      <c r="S19" s="223">
        <v>165.6</v>
      </c>
      <c r="T19" s="143">
        <f t="shared" si="8"/>
        <v>18</v>
      </c>
      <c r="U19" s="223">
        <v>55.7</v>
      </c>
      <c r="V19" s="143">
        <f t="shared" si="9"/>
        <v>6</v>
      </c>
      <c r="W19" s="199">
        <v>701</v>
      </c>
      <c r="X19" s="143">
        <f t="shared" si="10"/>
        <v>14</v>
      </c>
      <c r="Y19" s="199">
        <v>3939</v>
      </c>
      <c r="Z19" s="143">
        <f t="shared" si="11"/>
        <v>18</v>
      </c>
      <c r="AA19" s="199">
        <v>56</v>
      </c>
      <c r="AB19" s="143">
        <f t="shared" si="12"/>
        <v>16</v>
      </c>
      <c r="AC19" s="146" t="s">
        <v>239</v>
      </c>
      <c r="AD19" s="102"/>
    </row>
    <row r="20" spans="1:30" ht="13.5" customHeight="1">
      <c r="A20" s="141">
        <v>10</v>
      </c>
      <c r="B20" s="141" t="s">
        <v>61</v>
      </c>
      <c r="C20" s="214">
        <v>2.04</v>
      </c>
      <c r="D20" s="143">
        <f t="shared" si="0"/>
        <v>32</v>
      </c>
      <c r="E20" s="221">
        <v>1.37</v>
      </c>
      <c r="F20" s="143">
        <f t="shared" si="1"/>
        <v>19</v>
      </c>
      <c r="G20" s="222">
        <v>6</v>
      </c>
      <c r="H20" s="143">
        <f t="shared" si="2"/>
        <v>40</v>
      </c>
      <c r="I20" s="197">
        <v>233.8</v>
      </c>
      <c r="J20" s="143">
        <f t="shared" si="3"/>
        <v>34</v>
      </c>
      <c r="K20" s="218">
        <v>6.6</v>
      </c>
      <c r="L20" s="143">
        <f t="shared" si="4"/>
        <v>27</v>
      </c>
      <c r="M20" s="197">
        <v>1215.5999999999999</v>
      </c>
      <c r="N20" s="143">
        <f t="shared" si="5"/>
        <v>32</v>
      </c>
      <c r="O20" s="198">
        <v>145026</v>
      </c>
      <c r="P20" s="143">
        <f t="shared" si="6"/>
        <v>22</v>
      </c>
      <c r="Q20" s="223">
        <v>98.864104525925498</v>
      </c>
      <c r="R20" s="143">
        <f t="shared" si="7"/>
        <v>29</v>
      </c>
      <c r="S20" s="223">
        <v>165.6</v>
      </c>
      <c r="T20" s="143">
        <f t="shared" si="8"/>
        <v>18</v>
      </c>
      <c r="U20" s="223">
        <v>55.1</v>
      </c>
      <c r="V20" s="143">
        <f t="shared" si="9"/>
        <v>15</v>
      </c>
      <c r="W20" s="199">
        <v>616</v>
      </c>
      <c r="X20" s="143">
        <f t="shared" si="10"/>
        <v>19</v>
      </c>
      <c r="Y20" s="199">
        <v>10007</v>
      </c>
      <c r="Z20" s="143">
        <f t="shared" si="11"/>
        <v>10</v>
      </c>
      <c r="AA20" s="199">
        <v>50</v>
      </c>
      <c r="AB20" s="143">
        <f t="shared" si="12"/>
        <v>18</v>
      </c>
      <c r="AC20" s="147" t="s">
        <v>240</v>
      </c>
      <c r="AD20" s="102"/>
    </row>
    <row r="21" spans="1:30" ht="13.5" customHeight="1">
      <c r="A21" s="141">
        <v>11</v>
      </c>
      <c r="B21" s="141" t="s">
        <v>122</v>
      </c>
      <c r="C21" s="214">
        <v>1.84</v>
      </c>
      <c r="D21" s="143">
        <f t="shared" si="0"/>
        <v>39</v>
      </c>
      <c r="E21" s="221">
        <v>0.96</v>
      </c>
      <c r="F21" s="143">
        <f t="shared" si="1"/>
        <v>43</v>
      </c>
      <c r="G21" s="222">
        <v>12.2</v>
      </c>
      <c r="H21" s="143">
        <f t="shared" si="2"/>
        <v>16</v>
      </c>
      <c r="I21" s="197">
        <v>177.8</v>
      </c>
      <c r="J21" s="143">
        <f t="shared" si="3"/>
        <v>47</v>
      </c>
      <c r="K21" s="218">
        <v>4.7</v>
      </c>
      <c r="L21" s="143">
        <f t="shared" si="4"/>
        <v>41</v>
      </c>
      <c r="M21" s="197">
        <v>856.4</v>
      </c>
      <c r="N21" s="143">
        <f t="shared" si="5"/>
        <v>46</v>
      </c>
      <c r="O21" s="198">
        <v>550594</v>
      </c>
      <c r="P21" s="143">
        <f t="shared" si="6"/>
        <v>5</v>
      </c>
      <c r="Q21" s="223">
        <v>99.117329759063693</v>
      </c>
      <c r="R21" s="143">
        <f t="shared" si="7"/>
        <v>19</v>
      </c>
      <c r="S21" s="223">
        <v>165.6</v>
      </c>
      <c r="T21" s="143">
        <f t="shared" si="8"/>
        <v>18</v>
      </c>
      <c r="U21" s="223">
        <v>54.6</v>
      </c>
      <c r="V21" s="143">
        <f t="shared" si="9"/>
        <v>25</v>
      </c>
      <c r="W21" s="199">
        <v>1733</v>
      </c>
      <c r="X21" s="143">
        <f t="shared" si="10"/>
        <v>5</v>
      </c>
      <c r="Y21" s="199">
        <v>16707</v>
      </c>
      <c r="Z21" s="143">
        <f t="shared" si="11"/>
        <v>8</v>
      </c>
      <c r="AA21" s="199">
        <v>118</v>
      </c>
      <c r="AB21" s="143">
        <f t="shared" si="12"/>
        <v>6</v>
      </c>
      <c r="AC21" s="147" t="s">
        <v>241</v>
      </c>
      <c r="AD21" s="102"/>
    </row>
    <row r="22" spans="1:30" ht="13.5" customHeight="1">
      <c r="A22" s="141">
        <v>12</v>
      </c>
      <c r="B22" s="141" t="s">
        <v>62</v>
      </c>
      <c r="C22" s="214">
        <v>1.83</v>
      </c>
      <c r="D22" s="143">
        <f t="shared" si="0"/>
        <v>40</v>
      </c>
      <c r="E22" s="221">
        <v>0.9</v>
      </c>
      <c r="F22" s="143">
        <f t="shared" si="1"/>
        <v>45</v>
      </c>
      <c r="G22" s="222">
        <v>12.6</v>
      </c>
      <c r="H22" s="143">
        <f t="shared" si="2"/>
        <v>15</v>
      </c>
      <c r="I22" s="197">
        <v>205.8</v>
      </c>
      <c r="J22" s="143">
        <f t="shared" si="3"/>
        <v>43</v>
      </c>
      <c r="K22" s="218">
        <v>4.5999999999999996</v>
      </c>
      <c r="L22" s="143">
        <f t="shared" si="4"/>
        <v>43</v>
      </c>
      <c r="M22" s="197">
        <v>952.3</v>
      </c>
      <c r="N22" s="143">
        <f t="shared" si="5"/>
        <v>43</v>
      </c>
      <c r="O22" s="198">
        <v>464370</v>
      </c>
      <c r="P22" s="143">
        <f t="shared" si="6"/>
        <v>6</v>
      </c>
      <c r="Q22" s="223">
        <v>99.007739244010395</v>
      </c>
      <c r="R22" s="143">
        <f t="shared" si="7"/>
        <v>26</v>
      </c>
      <c r="S22" s="223">
        <v>165.8</v>
      </c>
      <c r="T22" s="143">
        <f t="shared" si="8"/>
        <v>14</v>
      </c>
      <c r="U22" s="223">
        <v>54.9</v>
      </c>
      <c r="V22" s="143">
        <f t="shared" si="9"/>
        <v>19</v>
      </c>
      <c r="W22" s="199">
        <v>1729</v>
      </c>
      <c r="X22" s="143">
        <f t="shared" si="10"/>
        <v>6</v>
      </c>
      <c r="Y22" s="199">
        <v>13534</v>
      </c>
      <c r="Z22" s="143">
        <f t="shared" si="11"/>
        <v>9</v>
      </c>
      <c r="AA22" s="199">
        <v>121</v>
      </c>
      <c r="AB22" s="143">
        <f t="shared" si="12"/>
        <v>4</v>
      </c>
      <c r="AC22" s="147" t="s">
        <v>242</v>
      </c>
      <c r="AD22" s="102"/>
    </row>
    <row r="23" spans="1:30" ht="13.5" customHeight="1">
      <c r="A23" s="141">
        <v>13</v>
      </c>
      <c r="B23" s="141" t="s">
        <v>63</v>
      </c>
      <c r="C23" s="214">
        <v>2.69</v>
      </c>
      <c r="D23" s="143">
        <f t="shared" si="0"/>
        <v>3</v>
      </c>
      <c r="E23" s="221">
        <v>1.34</v>
      </c>
      <c r="F23" s="143">
        <f t="shared" si="1"/>
        <v>23</v>
      </c>
      <c r="G23" s="222">
        <v>20.100000000000001</v>
      </c>
      <c r="H23" s="143">
        <f t="shared" si="2"/>
        <v>5</v>
      </c>
      <c r="I23" s="197">
        <v>320.89999999999998</v>
      </c>
      <c r="J23" s="143">
        <f t="shared" si="3"/>
        <v>4</v>
      </c>
      <c r="K23" s="218">
        <v>4.5</v>
      </c>
      <c r="L23" s="143">
        <f t="shared" si="4"/>
        <v>44</v>
      </c>
      <c r="M23" s="197">
        <v>897.4</v>
      </c>
      <c r="N23" s="143">
        <f t="shared" si="5"/>
        <v>44</v>
      </c>
      <c r="O23" s="198">
        <v>933869</v>
      </c>
      <c r="P23" s="143">
        <f t="shared" si="6"/>
        <v>1</v>
      </c>
      <c r="Q23" s="223">
        <v>98.812032371354405</v>
      </c>
      <c r="R23" s="143">
        <f t="shared" si="7"/>
        <v>33</v>
      </c>
      <c r="S23" s="223">
        <v>166.4</v>
      </c>
      <c r="T23" s="143">
        <f t="shared" si="8"/>
        <v>4</v>
      </c>
      <c r="U23" s="223">
        <v>55.4</v>
      </c>
      <c r="V23" s="143">
        <f t="shared" si="9"/>
        <v>11</v>
      </c>
      <c r="W23" s="199">
        <v>3969</v>
      </c>
      <c r="X23" s="143">
        <f t="shared" si="10"/>
        <v>1</v>
      </c>
      <c r="Y23" s="199">
        <v>27598</v>
      </c>
      <c r="Z23" s="143">
        <f t="shared" si="11"/>
        <v>1</v>
      </c>
      <c r="AA23" s="199">
        <v>133</v>
      </c>
      <c r="AB23" s="143">
        <f t="shared" si="12"/>
        <v>3</v>
      </c>
      <c r="AC23" s="147" t="s">
        <v>243</v>
      </c>
      <c r="AD23" s="102"/>
    </row>
    <row r="24" spans="1:30" ht="13.5" customHeight="1">
      <c r="A24" s="141">
        <v>14</v>
      </c>
      <c r="B24" s="141" t="s">
        <v>244</v>
      </c>
      <c r="C24" s="214">
        <v>1.61</v>
      </c>
      <c r="D24" s="143">
        <f t="shared" si="0"/>
        <v>46</v>
      </c>
      <c r="E24" s="221">
        <v>0.82</v>
      </c>
      <c r="F24" s="143">
        <f t="shared" si="1"/>
        <v>46</v>
      </c>
      <c r="G24" s="222">
        <v>12.7</v>
      </c>
      <c r="H24" s="143">
        <f t="shared" si="2"/>
        <v>13</v>
      </c>
      <c r="I24" s="197">
        <v>223</v>
      </c>
      <c r="J24" s="143">
        <f t="shared" si="3"/>
        <v>39</v>
      </c>
      <c r="K24" s="218">
        <v>3.6</v>
      </c>
      <c r="L24" s="143">
        <f t="shared" si="4"/>
        <v>47</v>
      </c>
      <c r="M24" s="197">
        <v>800</v>
      </c>
      <c r="N24" s="143">
        <f t="shared" si="5"/>
        <v>47</v>
      </c>
      <c r="O24" s="198">
        <v>677697</v>
      </c>
      <c r="P24" s="143">
        <f t="shared" si="6"/>
        <v>2</v>
      </c>
      <c r="Q24" s="223">
        <v>99.253467500679903</v>
      </c>
      <c r="R24" s="143">
        <f t="shared" si="7"/>
        <v>10</v>
      </c>
      <c r="S24" s="223">
        <v>166.2</v>
      </c>
      <c r="T24" s="143">
        <f t="shared" si="8"/>
        <v>8</v>
      </c>
      <c r="U24" s="223">
        <v>54.5</v>
      </c>
      <c r="V24" s="143">
        <f t="shared" si="9"/>
        <v>26</v>
      </c>
      <c r="W24" s="199">
        <v>1851</v>
      </c>
      <c r="X24" s="143">
        <f t="shared" si="10"/>
        <v>2</v>
      </c>
      <c r="Y24" s="199">
        <v>21660</v>
      </c>
      <c r="Z24" s="143">
        <f t="shared" si="11"/>
        <v>4</v>
      </c>
      <c r="AA24" s="199">
        <v>142</v>
      </c>
      <c r="AB24" s="143">
        <f t="shared" si="12"/>
        <v>1</v>
      </c>
      <c r="AC24" s="147" t="s">
        <v>245</v>
      </c>
      <c r="AD24" s="102"/>
    </row>
    <row r="25" spans="1:30" ht="13.5" customHeight="1">
      <c r="A25" s="141">
        <v>15</v>
      </c>
      <c r="B25" s="141" t="s">
        <v>43</v>
      </c>
      <c r="C25" s="214">
        <v>2.2999999999999998</v>
      </c>
      <c r="D25" s="143">
        <f t="shared" si="0"/>
        <v>15</v>
      </c>
      <c r="E25" s="221">
        <v>1.51</v>
      </c>
      <c r="F25" s="143">
        <f t="shared" si="1"/>
        <v>6</v>
      </c>
      <c r="G25" s="222">
        <v>6.4</v>
      </c>
      <c r="H25" s="143">
        <f t="shared" si="2"/>
        <v>38</v>
      </c>
      <c r="I25" s="197">
        <v>204.3</v>
      </c>
      <c r="J25" s="143">
        <f t="shared" si="3"/>
        <v>45</v>
      </c>
      <c r="K25" s="218">
        <v>5.7</v>
      </c>
      <c r="L25" s="143">
        <f t="shared" si="4"/>
        <v>36</v>
      </c>
      <c r="M25" s="197">
        <v>1222.8</v>
      </c>
      <c r="N25" s="143">
        <f t="shared" si="5"/>
        <v>30</v>
      </c>
      <c r="O25" s="198">
        <v>157400</v>
      </c>
      <c r="P25" s="143">
        <f t="shared" si="6"/>
        <v>15</v>
      </c>
      <c r="Q25" s="223">
        <v>99.598915376793599</v>
      </c>
      <c r="R25" s="143">
        <f t="shared" si="7"/>
        <v>1</v>
      </c>
      <c r="S25" s="223">
        <v>166.4</v>
      </c>
      <c r="T25" s="143">
        <f t="shared" si="8"/>
        <v>4</v>
      </c>
      <c r="U25" s="223">
        <v>55.7</v>
      </c>
      <c r="V25" s="143">
        <f t="shared" si="9"/>
        <v>6</v>
      </c>
      <c r="W25" s="199">
        <v>531</v>
      </c>
      <c r="X25" s="143">
        <f t="shared" si="10"/>
        <v>23</v>
      </c>
      <c r="Y25" s="199">
        <v>2848</v>
      </c>
      <c r="Z25" s="143">
        <f t="shared" si="11"/>
        <v>29</v>
      </c>
      <c r="AA25" s="199">
        <v>47</v>
      </c>
      <c r="AB25" s="143">
        <f t="shared" si="12"/>
        <v>21</v>
      </c>
      <c r="AC25" s="147" t="s">
        <v>246</v>
      </c>
      <c r="AD25" s="102"/>
    </row>
    <row r="26" spans="1:30" ht="13.5" customHeight="1">
      <c r="A26" s="141">
        <v>16</v>
      </c>
      <c r="B26" s="141" t="s">
        <v>123</v>
      </c>
      <c r="C26" s="214">
        <v>2.2799999999999998</v>
      </c>
      <c r="D26" s="143">
        <f t="shared" si="0"/>
        <v>17</v>
      </c>
      <c r="E26" s="221">
        <v>1.52</v>
      </c>
      <c r="F26" s="143">
        <f t="shared" si="1"/>
        <v>5</v>
      </c>
      <c r="G26" s="222">
        <v>2.6</v>
      </c>
      <c r="H26" s="143">
        <f t="shared" si="2"/>
        <v>47</v>
      </c>
      <c r="I26" s="197">
        <v>261.5</v>
      </c>
      <c r="J26" s="143">
        <f t="shared" si="3"/>
        <v>22</v>
      </c>
      <c r="K26" s="218">
        <v>10.3</v>
      </c>
      <c r="L26" s="143">
        <f t="shared" si="4"/>
        <v>11</v>
      </c>
      <c r="M26" s="197">
        <v>1474</v>
      </c>
      <c r="N26" s="143">
        <f t="shared" si="5"/>
        <v>17</v>
      </c>
      <c r="O26" s="198">
        <v>73964</v>
      </c>
      <c r="P26" s="143">
        <f t="shared" si="6"/>
        <v>38</v>
      </c>
      <c r="Q26" s="223">
        <v>99.3308052643319</v>
      </c>
      <c r="R26" s="143">
        <f t="shared" si="7"/>
        <v>6</v>
      </c>
      <c r="S26" s="223">
        <v>166.3</v>
      </c>
      <c r="T26" s="143">
        <f t="shared" si="8"/>
        <v>7</v>
      </c>
      <c r="U26" s="223">
        <v>55.2</v>
      </c>
      <c r="V26" s="143">
        <f t="shared" si="9"/>
        <v>13</v>
      </c>
      <c r="W26" s="199">
        <v>168</v>
      </c>
      <c r="X26" s="143">
        <f t="shared" si="10"/>
        <v>46</v>
      </c>
      <c r="Y26" s="199">
        <v>1971</v>
      </c>
      <c r="Z26" s="143">
        <f t="shared" si="11"/>
        <v>39</v>
      </c>
      <c r="AA26" s="199">
        <v>29</v>
      </c>
      <c r="AB26" s="143">
        <f t="shared" si="12"/>
        <v>36</v>
      </c>
      <c r="AC26" s="147" t="s">
        <v>247</v>
      </c>
      <c r="AD26" s="102"/>
    </row>
    <row r="27" spans="1:30" ht="13.5" customHeight="1">
      <c r="A27" s="141">
        <v>17</v>
      </c>
      <c r="B27" s="141" t="s">
        <v>32</v>
      </c>
      <c r="C27" s="214">
        <v>2.2999999999999998</v>
      </c>
      <c r="D27" s="143">
        <f t="shared" si="0"/>
        <v>15</v>
      </c>
      <c r="E27" s="221">
        <v>1.47</v>
      </c>
      <c r="F27" s="143">
        <f t="shared" si="1"/>
        <v>10</v>
      </c>
      <c r="G27" s="222">
        <v>4.5</v>
      </c>
      <c r="H27" s="143">
        <f t="shared" si="2"/>
        <v>43</v>
      </c>
      <c r="I27" s="197">
        <v>291.60000000000002</v>
      </c>
      <c r="J27" s="143">
        <f t="shared" si="3"/>
        <v>12</v>
      </c>
      <c r="K27" s="218">
        <v>8.1</v>
      </c>
      <c r="L27" s="143">
        <f t="shared" si="4"/>
        <v>19</v>
      </c>
      <c r="M27" s="197">
        <v>1485.3</v>
      </c>
      <c r="N27" s="143">
        <f t="shared" si="5"/>
        <v>16</v>
      </c>
      <c r="O27" s="198">
        <v>86956</v>
      </c>
      <c r="P27" s="143">
        <f t="shared" si="6"/>
        <v>32</v>
      </c>
      <c r="Q27" s="223">
        <v>99.440602115541097</v>
      </c>
      <c r="R27" s="143">
        <f t="shared" si="7"/>
        <v>3</v>
      </c>
      <c r="S27" s="223">
        <v>166.5</v>
      </c>
      <c r="T27" s="143">
        <f t="shared" si="8"/>
        <v>3</v>
      </c>
      <c r="U27" s="223">
        <v>55</v>
      </c>
      <c r="V27" s="143">
        <f t="shared" si="9"/>
        <v>17</v>
      </c>
      <c r="W27" s="199">
        <v>218</v>
      </c>
      <c r="X27" s="143">
        <f t="shared" si="10"/>
        <v>44</v>
      </c>
      <c r="Y27" s="199">
        <v>1946</v>
      </c>
      <c r="Z27" s="143">
        <f t="shared" si="11"/>
        <v>40</v>
      </c>
      <c r="AA27" s="199">
        <v>26</v>
      </c>
      <c r="AB27" s="143">
        <f t="shared" si="12"/>
        <v>40</v>
      </c>
      <c r="AC27" s="147" t="s">
        <v>248</v>
      </c>
      <c r="AD27" s="102"/>
    </row>
    <row r="28" spans="1:30" ht="13.5" customHeight="1">
      <c r="A28" s="141">
        <v>18</v>
      </c>
      <c r="B28" s="141" t="s">
        <v>64</v>
      </c>
      <c r="C28" s="214">
        <v>2.68</v>
      </c>
      <c r="D28" s="143">
        <f t="shared" si="0"/>
        <v>5</v>
      </c>
      <c r="E28" s="221">
        <v>1.89</v>
      </c>
      <c r="F28" s="143">
        <f t="shared" si="1"/>
        <v>1</v>
      </c>
      <c r="G28" s="222">
        <v>3.2</v>
      </c>
      <c r="H28" s="143">
        <f t="shared" si="2"/>
        <v>46</v>
      </c>
      <c r="I28" s="197">
        <v>257.89999999999998</v>
      </c>
      <c r="J28" s="143">
        <f t="shared" si="3"/>
        <v>24</v>
      </c>
      <c r="K28" s="218">
        <v>8.8000000000000007</v>
      </c>
      <c r="L28" s="143">
        <f t="shared" si="4"/>
        <v>16</v>
      </c>
      <c r="M28" s="197">
        <v>1348.6</v>
      </c>
      <c r="N28" s="143">
        <f t="shared" si="5"/>
        <v>24</v>
      </c>
      <c r="O28" s="198">
        <v>60432</v>
      </c>
      <c r="P28" s="143">
        <f t="shared" si="6"/>
        <v>42</v>
      </c>
      <c r="Q28" s="223">
        <v>99.558341644108907</v>
      </c>
      <c r="R28" s="143">
        <f t="shared" si="7"/>
        <v>2</v>
      </c>
      <c r="S28" s="223">
        <v>165.6</v>
      </c>
      <c r="T28" s="143">
        <f t="shared" si="8"/>
        <v>18</v>
      </c>
      <c r="U28" s="223">
        <v>54.2</v>
      </c>
      <c r="V28" s="143">
        <f t="shared" si="9"/>
        <v>32</v>
      </c>
      <c r="W28" s="199">
        <v>152</v>
      </c>
      <c r="X28" s="143">
        <f t="shared" si="10"/>
        <v>47</v>
      </c>
      <c r="Y28" s="199">
        <v>912</v>
      </c>
      <c r="Z28" s="143">
        <f t="shared" si="11"/>
        <v>45</v>
      </c>
      <c r="AA28" s="199">
        <v>26</v>
      </c>
      <c r="AB28" s="143">
        <f t="shared" si="12"/>
        <v>40</v>
      </c>
      <c r="AC28" s="147" t="s">
        <v>249</v>
      </c>
      <c r="AD28" s="102"/>
    </row>
    <row r="29" spans="1:30" ht="13.5" customHeight="1">
      <c r="A29" s="141">
        <v>19</v>
      </c>
      <c r="B29" s="141" t="s">
        <v>33</v>
      </c>
      <c r="C29" s="214">
        <v>2.1</v>
      </c>
      <c r="D29" s="143">
        <f t="shared" si="0"/>
        <v>31</v>
      </c>
      <c r="E29" s="221">
        <v>1.33</v>
      </c>
      <c r="F29" s="143">
        <f t="shared" si="1"/>
        <v>27</v>
      </c>
      <c r="G29" s="222">
        <v>6.9</v>
      </c>
      <c r="H29" s="143">
        <f t="shared" si="2"/>
        <v>36</v>
      </c>
      <c r="I29" s="197">
        <v>250.1</v>
      </c>
      <c r="J29" s="143">
        <f t="shared" si="3"/>
        <v>28</v>
      </c>
      <c r="K29" s="218">
        <v>7.5</v>
      </c>
      <c r="L29" s="143">
        <f t="shared" si="4"/>
        <v>23</v>
      </c>
      <c r="M29" s="197">
        <v>1323.5</v>
      </c>
      <c r="N29" s="143">
        <f t="shared" si="5"/>
        <v>27</v>
      </c>
      <c r="O29" s="198">
        <v>59527</v>
      </c>
      <c r="P29" s="143">
        <f t="shared" si="6"/>
        <v>43</v>
      </c>
      <c r="Q29" s="223">
        <v>98.770606314613005</v>
      </c>
      <c r="R29" s="143">
        <f t="shared" si="7"/>
        <v>35</v>
      </c>
      <c r="S29" s="223">
        <v>165.2</v>
      </c>
      <c r="T29" s="143">
        <f t="shared" si="8"/>
        <v>33</v>
      </c>
      <c r="U29" s="223">
        <v>55.2</v>
      </c>
      <c r="V29" s="143">
        <f t="shared" si="9"/>
        <v>13</v>
      </c>
      <c r="W29" s="199">
        <v>330</v>
      </c>
      <c r="X29" s="143">
        <f t="shared" si="10"/>
        <v>36</v>
      </c>
      <c r="Y29" s="199">
        <v>2093</v>
      </c>
      <c r="Z29" s="143">
        <f t="shared" si="11"/>
        <v>38</v>
      </c>
      <c r="AA29" s="199">
        <v>32</v>
      </c>
      <c r="AB29" s="143">
        <f t="shared" si="12"/>
        <v>32</v>
      </c>
      <c r="AC29" s="147" t="s">
        <v>250</v>
      </c>
      <c r="AD29" s="102"/>
    </row>
    <row r="30" spans="1:30" ht="13.5" customHeight="1">
      <c r="A30" s="141">
        <v>20</v>
      </c>
      <c r="B30" s="141" t="s">
        <v>65</v>
      </c>
      <c r="C30" s="214">
        <v>2.37</v>
      </c>
      <c r="D30" s="143">
        <f t="shared" si="0"/>
        <v>11</v>
      </c>
      <c r="E30" s="221">
        <v>1.45</v>
      </c>
      <c r="F30" s="143">
        <f t="shared" si="1"/>
        <v>13</v>
      </c>
      <c r="G30" s="222">
        <v>4.0999999999999996</v>
      </c>
      <c r="H30" s="143">
        <f t="shared" si="2"/>
        <v>44</v>
      </c>
      <c r="I30" s="197">
        <v>243.8</v>
      </c>
      <c r="J30" s="143">
        <f t="shared" si="3"/>
        <v>30</v>
      </c>
      <c r="K30" s="218">
        <v>6.2</v>
      </c>
      <c r="L30" s="143">
        <f t="shared" si="4"/>
        <v>31</v>
      </c>
      <c r="M30" s="197">
        <v>1137.2</v>
      </c>
      <c r="N30" s="143">
        <f t="shared" si="5"/>
        <v>35</v>
      </c>
      <c r="O30" s="198">
        <v>157121</v>
      </c>
      <c r="P30" s="143">
        <f t="shared" si="6"/>
        <v>16</v>
      </c>
      <c r="Q30" s="223">
        <v>99.016731855714895</v>
      </c>
      <c r="R30" s="143">
        <f t="shared" si="7"/>
        <v>24</v>
      </c>
      <c r="S30" s="223">
        <v>165.4</v>
      </c>
      <c r="T30" s="143">
        <f t="shared" si="8"/>
        <v>29</v>
      </c>
      <c r="U30" s="223">
        <v>54.1</v>
      </c>
      <c r="V30" s="143">
        <f t="shared" si="9"/>
        <v>34</v>
      </c>
      <c r="W30" s="199">
        <v>774</v>
      </c>
      <c r="X30" s="143">
        <f t="shared" si="10"/>
        <v>12</v>
      </c>
      <c r="Y30" s="199">
        <v>4772</v>
      </c>
      <c r="Z30" s="143">
        <f t="shared" si="11"/>
        <v>13</v>
      </c>
      <c r="AA30" s="199">
        <v>45</v>
      </c>
      <c r="AB30" s="143">
        <f t="shared" si="12"/>
        <v>23</v>
      </c>
      <c r="AC30" s="147" t="s">
        <v>251</v>
      </c>
      <c r="AD30" s="102"/>
    </row>
    <row r="31" spans="1:30" ht="13.5" customHeight="1">
      <c r="A31" s="141">
        <v>21</v>
      </c>
      <c r="B31" s="141" t="s">
        <v>124</v>
      </c>
      <c r="C31" s="214">
        <v>2.66</v>
      </c>
      <c r="D31" s="143">
        <f t="shared" si="0"/>
        <v>6</v>
      </c>
      <c r="E31" s="221">
        <v>1.58</v>
      </c>
      <c r="F31" s="143">
        <f t="shared" si="1"/>
        <v>3</v>
      </c>
      <c r="G31" s="222">
        <v>3.6</v>
      </c>
      <c r="H31" s="143">
        <f t="shared" si="2"/>
        <v>45</v>
      </c>
      <c r="I31" s="197">
        <v>224.5</v>
      </c>
      <c r="J31" s="143">
        <f t="shared" si="3"/>
        <v>37</v>
      </c>
      <c r="K31" s="218">
        <v>4.9000000000000004</v>
      </c>
      <c r="L31" s="143">
        <f t="shared" si="4"/>
        <v>40</v>
      </c>
      <c r="M31" s="197">
        <v>996.5</v>
      </c>
      <c r="N31" s="143">
        <f t="shared" si="5"/>
        <v>41</v>
      </c>
      <c r="O31" s="198">
        <v>156298</v>
      </c>
      <c r="P31" s="143">
        <f t="shared" si="6"/>
        <v>17</v>
      </c>
      <c r="Q31" s="223">
        <v>99.139605883985595</v>
      </c>
      <c r="R31" s="143">
        <f t="shared" si="7"/>
        <v>18</v>
      </c>
      <c r="S31" s="223">
        <v>165.4</v>
      </c>
      <c r="T31" s="143">
        <f t="shared" si="8"/>
        <v>29</v>
      </c>
      <c r="U31" s="223">
        <v>53.8</v>
      </c>
      <c r="V31" s="143">
        <f t="shared" si="9"/>
        <v>45</v>
      </c>
      <c r="W31" s="199">
        <v>611</v>
      </c>
      <c r="X31" s="143">
        <f t="shared" si="10"/>
        <v>21</v>
      </c>
      <c r="Y31" s="199">
        <v>2911</v>
      </c>
      <c r="Z31" s="143">
        <f t="shared" si="11"/>
        <v>27</v>
      </c>
      <c r="AA31" s="199">
        <v>61</v>
      </c>
      <c r="AB31" s="143">
        <f t="shared" si="12"/>
        <v>14</v>
      </c>
      <c r="AC31" s="147" t="s">
        <v>252</v>
      </c>
      <c r="AD31" s="102"/>
    </row>
    <row r="32" spans="1:30" ht="13.5" customHeight="1">
      <c r="A32" s="141">
        <v>22</v>
      </c>
      <c r="B32" s="141" t="s">
        <v>66</v>
      </c>
      <c r="C32" s="214">
        <v>2.2400000000000002</v>
      </c>
      <c r="D32" s="143">
        <f t="shared" si="0"/>
        <v>21</v>
      </c>
      <c r="E32" s="221">
        <v>1.24</v>
      </c>
      <c r="F32" s="143">
        <f t="shared" si="1"/>
        <v>31</v>
      </c>
      <c r="G32" s="222">
        <v>7.3</v>
      </c>
      <c r="H32" s="143">
        <f t="shared" si="2"/>
        <v>34</v>
      </c>
      <c r="I32" s="197">
        <v>219.4</v>
      </c>
      <c r="J32" s="143">
        <f t="shared" si="3"/>
        <v>40</v>
      </c>
      <c r="K32" s="218">
        <v>4.7</v>
      </c>
      <c r="L32" s="143">
        <f t="shared" si="4"/>
        <v>41</v>
      </c>
      <c r="M32" s="197">
        <v>1009.8</v>
      </c>
      <c r="N32" s="143">
        <f t="shared" si="5"/>
        <v>40</v>
      </c>
      <c r="O32" s="198">
        <v>281806</v>
      </c>
      <c r="P32" s="143">
        <f t="shared" si="6"/>
        <v>10</v>
      </c>
      <c r="Q32" s="223">
        <v>98.5054602184087</v>
      </c>
      <c r="R32" s="143">
        <f t="shared" si="7"/>
        <v>40</v>
      </c>
      <c r="S32" s="223">
        <v>165.2</v>
      </c>
      <c r="T32" s="143">
        <f t="shared" si="8"/>
        <v>33</v>
      </c>
      <c r="U32" s="223">
        <v>53.7</v>
      </c>
      <c r="V32" s="143">
        <f t="shared" si="9"/>
        <v>46</v>
      </c>
      <c r="W32" s="199">
        <v>1001</v>
      </c>
      <c r="X32" s="143">
        <f t="shared" si="10"/>
        <v>11</v>
      </c>
      <c r="Y32" s="199">
        <v>19382</v>
      </c>
      <c r="Z32" s="143">
        <f t="shared" si="11"/>
        <v>6</v>
      </c>
      <c r="AA32" s="199">
        <v>89</v>
      </c>
      <c r="AB32" s="143">
        <f t="shared" si="12"/>
        <v>10</v>
      </c>
      <c r="AC32" s="147" t="s">
        <v>253</v>
      </c>
      <c r="AD32" s="102"/>
    </row>
    <row r="33" spans="1:30" ht="13.5" customHeight="1">
      <c r="A33" s="141">
        <v>23</v>
      </c>
      <c r="B33" s="141" t="s">
        <v>67</v>
      </c>
      <c r="C33" s="214">
        <v>2.42</v>
      </c>
      <c r="D33" s="143">
        <f t="shared" si="0"/>
        <v>9</v>
      </c>
      <c r="E33" s="221">
        <v>1.33</v>
      </c>
      <c r="F33" s="143">
        <f t="shared" si="1"/>
        <v>27</v>
      </c>
      <c r="G33" s="222">
        <v>5.3</v>
      </c>
      <c r="H33" s="143">
        <f t="shared" si="2"/>
        <v>42</v>
      </c>
      <c r="I33" s="197">
        <v>224.4</v>
      </c>
      <c r="J33" s="143">
        <f t="shared" si="3"/>
        <v>38</v>
      </c>
      <c r="K33" s="218">
        <v>4.2</v>
      </c>
      <c r="L33" s="143">
        <f t="shared" si="4"/>
        <v>45</v>
      </c>
      <c r="M33" s="197">
        <v>878.7</v>
      </c>
      <c r="N33" s="143">
        <f t="shared" si="5"/>
        <v>45</v>
      </c>
      <c r="O33" s="198">
        <v>614990</v>
      </c>
      <c r="P33" s="143">
        <f t="shared" si="6"/>
        <v>4</v>
      </c>
      <c r="Q33" s="223">
        <v>98.447472318698601</v>
      </c>
      <c r="R33" s="143">
        <f t="shared" si="7"/>
        <v>42</v>
      </c>
      <c r="S33" s="223">
        <v>165</v>
      </c>
      <c r="T33" s="143">
        <f t="shared" si="8"/>
        <v>39</v>
      </c>
      <c r="U33" s="223">
        <v>54</v>
      </c>
      <c r="V33" s="143">
        <f t="shared" si="9"/>
        <v>42</v>
      </c>
      <c r="W33" s="199">
        <v>1779</v>
      </c>
      <c r="X33" s="143">
        <f t="shared" si="10"/>
        <v>3</v>
      </c>
      <c r="Y33" s="199">
        <v>24185</v>
      </c>
      <c r="Z33" s="143">
        <f t="shared" si="11"/>
        <v>3</v>
      </c>
      <c r="AA33" s="199">
        <v>117</v>
      </c>
      <c r="AB33" s="143">
        <f t="shared" si="12"/>
        <v>7</v>
      </c>
      <c r="AC33" s="147" t="s">
        <v>254</v>
      </c>
      <c r="AD33" s="102"/>
    </row>
    <row r="34" spans="1:30" ht="13.5" customHeight="1">
      <c r="A34" s="141">
        <v>24</v>
      </c>
      <c r="B34" s="141" t="s">
        <v>125</v>
      </c>
      <c r="C34" s="214">
        <v>2.37</v>
      </c>
      <c r="D34" s="143">
        <f t="shared" si="0"/>
        <v>11</v>
      </c>
      <c r="E34" s="221">
        <v>1.35</v>
      </c>
      <c r="F34" s="143">
        <f t="shared" si="1"/>
        <v>21</v>
      </c>
      <c r="G34" s="222">
        <v>9</v>
      </c>
      <c r="H34" s="143">
        <f t="shared" si="2"/>
        <v>26</v>
      </c>
      <c r="I34" s="197">
        <v>231.6</v>
      </c>
      <c r="J34" s="143">
        <f t="shared" si="3"/>
        <v>35</v>
      </c>
      <c r="K34" s="218">
        <v>5.4</v>
      </c>
      <c r="L34" s="143">
        <f t="shared" si="4"/>
        <v>39</v>
      </c>
      <c r="M34" s="197">
        <v>1102.0999999999999</v>
      </c>
      <c r="N34" s="143">
        <f t="shared" si="5"/>
        <v>36</v>
      </c>
      <c r="O34" s="198">
        <v>137607</v>
      </c>
      <c r="P34" s="143">
        <f t="shared" si="6"/>
        <v>23</v>
      </c>
      <c r="Q34" s="223">
        <v>99.052193403778404</v>
      </c>
      <c r="R34" s="143">
        <f t="shared" si="7"/>
        <v>20</v>
      </c>
      <c r="S34" s="223">
        <v>165.5</v>
      </c>
      <c r="T34" s="143">
        <f t="shared" si="8"/>
        <v>26</v>
      </c>
      <c r="U34" s="223">
        <v>54.1</v>
      </c>
      <c r="V34" s="143">
        <f t="shared" si="9"/>
        <v>34</v>
      </c>
      <c r="W34" s="199">
        <v>621</v>
      </c>
      <c r="X34" s="143">
        <f t="shared" si="10"/>
        <v>18</v>
      </c>
      <c r="Y34" s="199">
        <v>2722</v>
      </c>
      <c r="Z34" s="143">
        <f t="shared" si="11"/>
        <v>32</v>
      </c>
      <c r="AA34" s="199">
        <v>62</v>
      </c>
      <c r="AB34" s="143">
        <f t="shared" si="12"/>
        <v>13</v>
      </c>
      <c r="AC34" s="147" t="s">
        <v>255</v>
      </c>
      <c r="AD34" s="102"/>
    </row>
    <row r="35" spans="1:30" ht="13.5" customHeight="1">
      <c r="A35" s="141">
        <v>25</v>
      </c>
      <c r="B35" s="141" t="s">
        <v>126</v>
      </c>
      <c r="C35" s="214">
        <v>1.67</v>
      </c>
      <c r="D35" s="143">
        <f t="shared" si="0"/>
        <v>45</v>
      </c>
      <c r="E35" s="221">
        <v>1.04</v>
      </c>
      <c r="F35" s="143">
        <f t="shared" si="1"/>
        <v>42</v>
      </c>
      <c r="G35" s="222">
        <v>6.5</v>
      </c>
      <c r="H35" s="143">
        <f t="shared" si="2"/>
        <v>37</v>
      </c>
      <c r="I35" s="197">
        <v>236.3</v>
      </c>
      <c r="J35" s="143">
        <f t="shared" si="3"/>
        <v>33</v>
      </c>
      <c r="K35" s="218">
        <v>4.0999999999999996</v>
      </c>
      <c r="L35" s="143">
        <f t="shared" si="4"/>
        <v>46</v>
      </c>
      <c r="M35" s="197">
        <v>982.5</v>
      </c>
      <c r="N35" s="143">
        <f t="shared" si="5"/>
        <v>42</v>
      </c>
      <c r="O35" s="198">
        <v>121375</v>
      </c>
      <c r="P35" s="143">
        <f t="shared" si="6"/>
        <v>26</v>
      </c>
      <c r="Q35" s="223">
        <v>99.207068418667902</v>
      </c>
      <c r="R35" s="143">
        <f t="shared" si="7"/>
        <v>14</v>
      </c>
      <c r="S35" s="223">
        <v>165.7</v>
      </c>
      <c r="T35" s="143">
        <f t="shared" si="8"/>
        <v>15</v>
      </c>
      <c r="U35" s="223">
        <v>54.1</v>
      </c>
      <c r="V35" s="143">
        <f t="shared" si="9"/>
        <v>34</v>
      </c>
      <c r="W35" s="199">
        <v>375</v>
      </c>
      <c r="X35" s="143">
        <f t="shared" si="10"/>
        <v>32</v>
      </c>
      <c r="Y35" s="199">
        <v>2850</v>
      </c>
      <c r="Z35" s="143">
        <f t="shared" si="11"/>
        <v>28</v>
      </c>
      <c r="AA35" s="199">
        <v>37</v>
      </c>
      <c r="AB35" s="143">
        <f t="shared" si="12"/>
        <v>27</v>
      </c>
      <c r="AC35" s="147" t="s">
        <v>256</v>
      </c>
      <c r="AD35" s="102"/>
    </row>
    <row r="36" spans="1:30" ht="13.5" customHeight="1">
      <c r="A36" s="141">
        <v>26</v>
      </c>
      <c r="B36" s="141" t="s">
        <v>34</v>
      </c>
      <c r="C36" s="214">
        <v>2.2799999999999998</v>
      </c>
      <c r="D36" s="143">
        <f t="shared" si="0"/>
        <v>17</v>
      </c>
      <c r="E36" s="221">
        <v>1.1200000000000001</v>
      </c>
      <c r="F36" s="143">
        <f t="shared" si="1"/>
        <v>39</v>
      </c>
      <c r="G36" s="222">
        <v>12</v>
      </c>
      <c r="H36" s="143">
        <f t="shared" si="2"/>
        <v>17</v>
      </c>
      <c r="I36" s="197">
        <v>332.6</v>
      </c>
      <c r="J36" s="143">
        <f t="shared" si="3"/>
        <v>2</v>
      </c>
      <c r="K36" s="218">
        <v>6.3</v>
      </c>
      <c r="L36" s="143">
        <f t="shared" si="4"/>
        <v>30</v>
      </c>
      <c r="M36" s="197">
        <v>1265.3</v>
      </c>
      <c r="N36" s="143">
        <f t="shared" si="5"/>
        <v>29</v>
      </c>
      <c r="O36" s="198">
        <v>185079</v>
      </c>
      <c r="P36" s="143">
        <f t="shared" si="6"/>
        <v>13</v>
      </c>
      <c r="Q36" s="223">
        <v>99.249263080324198</v>
      </c>
      <c r="R36" s="143">
        <f t="shared" si="7"/>
        <v>12</v>
      </c>
      <c r="S36" s="223">
        <v>166.2</v>
      </c>
      <c r="T36" s="143">
        <f t="shared" si="8"/>
        <v>8</v>
      </c>
      <c r="U36" s="223">
        <v>54.7</v>
      </c>
      <c r="V36" s="143">
        <f t="shared" si="9"/>
        <v>21</v>
      </c>
      <c r="W36" s="199">
        <v>445</v>
      </c>
      <c r="X36" s="143">
        <f t="shared" si="10"/>
        <v>29</v>
      </c>
      <c r="Y36" s="199">
        <v>3859</v>
      </c>
      <c r="Z36" s="143">
        <f t="shared" si="11"/>
        <v>19</v>
      </c>
      <c r="AA36" s="199">
        <v>51</v>
      </c>
      <c r="AB36" s="143">
        <f t="shared" si="12"/>
        <v>17</v>
      </c>
      <c r="AC36" s="147" t="s">
        <v>257</v>
      </c>
      <c r="AD36" s="102"/>
    </row>
    <row r="37" spans="1:30" ht="13.5" customHeight="1">
      <c r="A37" s="141">
        <v>27</v>
      </c>
      <c r="B37" s="141" t="s">
        <v>68</v>
      </c>
      <c r="C37" s="214">
        <v>2.42</v>
      </c>
      <c r="D37" s="143">
        <f t="shared" si="0"/>
        <v>9</v>
      </c>
      <c r="E37" s="221">
        <v>1.1599999999999999</v>
      </c>
      <c r="F37" s="143">
        <f t="shared" si="1"/>
        <v>35</v>
      </c>
      <c r="G37" s="222">
        <v>19.100000000000001</v>
      </c>
      <c r="H37" s="143">
        <f t="shared" si="2"/>
        <v>6</v>
      </c>
      <c r="I37" s="197">
        <v>285.7</v>
      </c>
      <c r="J37" s="143">
        <f t="shared" si="3"/>
        <v>16</v>
      </c>
      <c r="K37" s="218">
        <v>5.8</v>
      </c>
      <c r="L37" s="143">
        <f t="shared" si="4"/>
        <v>35</v>
      </c>
      <c r="M37" s="197">
        <v>1181.9000000000001</v>
      </c>
      <c r="N37" s="143">
        <f t="shared" si="5"/>
        <v>33</v>
      </c>
      <c r="O37" s="198">
        <v>644043</v>
      </c>
      <c r="P37" s="143">
        <f t="shared" si="6"/>
        <v>3</v>
      </c>
      <c r="Q37" s="223">
        <v>98.678268075409207</v>
      </c>
      <c r="R37" s="143">
        <f t="shared" si="7"/>
        <v>38</v>
      </c>
      <c r="S37" s="223">
        <v>165.7</v>
      </c>
      <c r="T37" s="143">
        <f t="shared" si="8"/>
        <v>15</v>
      </c>
      <c r="U37" s="223">
        <v>54.1</v>
      </c>
      <c r="V37" s="143">
        <f t="shared" si="9"/>
        <v>34</v>
      </c>
      <c r="W37" s="199">
        <v>1774</v>
      </c>
      <c r="X37" s="143">
        <f t="shared" si="10"/>
        <v>4</v>
      </c>
      <c r="Y37" s="199">
        <v>25388</v>
      </c>
      <c r="Z37" s="143">
        <f t="shared" si="11"/>
        <v>2</v>
      </c>
      <c r="AA37" s="199">
        <v>140</v>
      </c>
      <c r="AB37" s="143">
        <f t="shared" si="12"/>
        <v>2</v>
      </c>
      <c r="AC37" s="147" t="s">
        <v>258</v>
      </c>
      <c r="AD37" s="102"/>
    </row>
    <row r="38" spans="1:30" ht="13.5" customHeight="1">
      <c r="A38" s="141">
        <v>28</v>
      </c>
      <c r="B38" s="141" t="s">
        <v>49</v>
      </c>
      <c r="C38" s="214">
        <v>1.77</v>
      </c>
      <c r="D38" s="143">
        <f t="shared" si="0"/>
        <v>43</v>
      </c>
      <c r="E38" s="221">
        <v>0.96</v>
      </c>
      <c r="F38" s="143">
        <f t="shared" si="1"/>
        <v>43</v>
      </c>
      <c r="G38" s="222">
        <v>8.4</v>
      </c>
      <c r="H38" s="143">
        <f t="shared" si="2"/>
        <v>29</v>
      </c>
      <c r="I38" s="197">
        <v>266.10000000000002</v>
      </c>
      <c r="J38" s="143">
        <f t="shared" si="3"/>
        <v>21</v>
      </c>
      <c r="K38" s="218">
        <v>6.4</v>
      </c>
      <c r="L38" s="143">
        <f t="shared" si="4"/>
        <v>28</v>
      </c>
      <c r="M38" s="197">
        <v>1175.3</v>
      </c>
      <c r="N38" s="143">
        <f t="shared" si="5"/>
        <v>34</v>
      </c>
      <c r="O38" s="198">
        <v>421575</v>
      </c>
      <c r="P38" s="143">
        <f t="shared" si="6"/>
        <v>7</v>
      </c>
      <c r="Q38" s="223">
        <v>98.835613500879205</v>
      </c>
      <c r="R38" s="143">
        <f t="shared" si="7"/>
        <v>31</v>
      </c>
      <c r="S38" s="223">
        <v>165.5</v>
      </c>
      <c r="T38" s="143">
        <f t="shared" si="8"/>
        <v>26</v>
      </c>
      <c r="U38" s="223">
        <v>54.1</v>
      </c>
      <c r="V38" s="143">
        <f t="shared" si="9"/>
        <v>34</v>
      </c>
      <c r="W38" s="199">
        <v>1390</v>
      </c>
      <c r="X38" s="143">
        <f t="shared" si="10"/>
        <v>8</v>
      </c>
      <c r="Y38" s="199">
        <v>16929</v>
      </c>
      <c r="Z38" s="143">
        <f t="shared" si="11"/>
        <v>7</v>
      </c>
      <c r="AA38" s="199">
        <v>114</v>
      </c>
      <c r="AB38" s="143">
        <f t="shared" si="12"/>
        <v>8</v>
      </c>
      <c r="AC38" s="147" t="s">
        <v>259</v>
      </c>
      <c r="AD38" s="102"/>
    </row>
    <row r="39" spans="1:30" ht="13.5" customHeight="1">
      <c r="A39" s="141">
        <v>29</v>
      </c>
      <c r="B39" s="141" t="s">
        <v>69</v>
      </c>
      <c r="C39" s="214">
        <v>2.15</v>
      </c>
      <c r="D39" s="143">
        <f t="shared" si="0"/>
        <v>28</v>
      </c>
      <c r="E39" s="221">
        <v>1.23</v>
      </c>
      <c r="F39" s="143">
        <f t="shared" si="1"/>
        <v>32</v>
      </c>
      <c r="G39" s="222">
        <v>11.8</v>
      </c>
      <c r="H39" s="143">
        <f t="shared" si="2"/>
        <v>18</v>
      </c>
      <c r="I39" s="197">
        <v>277.10000000000002</v>
      </c>
      <c r="J39" s="143">
        <f t="shared" si="3"/>
        <v>18</v>
      </c>
      <c r="K39" s="218">
        <v>5.7</v>
      </c>
      <c r="L39" s="143">
        <f t="shared" si="4"/>
        <v>36</v>
      </c>
      <c r="M39" s="197">
        <v>1220</v>
      </c>
      <c r="N39" s="143">
        <f t="shared" si="5"/>
        <v>31</v>
      </c>
      <c r="O39" s="198">
        <v>101953</v>
      </c>
      <c r="P39" s="143">
        <f t="shared" si="6"/>
        <v>28</v>
      </c>
      <c r="Q39" s="223">
        <v>98.783783783783804</v>
      </c>
      <c r="R39" s="143">
        <f t="shared" si="7"/>
        <v>34</v>
      </c>
      <c r="S39" s="223">
        <v>166.4</v>
      </c>
      <c r="T39" s="143">
        <f t="shared" si="8"/>
        <v>4</v>
      </c>
      <c r="U39" s="223">
        <v>55.3</v>
      </c>
      <c r="V39" s="143">
        <f t="shared" si="9"/>
        <v>12</v>
      </c>
      <c r="W39" s="199">
        <v>369</v>
      </c>
      <c r="X39" s="143">
        <f t="shared" si="10"/>
        <v>33</v>
      </c>
      <c r="Y39" s="199">
        <v>2937</v>
      </c>
      <c r="Z39" s="143">
        <f t="shared" si="11"/>
        <v>26</v>
      </c>
      <c r="AA39" s="199">
        <v>39</v>
      </c>
      <c r="AB39" s="143">
        <f t="shared" si="12"/>
        <v>25</v>
      </c>
      <c r="AC39" s="147" t="s">
        <v>260</v>
      </c>
      <c r="AD39" s="102"/>
    </row>
    <row r="40" spans="1:30" ht="13.5" customHeight="1">
      <c r="A40" s="141">
        <v>30</v>
      </c>
      <c r="B40" s="141" t="s">
        <v>261</v>
      </c>
      <c r="C40" s="214">
        <v>2.0099999999999998</v>
      </c>
      <c r="D40" s="143">
        <f t="shared" si="0"/>
        <v>33</v>
      </c>
      <c r="E40" s="221">
        <v>1.1299999999999999</v>
      </c>
      <c r="F40" s="143">
        <f t="shared" si="1"/>
        <v>38</v>
      </c>
      <c r="G40" s="222">
        <v>10.199999999999999</v>
      </c>
      <c r="H40" s="143">
        <f t="shared" si="2"/>
        <v>21</v>
      </c>
      <c r="I40" s="197">
        <v>307.8</v>
      </c>
      <c r="J40" s="143">
        <f t="shared" si="3"/>
        <v>9</v>
      </c>
      <c r="K40" s="218">
        <v>9.1</v>
      </c>
      <c r="L40" s="143">
        <f t="shared" si="4"/>
        <v>14</v>
      </c>
      <c r="M40" s="197">
        <v>1412</v>
      </c>
      <c r="N40" s="143">
        <f t="shared" si="5"/>
        <v>20</v>
      </c>
      <c r="O40" s="198">
        <v>67353</v>
      </c>
      <c r="P40" s="143">
        <f t="shared" si="6"/>
        <v>40</v>
      </c>
      <c r="Q40" s="223">
        <v>99.324754745827505</v>
      </c>
      <c r="R40" s="143">
        <f t="shared" si="7"/>
        <v>7</v>
      </c>
      <c r="S40" s="223">
        <v>165.6</v>
      </c>
      <c r="T40" s="143">
        <f t="shared" si="8"/>
        <v>18</v>
      </c>
      <c r="U40" s="223">
        <v>54.7</v>
      </c>
      <c r="V40" s="143">
        <f t="shared" si="9"/>
        <v>21</v>
      </c>
      <c r="W40" s="199">
        <v>304</v>
      </c>
      <c r="X40" s="143">
        <f t="shared" si="10"/>
        <v>39</v>
      </c>
      <c r="Y40" s="199">
        <v>1419</v>
      </c>
      <c r="Z40" s="143">
        <f t="shared" si="11"/>
        <v>42</v>
      </c>
      <c r="AA40" s="199">
        <v>31</v>
      </c>
      <c r="AB40" s="143">
        <f t="shared" si="12"/>
        <v>34</v>
      </c>
      <c r="AC40" s="147" t="s">
        <v>262</v>
      </c>
      <c r="AD40" s="102"/>
    </row>
    <row r="41" spans="1:30" ht="13.5" customHeight="1">
      <c r="A41" s="141">
        <v>31</v>
      </c>
      <c r="B41" s="141" t="s">
        <v>127</v>
      </c>
      <c r="C41" s="214">
        <v>2.69</v>
      </c>
      <c r="D41" s="143">
        <f t="shared" si="0"/>
        <v>3</v>
      </c>
      <c r="E41" s="221">
        <v>1.49</v>
      </c>
      <c r="F41" s="143">
        <f t="shared" si="1"/>
        <v>8</v>
      </c>
      <c r="G41" s="222">
        <v>10.4</v>
      </c>
      <c r="H41" s="143">
        <f t="shared" si="2"/>
        <v>20</v>
      </c>
      <c r="I41" s="197">
        <v>314.8</v>
      </c>
      <c r="J41" s="143">
        <f t="shared" si="3"/>
        <v>7</v>
      </c>
      <c r="K41" s="218">
        <v>7.8</v>
      </c>
      <c r="L41" s="143">
        <f t="shared" si="4"/>
        <v>20</v>
      </c>
      <c r="M41" s="197">
        <v>1514.2</v>
      </c>
      <c r="N41" s="143">
        <f t="shared" si="5"/>
        <v>13</v>
      </c>
      <c r="O41" s="198">
        <v>42343</v>
      </c>
      <c r="P41" s="143">
        <f t="shared" si="6"/>
        <v>47</v>
      </c>
      <c r="Q41" s="223">
        <v>98.451692815854699</v>
      </c>
      <c r="R41" s="143">
        <f t="shared" si="7"/>
        <v>41</v>
      </c>
      <c r="S41" s="223">
        <v>166</v>
      </c>
      <c r="T41" s="143">
        <f t="shared" si="8"/>
        <v>12</v>
      </c>
      <c r="U41" s="223">
        <v>54.3</v>
      </c>
      <c r="V41" s="143">
        <f t="shared" si="9"/>
        <v>31</v>
      </c>
      <c r="W41" s="199">
        <v>187</v>
      </c>
      <c r="X41" s="143">
        <f t="shared" si="10"/>
        <v>45</v>
      </c>
      <c r="Y41" s="199">
        <v>618</v>
      </c>
      <c r="Z41" s="143">
        <f t="shared" si="11"/>
        <v>47</v>
      </c>
      <c r="AA41" s="199">
        <v>19</v>
      </c>
      <c r="AB41" s="143">
        <f t="shared" si="12"/>
        <v>46</v>
      </c>
      <c r="AC41" s="147" t="s">
        <v>263</v>
      </c>
      <c r="AD41" s="102"/>
    </row>
    <row r="42" spans="1:30" s="16" customFormat="1" ht="13.5" customHeight="1">
      <c r="A42" s="84">
        <v>32</v>
      </c>
      <c r="B42" s="84" t="s">
        <v>128</v>
      </c>
      <c r="C42" s="14">
        <v>2.83</v>
      </c>
      <c r="D42" s="54">
        <f t="shared" si="0"/>
        <v>1</v>
      </c>
      <c r="E42" s="15">
        <v>1.65</v>
      </c>
      <c r="F42" s="54">
        <f t="shared" si="1"/>
        <v>2</v>
      </c>
      <c r="G42" s="17">
        <v>6.1</v>
      </c>
      <c r="H42" s="54">
        <f t="shared" si="2"/>
        <v>39</v>
      </c>
      <c r="I42" s="64">
        <v>297.10000000000002</v>
      </c>
      <c r="J42" s="54">
        <f t="shared" si="3"/>
        <v>10</v>
      </c>
      <c r="K42" s="1">
        <v>7.1</v>
      </c>
      <c r="L42" s="54">
        <f t="shared" si="4"/>
        <v>24</v>
      </c>
      <c r="M42" s="64">
        <v>1464.7</v>
      </c>
      <c r="N42" s="54">
        <f t="shared" si="5"/>
        <v>18</v>
      </c>
      <c r="O42" s="65">
        <v>50202</v>
      </c>
      <c r="P42" s="54">
        <f t="shared" si="6"/>
        <v>45</v>
      </c>
      <c r="Q42" s="53">
        <v>99.238440616500498</v>
      </c>
      <c r="R42" s="54">
        <f t="shared" si="7"/>
        <v>13</v>
      </c>
      <c r="S42" s="53">
        <v>165.1</v>
      </c>
      <c r="T42" s="54">
        <f t="shared" si="8"/>
        <v>35</v>
      </c>
      <c r="U42" s="53">
        <v>54.1</v>
      </c>
      <c r="V42" s="54">
        <f t="shared" si="9"/>
        <v>34</v>
      </c>
      <c r="W42" s="12">
        <v>237</v>
      </c>
      <c r="X42" s="54">
        <f t="shared" si="10"/>
        <v>43</v>
      </c>
      <c r="Y42" s="12">
        <v>774</v>
      </c>
      <c r="Z42" s="54">
        <f t="shared" si="11"/>
        <v>46</v>
      </c>
      <c r="AA42" s="12">
        <v>10</v>
      </c>
      <c r="AB42" s="54">
        <f t="shared" si="12"/>
        <v>47</v>
      </c>
      <c r="AC42" s="67" t="s">
        <v>264</v>
      </c>
      <c r="AD42" s="68"/>
    </row>
    <row r="43" spans="1:30" ht="13.5" customHeight="1">
      <c r="A43" s="141">
        <v>33</v>
      </c>
      <c r="B43" s="141" t="s">
        <v>129</v>
      </c>
      <c r="C43" s="214">
        <v>2.44</v>
      </c>
      <c r="D43" s="143">
        <f t="shared" si="0"/>
        <v>8</v>
      </c>
      <c r="E43" s="221">
        <v>1.44</v>
      </c>
      <c r="F43" s="143">
        <f t="shared" si="1"/>
        <v>15</v>
      </c>
      <c r="G43" s="222">
        <v>6</v>
      </c>
      <c r="H43" s="143">
        <f t="shared" si="2"/>
        <v>40</v>
      </c>
      <c r="I43" s="197">
        <v>320.10000000000002</v>
      </c>
      <c r="J43" s="143">
        <f t="shared" si="3"/>
        <v>5</v>
      </c>
      <c r="K43" s="218">
        <v>8.5</v>
      </c>
      <c r="L43" s="143">
        <f t="shared" si="4"/>
        <v>17</v>
      </c>
      <c r="M43" s="197">
        <v>1449.1</v>
      </c>
      <c r="N43" s="143">
        <f t="shared" si="5"/>
        <v>19</v>
      </c>
      <c r="O43" s="198">
        <v>148801</v>
      </c>
      <c r="P43" s="143">
        <f t="shared" si="6"/>
        <v>19</v>
      </c>
      <c r="Q43" s="223">
        <v>98.692613567899699</v>
      </c>
      <c r="R43" s="143">
        <f t="shared" si="7"/>
        <v>37</v>
      </c>
      <c r="S43" s="223">
        <v>165.3</v>
      </c>
      <c r="T43" s="143">
        <f t="shared" si="8"/>
        <v>32</v>
      </c>
      <c r="U43" s="223">
        <v>54.1</v>
      </c>
      <c r="V43" s="143">
        <f t="shared" si="9"/>
        <v>34</v>
      </c>
      <c r="W43" s="199">
        <v>673</v>
      </c>
      <c r="X43" s="143">
        <f t="shared" si="10"/>
        <v>16</v>
      </c>
      <c r="Y43" s="199">
        <v>4683</v>
      </c>
      <c r="Z43" s="143">
        <f t="shared" si="11"/>
        <v>14</v>
      </c>
      <c r="AA43" s="199">
        <v>57</v>
      </c>
      <c r="AB43" s="143">
        <f t="shared" si="12"/>
        <v>15</v>
      </c>
      <c r="AC43" s="147" t="s">
        <v>265</v>
      </c>
      <c r="AD43" s="102"/>
    </row>
    <row r="44" spans="1:30" ht="13.5" customHeight="1">
      <c r="A44" s="141">
        <v>34</v>
      </c>
      <c r="B44" s="141" t="s">
        <v>35</v>
      </c>
      <c r="C44" s="214">
        <v>2.71</v>
      </c>
      <c r="D44" s="143">
        <f t="shared" si="0"/>
        <v>2</v>
      </c>
      <c r="E44" s="221">
        <v>1.46</v>
      </c>
      <c r="F44" s="143">
        <f t="shared" si="1"/>
        <v>12</v>
      </c>
      <c r="G44" s="222">
        <v>8</v>
      </c>
      <c r="H44" s="143">
        <f t="shared" si="2"/>
        <v>31</v>
      </c>
      <c r="I44" s="197">
        <v>267.10000000000002</v>
      </c>
      <c r="J44" s="143">
        <f t="shared" si="3"/>
        <v>20</v>
      </c>
      <c r="K44" s="218">
        <v>8.5</v>
      </c>
      <c r="L44" s="143">
        <f t="shared" si="4"/>
        <v>17</v>
      </c>
      <c r="M44" s="197">
        <v>1358.5</v>
      </c>
      <c r="N44" s="143">
        <f t="shared" si="5"/>
        <v>22</v>
      </c>
      <c r="O44" s="198">
        <v>222997</v>
      </c>
      <c r="P44" s="143">
        <f t="shared" si="6"/>
        <v>11</v>
      </c>
      <c r="Q44" s="223">
        <v>98.901774372003402</v>
      </c>
      <c r="R44" s="143">
        <f t="shared" si="7"/>
        <v>28</v>
      </c>
      <c r="S44" s="223">
        <v>165.1</v>
      </c>
      <c r="T44" s="143">
        <f t="shared" si="8"/>
        <v>35</v>
      </c>
      <c r="U44" s="223">
        <v>55</v>
      </c>
      <c r="V44" s="143">
        <f t="shared" si="9"/>
        <v>17</v>
      </c>
      <c r="W44" s="199">
        <v>737</v>
      </c>
      <c r="X44" s="143">
        <f t="shared" si="10"/>
        <v>13</v>
      </c>
      <c r="Y44" s="199">
        <v>4655</v>
      </c>
      <c r="Z44" s="143">
        <f t="shared" si="11"/>
        <v>15</v>
      </c>
      <c r="AA44" s="199">
        <v>70</v>
      </c>
      <c r="AB44" s="143">
        <f t="shared" si="12"/>
        <v>12</v>
      </c>
      <c r="AC44" s="147" t="s">
        <v>266</v>
      </c>
      <c r="AD44" s="102"/>
    </row>
    <row r="45" spans="1:30" ht="13.5" customHeight="1">
      <c r="A45" s="141">
        <v>35</v>
      </c>
      <c r="B45" s="141" t="s">
        <v>70</v>
      </c>
      <c r="C45" s="214">
        <v>2.33</v>
      </c>
      <c r="D45" s="143">
        <f t="shared" si="0"/>
        <v>14</v>
      </c>
      <c r="E45" s="221">
        <v>1.49</v>
      </c>
      <c r="F45" s="143">
        <f t="shared" si="1"/>
        <v>8</v>
      </c>
      <c r="G45" s="222">
        <v>9.3000000000000007</v>
      </c>
      <c r="H45" s="143">
        <f t="shared" si="2"/>
        <v>23</v>
      </c>
      <c r="I45" s="197">
        <v>260.10000000000002</v>
      </c>
      <c r="J45" s="143">
        <f t="shared" si="3"/>
        <v>23</v>
      </c>
      <c r="K45" s="218">
        <v>10.6</v>
      </c>
      <c r="L45" s="143">
        <f t="shared" si="4"/>
        <v>9</v>
      </c>
      <c r="M45" s="197">
        <v>1861.4</v>
      </c>
      <c r="N45" s="143">
        <f t="shared" si="5"/>
        <v>6</v>
      </c>
      <c r="O45" s="198">
        <v>98721</v>
      </c>
      <c r="P45" s="143">
        <f t="shared" si="6"/>
        <v>30</v>
      </c>
      <c r="Q45" s="223">
        <v>98.127307103628397</v>
      </c>
      <c r="R45" s="143">
        <f t="shared" si="7"/>
        <v>45</v>
      </c>
      <c r="S45" s="223">
        <v>164.4</v>
      </c>
      <c r="T45" s="143">
        <f t="shared" si="8"/>
        <v>45</v>
      </c>
      <c r="U45" s="223">
        <v>52.9</v>
      </c>
      <c r="V45" s="143">
        <f t="shared" si="9"/>
        <v>47</v>
      </c>
      <c r="W45" s="199">
        <v>479</v>
      </c>
      <c r="X45" s="143">
        <f t="shared" si="10"/>
        <v>26</v>
      </c>
      <c r="Y45" s="199">
        <v>2458</v>
      </c>
      <c r="Z45" s="143">
        <f t="shared" si="11"/>
        <v>33</v>
      </c>
      <c r="AA45" s="199">
        <v>34</v>
      </c>
      <c r="AB45" s="143">
        <f t="shared" si="12"/>
        <v>31</v>
      </c>
      <c r="AC45" s="147" t="s">
        <v>267</v>
      </c>
      <c r="AD45" s="102"/>
    </row>
    <row r="46" spans="1:30" ht="13.5" customHeight="1">
      <c r="A46" s="141">
        <v>36</v>
      </c>
      <c r="B46" s="141" t="s">
        <v>71</v>
      </c>
      <c r="C46" s="214">
        <v>2.23</v>
      </c>
      <c r="D46" s="143">
        <f t="shared" si="0"/>
        <v>23</v>
      </c>
      <c r="E46" s="221">
        <v>1.28</v>
      </c>
      <c r="F46" s="143">
        <f t="shared" si="1"/>
        <v>30</v>
      </c>
      <c r="G46" s="222">
        <v>17.899999999999999</v>
      </c>
      <c r="H46" s="143">
        <f t="shared" si="2"/>
        <v>8</v>
      </c>
      <c r="I46" s="197">
        <v>338.4</v>
      </c>
      <c r="J46" s="143">
        <f t="shared" si="3"/>
        <v>1</v>
      </c>
      <c r="K46" s="218">
        <v>14.9</v>
      </c>
      <c r="L46" s="143">
        <f t="shared" si="4"/>
        <v>2</v>
      </c>
      <c r="M46" s="197">
        <v>1907.7</v>
      </c>
      <c r="N46" s="143">
        <f t="shared" si="5"/>
        <v>4</v>
      </c>
      <c r="O46" s="198">
        <v>51613</v>
      </c>
      <c r="P46" s="143">
        <f t="shared" si="6"/>
        <v>44</v>
      </c>
      <c r="Q46" s="223">
        <v>99.041978749346796</v>
      </c>
      <c r="R46" s="143">
        <f t="shared" si="7"/>
        <v>21</v>
      </c>
      <c r="S46" s="223">
        <v>165.5</v>
      </c>
      <c r="T46" s="143">
        <f t="shared" si="8"/>
        <v>26</v>
      </c>
      <c r="U46" s="223">
        <v>55.7</v>
      </c>
      <c r="V46" s="143">
        <f t="shared" si="9"/>
        <v>6</v>
      </c>
      <c r="W46" s="199">
        <v>279</v>
      </c>
      <c r="X46" s="143">
        <f t="shared" si="10"/>
        <v>40</v>
      </c>
      <c r="Y46" s="199">
        <v>2121</v>
      </c>
      <c r="Z46" s="143">
        <f t="shared" si="11"/>
        <v>37</v>
      </c>
      <c r="AA46" s="199">
        <v>32</v>
      </c>
      <c r="AB46" s="143">
        <f t="shared" si="12"/>
        <v>32</v>
      </c>
      <c r="AC46" s="147" t="s">
        <v>268</v>
      </c>
      <c r="AD46" s="102"/>
    </row>
    <row r="47" spans="1:30" ht="13.5" customHeight="1">
      <c r="A47" s="141">
        <v>37</v>
      </c>
      <c r="B47" s="141" t="s">
        <v>36</v>
      </c>
      <c r="C47" s="214">
        <v>2.12</v>
      </c>
      <c r="D47" s="143">
        <f t="shared" si="0"/>
        <v>29</v>
      </c>
      <c r="E47" s="221">
        <v>1.54</v>
      </c>
      <c r="F47" s="143">
        <f t="shared" si="1"/>
        <v>4</v>
      </c>
      <c r="G47" s="222">
        <v>7.5</v>
      </c>
      <c r="H47" s="143">
        <f t="shared" si="2"/>
        <v>32</v>
      </c>
      <c r="I47" s="197">
        <v>290</v>
      </c>
      <c r="J47" s="143">
        <f t="shared" si="3"/>
        <v>14</v>
      </c>
      <c r="K47" s="218">
        <v>9.4</v>
      </c>
      <c r="L47" s="143">
        <f t="shared" si="4"/>
        <v>13</v>
      </c>
      <c r="M47" s="197">
        <v>1513.5</v>
      </c>
      <c r="N47" s="143">
        <f t="shared" si="5"/>
        <v>14</v>
      </c>
      <c r="O47" s="198">
        <v>74825</v>
      </c>
      <c r="P47" s="143">
        <f t="shared" si="6"/>
        <v>37</v>
      </c>
      <c r="Q47" s="223">
        <v>99.021226415094404</v>
      </c>
      <c r="R47" s="143">
        <f t="shared" si="7"/>
        <v>23</v>
      </c>
      <c r="S47" s="223">
        <v>164.4</v>
      </c>
      <c r="T47" s="143">
        <f t="shared" si="8"/>
        <v>45</v>
      </c>
      <c r="U47" s="223">
        <v>54.1</v>
      </c>
      <c r="V47" s="143">
        <f t="shared" si="9"/>
        <v>34</v>
      </c>
      <c r="W47" s="199">
        <v>331</v>
      </c>
      <c r="X47" s="143">
        <f t="shared" si="10"/>
        <v>35</v>
      </c>
      <c r="Y47" s="199">
        <v>3287</v>
      </c>
      <c r="Z47" s="143">
        <f t="shared" si="11"/>
        <v>22</v>
      </c>
      <c r="AA47" s="199">
        <v>37</v>
      </c>
      <c r="AB47" s="143">
        <f t="shared" si="12"/>
        <v>27</v>
      </c>
      <c r="AC47" s="147" t="s">
        <v>269</v>
      </c>
      <c r="AD47" s="102"/>
    </row>
    <row r="48" spans="1:30" ht="13.5" customHeight="1">
      <c r="A48" s="141">
        <v>38</v>
      </c>
      <c r="B48" s="141" t="s">
        <v>72</v>
      </c>
      <c r="C48" s="214">
        <v>2.2799999999999998</v>
      </c>
      <c r="D48" s="143">
        <f t="shared" si="0"/>
        <v>17</v>
      </c>
      <c r="E48" s="221">
        <v>1.34</v>
      </c>
      <c r="F48" s="143">
        <f t="shared" si="1"/>
        <v>23</v>
      </c>
      <c r="G48" s="222">
        <v>10.8</v>
      </c>
      <c r="H48" s="143">
        <f t="shared" si="2"/>
        <v>19</v>
      </c>
      <c r="I48" s="197">
        <v>276.7</v>
      </c>
      <c r="J48" s="143">
        <f t="shared" si="3"/>
        <v>19</v>
      </c>
      <c r="K48" s="218">
        <v>10.1</v>
      </c>
      <c r="L48" s="143">
        <f t="shared" si="4"/>
        <v>12</v>
      </c>
      <c r="M48" s="197">
        <v>1544.7</v>
      </c>
      <c r="N48" s="143">
        <f t="shared" si="5"/>
        <v>12</v>
      </c>
      <c r="O48" s="198">
        <v>99824</v>
      </c>
      <c r="P48" s="143">
        <f t="shared" si="6"/>
        <v>29</v>
      </c>
      <c r="Q48" s="223">
        <v>98.816349176992802</v>
      </c>
      <c r="R48" s="143">
        <f t="shared" si="7"/>
        <v>32</v>
      </c>
      <c r="S48" s="223">
        <v>164.9</v>
      </c>
      <c r="T48" s="143">
        <f t="shared" si="8"/>
        <v>40</v>
      </c>
      <c r="U48" s="223">
        <v>54.4</v>
      </c>
      <c r="V48" s="143">
        <f t="shared" si="9"/>
        <v>29</v>
      </c>
      <c r="W48" s="199">
        <v>388</v>
      </c>
      <c r="X48" s="143">
        <f t="shared" si="10"/>
        <v>31</v>
      </c>
      <c r="Y48" s="199">
        <v>2260</v>
      </c>
      <c r="Z48" s="143">
        <f t="shared" si="11"/>
        <v>36</v>
      </c>
      <c r="AA48" s="199">
        <v>50</v>
      </c>
      <c r="AB48" s="143">
        <f t="shared" si="12"/>
        <v>18</v>
      </c>
      <c r="AC48" s="147" t="s">
        <v>270</v>
      </c>
      <c r="AD48" s="102"/>
    </row>
    <row r="49" spans="1:30" ht="13.5" customHeight="1">
      <c r="A49" s="141">
        <v>39</v>
      </c>
      <c r="B49" s="141" t="s">
        <v>50</v>
      </c>
      <c r="C49" s="214">
        <v>1.86</v>
      </c>
      <c r="D49" s="143">
        <f t="shared" si="0"/>
        <v>38</v>
      </c>
      <c r="E49" s="221">
        <v>1.1599999999999999</v>
      </c>
      <c r="F49" s="143">
        <f t="shared" si="1"/>
        <v>35</v>
      </c>
      <c r="G49" s="222">
        <v>18.8</v>
      </c>
      <c r="H49" s="143">
        <f t="shared" si="2"/>
        <v>7</v>
      </c>
      <c r="I49" s="197">
        <v>322</v>
      </c>
      <c r="J49" s="143">
        <f t="shared" si="3"/>
        <v>3</v>
      </c>
      <c r="K49" s="218">
        <v>17.8</v>
      </c>
      <c r="L49" s="143">
        <f t="shared" si="4"/>
        <v>1</v>
      </c>
      <c r="M49" s="197">
        <v>2334.9</v>
      </c>
      <c r="N49" s="143">
        <f t="shared" si="5"/>
        <v>1</v>
      </c>
      <c r="O49" s="198">
        <v>48214</v>
      </c>
      <c r="P49" s="143">
        <f t="shared" si="6"/>
        <v>46</v>
      </c>
      <c r="Q49" s="223">
        <v>99.012867971091097</v>
      </c>
      <c r="R49" s="143">
        <f t="shared" si="7"/>
        <v>25</v>
      </c>
      <c r="S49" s="223">
        <v>164.2</v>
      </c>
      <c r="T49" s="143">
        <f t="shared" si="8"/>
        <v>47</v>
      </c>
      <c r="U49" s="223">
        <v>54.2</v>
      </c>
      <c r="V49" s="143">
        <f t="shared" si="9"/>
        <v>32</v>
      </c>
      <c r="W49" s="199">
        <v>273</v>
      </c>
      <c r="X49" s="143">
        <f t="shared" si="10"/>
        <v>41</v>
      </c>
      <c r="Y49" s="199">
        <v>1046</v>
      </c>
      <c r="Z49" s="143">
        <f t="shared" si="11"/>
        <v>44</v>
      </c>
      <c r="AA49" s="199">
        <v>25</v>
      </c>
      <c r="AB49" s="143">
        <f t="shared" si="12"/>
        <v>43</v>
      </c>
      <c r="AC49" s="147" t="s">
        <v>271</v>
      </c>
      <c r="AD49" s="102"/>
    </row>
    <row r="50" spans="1:30" ht="13.5" customHeight="1">
      <c r="A50" s="141">
        <v>40</v>
      </c>
      <c r="B50" s="141" t="s">
        <v>73</v>
      </c>
      <c r="C50" s="214">
        <v>1.95</v>
      </c>
      <c r="D50" s="143">
        <f t="shared" si="0"/>
        <v>36</v>
      </c>
      <c r="E50" s="221">
        <v>1.08</v>
      </c>
      <c r="F50" s="143">
        <f t="shared" si="1"/>
        <v>40</v>
      </c>
      <c r="G50" s="222">
        <v>21.7</v>
      </c>
      <c r="H50" s="143">
        <f t="shared" si="2"/>
        <v>4</v>
      </c>
      <c r="I50" s="197">
        <v>309.89999999999998</v>
      </c>
      <c r="J50" s="143">
        <f t="shared" si="3"/>
        <v>8</v>
      </c>
      <c r="K50" s="218">
        <v>8.9</v>
      </c>
      <c r="L50" s="143">
        <f t="shared" si="4"/>
        <v>15</v>
      </c>
      <c r="M50" s="197">
        <v>1600.5</v>
      </c>
      <c r="N50" s="143">
        <f t="shared" si="5"/>
        <v>11</v>
      </c>
      <c r="O50" s="198">
        <v>418947</v>
      </c>
      <c r="P50" s="143">
        <f t="shared" si="6"/>
        <v>8</v>
      </c>
      <c r="Q50" s="223">
        <v>98.402215110868994</v>
      </c>
      <c r="R50" s="143">
        <f t="shared" si="7"/>
        <v>43</v>
      </c>
      <c r="S50" s="223">
        <v>165.6</v>
      </c>
      <c r="T50" s="143">
        <f t="shared" si="8"/>
        <v>18</v>
      </c>
      <c r="U50" s="223">
        <v>54.8</v>
      </c>
      <c r="V50" s="143">
        <f t="shared" si="9"/>
        <v>20</v>
      </c>
      <c r="W50" s="199">
        <v>1231</v>
      </c>
      <c r="X50" s="143">
        <f t="shared" si="10"/>
        <v>9</v>
      </c>
      <c r="Y50" s="199">
        <v>20066</v>
      </c>
      <c r="Z50" s="143">
        <f t="shared" si="11"/>
        <v>5</v>
      </c>
      <c r="AA50" s="199">
        <v>101</v>
      </c>
      <c r="AB50" s="143">
        <f t="shared" si="12"/>
        <v>9</v>
      </c>
      <c r="AC50" s="147" t="s">
        <v>272</v>
      </c>
      <c r="AD50" s="102"/>
    </row>
    <row r="51" spans="1:30" ht="13.5" customHeight="1">
      <c r="A51" s="141">
        <v>41</v>
      </c>
      <c r="B51" s="141" t="s">
        <v>74</v>
      </c>
      <c r="C51" s="214">
        <v>1.99</v>
      </c>
      <c r="D51" s="143">
        <f t="shared" si="0"/>
        <v>34</v>
      </c>
      <c r="E51" s="221">
        <v>1.34</v>
      </c>
      <c r="F51" s="143">
        <f t="shared" si="1"/>
        <v>23</v>
      </c>
      <c r="G51" s="222">
        <v>9.3000000000000007</v>
      </c>
      <c r="H51" s="143">
        <f t="shared" si="2"/>
        <v>23</v>
      </c>
      <c r="I51" s="197">
        <v>290.3</v>
      </c>
      <c r="J51" s="143">
        <f t="shared" si="3"/>
        <v>13</v>
      </c>
      <c r="K51" s="218">
        <v>12</v>
      </c>
      <c r="L51" s="143">
        <f t="shared" si="4"/>
        <v>6</v>
      </c>
      <c r="M51" s="197">
        <v>1769.4</v>
      </c>
      <c r="N51" s="143">
        <f t="shared" si="5"/>
        <v>7</v>
      </c>
      <c r="O51" s="198">
        <v>67433</v>
      </c>
      <c r="P51" s="143">
        <f t="shared" si="6"/>
        <v>39</v>
      </c>
      <c r="Q51" s="223">
        <v>98.715742089236102</v>
      </c>
      <c r="R51" s="143">
        <f t="shared" si="7"/>
        <v>36</v>
      </c>
      <c r="S51" s="223">
        <v>165.4</v>
      </c>
      <c r="T51" s="143">
        <f t="shared" si="8"/>
        <v>29</v>
      </c>
      <c r="U51" s="223">
        <v>54.4</v>
      </c>
      <c r="V51" s="143">
        <f t="shared" si="9"/>
        <v>29</v>
      </c>
      <c r="W51" s="199">
        <v>259</v>
      </c>
      <c r="X51" s="143">
        <f t="shared" si="10"/>
        <v>42</v>
      </c>
      <c r="Y51" s="199">
        <v>3506</v>
      </c>
      <c r="Z51" s="143">
        <f t="shared" si="11"/>
        <v>21</v>
      </c>
      <c r="AA51" s="199">
        <v>23</v>
      </c>
      <c r="AB51" s="143">
        <f t="shared" si="12"/>
        <v>45</v>
      </c>
      <c r="AC51" s="147" t="s">
        <v>273</v>
      </c>
      <c r="AD51" s="102"/>
    </row>
    <row r="52" spans="1:30" ht="13.5" customHeight="1">
      <c r="A52" s="141">
        <v>42</v>
      </c>
      <c r="B52" s="141" t="s">
        <v>75</v>
      </c>
      <c r="C52" s="214">
        <v>1.72</v>
      </c>
      <c r="D52" s="143">
        <f t="shared" si="0"/>
        <v>44</v>
      </c>
      <c r="E52" s="221">
        <v>1.19</v>
      </c>
      <c r="F52" s="143">
        <f t="shared" si="1"/>
        <v>33</v>
      </c>
      <c r="G52" s="222">
        <v>14.8</v>
      </c>
      <c r="H52" s="143">
        <f t="shared" si="2"/>
        <v>10</v>
      </c>
      <c r="I52" s="197">
        <v>319.10000000000002</v>
      </c>
      <c r="J52" s="143">
        <f t="shared" si="3"/>
        <v>6</v>
      </c>
      <c r="K52" s="218">
        <v>11.5</v>
      </c>
      <c r="L52" s="143">
        <f t="shared" si="4"/>
        <v>8</v>
      </c>
      <c r="M52" s="197">
        <v>1979.5</v>
      </c>
      <c r="N52" s="143">
        <f t="shared" si="5"/>
        <v>3</v>
      </c>
      <c r="O52" s="198">
        <v>104616</v>
      </c>
      <c r="P52" s="143">
        <f t="shared" si="6"/>
        <v>27</v>
      </c>
      <c r="Q52" s="223">
        <v>99.305496739222505</v>
      </c>
      <c r="R52" s="143">
        <f t="shared" si="7"/>
        <v>8</v>
      </c>
      <c r="S52" s="223">
        <v>165.1</v>
      </c>
      <c r="T52" s="143">
        <f t="shared" si="8"/>
        <v>35</v>
      </c>
      <c r="U52" s="223">
        <v>54</v>
      </c>
      <c r="V52" s="143">
        <f t="shared" si="9"/>
        <v>42</v>
      </c>
      <c r="W52" s="199">
        <v>428</v>
      </c>
      <c r="X52" s="143">
        <f t="shared" si="10"/>
        <v>30</v>
      </c>
      <c r="Y52" s="199">
        <v>2804</v>
      </c>
      <c r="Z52" s="143">
        <f t="shared" si="11"/>
        <v>30</v>
      </c>
      <c r="AA52" s="199">
        <v>27</v>
      </c>
      <c r="AB52" s="143">
        <f t="shared" si="12"/>
        <v>39</v>
      </c>
      <c r="AC52" s="147" t="s">
        <v>274</v>
      </c>
      <c r="AD52" s="102"/>
    </row>
    <row r="53" spans="1:30" ht="13.5" customHeight="1">
      <c r="A53" s="141">
        <v>43</v>
      </c>
      <c r="B53" s="141" t="s">
        <v>76</v>
      </c>
      <c r="C53" s="214">
        <v>2.2000000000000002</v>
      </c>
      <c r="D53" s="143">
        <f t="shared" si="0"/>
        <v>25</v>
      </c>
      <c r="E53" s="221">
        <v>1.39</v>
      </c>
      <c r="F53" s="143">
        <f t="shared" si="1"/>
        <v>17</v>
      </c>
      <c r="G53" s="222">
        <v>9.3000000000000007</v>
      </c>
      <c r="H53" s="143">
        <f t="shared" si="2"/>
        <v>23</v>
      </c>
      <c r="I53" s="197">
        <v>297</v>
      </c>
      <c r="J53" s="143">
        <f t="shared" si="3"/>
        <v>11</v>
      </c>
      <c r="K53" s="218">
        <v>11.9</v>
      </c>
      <c r="L53" s="143">
        <f t="shared" si="4"/>
        <v>7</v>
      </c>
      <c r="M53" s="197">
        <v>1876.9</v>
      </c>
      <c r="N53" s="143">
        <f t="shared" si="5"/>
        <v>5</v>
      </c>
      <c r="O53" s="198">
        <v>145277</v>
      </c>
      <c r="P53" s="143">
        <f t="shared" si="6"/>
        <v>21</v>
      </c>
      <c r="Q53" s="223">
        <v>99.205087440381604</v>
      </c>
      <c r="R53" s="143">
        <f t="shared" si="7"/>
        <v>15</v>
      </c>
      <c r="S53" s="223">
        <v>165.1</v>
      </c>
      <c r="T53" s="143">
        <f t="shared" si="8"/>
        <v>35</v>
      </c>
      <c r="U53" s="223">
        <v>54</v>
      </c>
      <c r="V53" s="143">
        <f t="shared" si="9"/>
        <v>42</v>
      </c>
      <c r="W53" s="199">
        <v>676</v>
      </c>
      <c r="X53" s="143">
        <f t="shared" si="10"/>
        <v>15</v>
      </c>
      <c r="Y53" s="199">
        <v>3188</v>
      </c>
      <c r="Z53" s="143">
        <f t="shared" si="11"/>
        <v>23</v>
      </c>
      <c r="AA53" s="199">
        <v>39</v>
      </c>
      <c r="AB53" s="143">
        <f t="shared" si="12"/>
        <v>25</v>
      </c>
      <c r="AC53" s="147" t="s">
        <v>275</v>
      </c>
      <c r="AD53" s="102"/>
    </row>
    <row r="54" spans="1:30" ht="13.5" customHeight="1">
      <c r="A54" s="141">
        <v>44</v>
      </c>
      <c r="B54" s="141" t="s">
        <v>77</v>
      </c>
      <c r="C54" s="214">
        <v>1.97</v>
      </c>
      <c r="D54" s="143">
        <f t="shared" si="0"/>
        <v>35</v>
      </c>
      <c r="E54" s="221">
        <v>1.29</v>
      </c>
      <c r="F54" s="143">
        <f t="shared" si="1"/>
        <v>29</v>
      </c>
      <c r="G54" s="222">
        <v>16.600000000000001</v>
      </c>
      <c r="H54" s="143">
        <f t="shared" si="2"/>
        <v>9</v>
      </c>
      <c r="I54" s="197">
        <v>287.10000000000002</v>
      </c>
      <c r="J54" s="143">
        <f t="shared" si="3"/>
        <v>15</v>
      </c>
      <c r="K54" s="218">
        <v>13.7</v>
      </c>
      <c r="L54" s="143">
        <f t="shared" si="4"/>
        <v>4</v>
      </c>
      <c r="M54" s="197">
        <v>1758.3</v>
      </c>
      <c r="N54" s="143">
        <f t="shared" si="5"/>
        <v>8</v>
      </c>
      <c r="O54" s="198">
        <v>86088</v>
      </c>
      <c r="P54" s="143">
        <f t="shared" si="6"/>
        <v>33</v>
      </c>
      <c r="Q54" s="223">
        <v>99.252788886550206</v>
      </c>
      <c r="R54" s="143">
        <f t="shared" si="7"/>
        <v>11</v>
      </c>
      <c r="S54" s="223">
        <v>164.9</v>
      </c>
      <c r="T54" s="143">
        <f t="shared" si="8"/>
        <v>40</v>
      </c>
      <c r="U54" s="223">
        <v>54.7</v>
      </c>
      <c r="V54" s="143">
        <f t="shared" si="9"/>
        <v>21</v>
      </c>
      <c r="W54" s="199">
        <v>485</v>
      </c>
      <c r="X54" s="143">
        <f t="shared" si="10"/>
        <v>25</v>
      </c>
      <c r="Y54" s="199">
        <v>2360</v>
      </c>
      <c r="Z54" s="143">
        <f t="shared" si="11"/>
        <v>35</v>
      </c>
      <c r="AA54" s="199">
        <v>36</v>
      </c>
      <c r="AB54" s="143">
        <f t="shared" si="12"/>
        <v>29</v>
      </c>
      <c r="AC54" s="147" t="s">
        <v>276</v>
      </c>
      <c r="AD54" s="102"/>
    </row>
    <row r="55" spans="1:30" ht="13.5" customHeight="1">
      <c r="A55" s="141">
        <v>45</v>
      </c>
      <c r="B55" s="141" t="s">
        <v>130</v>
      </c>
      <c r="C55" s="214">
        <v>2.34</v>
      </c>
      <c r="D55" s="143">
        <f t="shared" si="0"/>
        <v>13</v>
      </c>
      <c r="E55" s="221">
        <v>1.41</v>
      </c>
      <c r="F55" s="143">
        <f t="shared" si="1"/>
        <v>16</v>
      </c>
      <c r="G55" s="222">
        <v>13.4</v>
      </c>
      <c r="H55" s="143">
        <f t="shared" si="2"/>
        <v>12</v>
      </c>
      <c r="I55" s="197">
        <v>255.5</v>
      </c>
      <c r="J55" s="143">
        <f t="shared" si="3"/>
        <v>26</v>
      </c>
      <c r="K55" s="218">
        <v>12.5</v>
      </c>
      <c r="L55" s="143">
        <f t="shared" si="4"/>
        <v>5</v>
      </c>
      <c r="M55" s="197">
        <v>1716.6</v>
      </c>
      <c r="N55" s="143">
        <f t="shared" si="5"/>
        <v>10</v>
      </c>
      <c r="O55" s="198">
        <v>90201</v>
      </c>
      <c r="P55" s="143">
        <f t="shared" si="6"/>
        <v>31</v>
      </c>
      <c r="Q55" s="223">
        <v>98.224001642541793</v>
      </c>
      <c r="R55" s="143">
        <f t="shared" si="7"/>
        <v>44</v>
      </c>
      <c r="S55" s="223">
        <v>164.6</v>
      </c>
      <c r="T55" s="143">
        <f t="shared" si="8"/>
        <v>44</v>
      </c>
      <c r="U55" s="223">
        <v>54.5</v>
      </c>
      <c r="V55" s="143">
        <f t="shared" si="9"/>
        <v>26</v>
      </c>
      <c r="W55" s="199">
        <v>452</v>
      </c>
      <c r="X55" s="143">
        <f t="shared" si="10"/>
        <v>27</v>
      </c>
      <c r="Y55" s="199">
        <v>4461</v>
      </c>
      <c r="Z55" s="143">
        <f t="shared" si="11"/>
        <v>16</v>
      </c>
      <c r="AA55" s="199">
        <v>30</v>
      </c>
      <c r="AB55" s="143">
        <f t="shared" si="12"/>
        <v>35</v>
      </c>
      <c r="AC55" s="147" t="s">
        <v>277</v>
      </c>
      <c r="AD55" s="102"/>
    </row>
    <row r="56" spans="1:30" ht="13.5" customHeight="1">
      <c r="A56" s="141">
        <v>46</v>
      </c>
      <c r="B56" s="141" t="s">
        <v>278</v>
      </c>
      <c r="C56" s="214">
        <v>2.23</v>
      </c>
      <c r="D56" s="143">
        <f t="shared" si="0"/>
        <v>23</v>
      </c>
      <c r="E56" s="224">
        <v>1.34</v>
      </c>
      <c r="F56" s="143">
        <f t="shared" si="1"/>
        <v>23</v>
      </c>
      <c r="G56" s="225">
        <v>14.8</v>
      </c>
      <c r="H56" s="143">
        <f t="shared" si="2"/>
        <v>10</v>
      </c>
      <c r="I56" s="137">
        <v>283.60000000000002</v>
      </c>
      <c r="J56" s="143">
        <f t="shared" si="3"/>
        <v>17</v>
      </c>
      <c r="K56" s="218">
        <v>14.8</v>
      </c>
      <c r="L56" s="143">
        <f t="shared" si="4"/>
        <v>3</v>
      </c>
      <c r="M56" s="137">
        <v>2032.6</v>
      </c>
      <c r="N56" s="143">
        <f t="shared" si="5"/>
        <v>2</v>
      </c>
      <c r="O56" s="139">
        <v>133930</v>
      </c>
      <c r="P56" s="143">
        <f t="shared" si="6"/>
        <v>24</v>
      </c>
      <c r="Q56" s="226">
        <v>99.029850746268707</v>
      </c>
      <c r="R56" s="143">
        <f t="shared" si="7"/>
        <v>22</v>
      </c>
      <c r="S56" s="226">
        <v>164.9</v>
      </c>
      <c r="T56" s="143">
        <f t="shared" si="8"/>
        <v>40</v>
      </c>
      <c r="U56" s="226">
        <v>54.7</v>
      </c>
      <c r="V56" s="143">
        <f t="shared" si="9"/>
        <v>21</v>
      </c>
      <c r="W56" s="145">
        <v>640</v>
      </c>
      <c r="X56" s="143">
        <f t="shared" si="10"/>
        <v>17</v>
      </c>
      <c r="Y56" s="145">
        <v>3532</v>
      </c>
      <c r="Z56" s="143">
        <f t="shared" si="11"/>
        <v>20</v>
      </c>
      <c r="AA56" s="145">
        <v>47</v>
      </c>
      <c r="AB56" s="143">
        <f t="shared" si="12"/>
        <v>21</v>
      </c>
      <c r="AC56" s="147" t="s">
        <v>279</v>
      </c>
      <c r="AD56" s="102"/>
    </row>
    <row r="57" spans="1:30" ht="13.5" customHeight="1">
      <c r="A57" s="141">
        <v>47</v>
      </c>
      <c r="B57" s="141" t="s">
        <v>78</v>
      </c>
      <c r="C57" s="214">
        <v>1.39</v>
      </c>
      <c r="D57" s="143">
        <f t="shared" si="0"/>
        <v>47</v>
      </c>
      <c r="E57" s="224">
        <v>0.78</v>
      </c>
      <c r="F57" s="143">
        <f t="shared" si="1"/>
        <v>47</v>
      </c>
      <c r="G57" s="225">
        <v>22.2</v>
      </c>
      <c r="H57" s="143">
        <f t="shared" si="2"/>
        <v>2</v>
      </c>
      <c r="I57" s="137">
        <v>257.2</v>
      </c>
      <c r="J57" s="143">
        <f t="shared" si="3"/>
        <v>25</v>
      </c>
      <c r="K57" s="218">
        <v>6.1</v>
      </c>
      <c r="L57" s="143">
        <f t="shared" si="4"/>
        <v>32</v>
      </c>
      <c r="M57" s="137">
        <v>1267.4000000000001</v>
      </c>
      <c r="N57" s="143">
        <f t="shared" si="5"/>
        <v>28</v>
      </c>
      <c r="O57" s="139">
        <v>151058</v>
      </c>
      <c r="P57" s="143">
        <f t="shared" si="6"/>
        <v>18</v>
      </c>
      <c r="Q57" s="226">
        <v>97.694889494015598</v>
      </c>
      <c r="R57" s="143">
        <f t="shared" si="7"/>
        <v>47</v>
      </c>
      <c r="S57" s="226">
        <v>164.8</v>
      </c>
      <c r="T57" s="143">
        <f t="shared" si="8"/>
        <v>43</v>
      </c>
      <c r="U57" s="226">
        <v>56.1</v>
      </c>
      <c r="V57" s="143">
        <f t="shared" si="9"/>
        <v>5</v>
      </c>
      <c r="W57" s="145">
        <v>449</v>
      </c>
      <c r="X57" s="143">
        <f t="shared" si="10"/>
        <v>28</v>
      </c>
      <c r="Y57" s="145">
        <v>2783</v>
      </c>
      <c r="Z57" s="143">
        <f t="shared" si="11"/>
        <v>31</v>
      </c>
      <c r="AA57" s="145">
        <v>26</v>
      </c>
      <c r="AB57" s="143">
        <f t="shared" si="12"/>
        <v>40</v>
      </c>
      <c r="AC57" s="147" t="s">
        <v>280</v>
      </c>
      <c r="AD57" s="102"/>
    </row>
    <row r="58" spans="1:30" ht="13.5" customHeight="1">
      <c r="A58" s="152"/>
      <c r="B58" s="152"/>
      <c r="C58" s="158"/>
      <c r="D58" s="152"/>
      <c r="E58" s="152"/>
      <c r="F58" s="152"/>
      <c r="G58" s="227"/>
      <c r="H58" s="228"/>
      <c r="I58" s="152"/>
      <c r="J58" s="152"/>
      <c r="K58" s="152"/>
      <c r="L58" s="152"/>
      <c r="M58" s="152"/>
      <c r="N58" s="152"/>
      <c r="O58" s="154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80"/>
      <c r="AD58" s="102"/>
    </row>
    <row r="59" spans="1:30" s="184" customFormat="1" ht="13.5" customHeight="1">
      <c r="A59" s="181" t="s">
        <v>281</v>
      </c>
      <c r="B59" s="113"/>
      <c r="C59" s="515" t="s">
        <v>371</v>
      </c>
      <c r="D59" s="515"/>
      <c r="E59" s="515"/>
      <c r="F59" s="515"/>
      <c r="G59" s="516" t="s">
        <v>372</v>
      </c>
      <c r="H59" s="516"/>
      <c r="I59" s="517" t="s">
        <v>373</v>
      </c>
      <c r="J59" s="517"/>
      <c r="K59" s="515" t="s">
        <v>374</v>
      </c>
      <c r="L59" s="515"/>
      <c r="M59" s="515"/>
      <c r="N59" s="515"/>
      <c r="O59" s="366" t="s">
        <v>375</v>
      </c>
      <c r="P59" s="366"/>
      <c r="Q59" s="366"/>
      <c r="R59" s="366"/>
      <c r="S59" s="515" t="s">
        <v>376</v>
      </c>
      <c r="T59" s="515"/>
      <c r="U59" s="515"/>
      <c r="V59" s="515"/>
      <c r="W59" s="515" t="s">
        <v>377</v>
      </c>
      <c r="X59" s="515"/>
      <c r="Y59" s="515" t="s">
        <v>378</v>
      </c>
      <c r="Z59" s="515"/>
      <c r="AA59" s="515"/>
      <c r="AB59" s="515"/>
      <c r="AC59" s="496" t="s">
        <v>281</v>
      </c>
      <c r="AD59" s="229"/>
    </row>
    <row r="60" spans="1:30" s="184" customFormat="1" ht="13.5" customHeight="1">
      <c r="A60" s="185"/>
      <c r="B60" s="118"/>
      <c r="C60" s="515"/>
      <c r="D60" s="515"/>
      <c r="E60" s="515"/>
      <c r="F60" s="515"/>
      <c r="G60" s="516"/>
      <c r="H60" s="516"/>
      <c r="I60" s="517"/>
      <c r="J60" s="517"/>
      <c r="K60" s="515"/>
      <c r="L60" s="515"/>
      <c r="M60" s="515"/>
      <c r="N60" s="515"/>
      <c r="O60" s="366"/>
      <c r="P60" s="366"/>
      <c r="Q60" s="366"/>
      <c r="R60" s="366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04"/>
      <c r="AD60" s="229"/>
    </row>
    <row r="61" spans="1:30" s="184" customFormat="1" ht="13.5" customHeight="1">
      <c r="A61" s="187"/>
      <c r="B61" s="124"/>
      <c r="C61" s="515"/>
      <c r="D61" s="515"/>
      <c r="E61" s="515"/>
      <c r="F61" s="515"/>
      <c r="G61" s="516"/>
      <c r="H61" s="516"/>
      <c r="I61" s="517"/>
      <c r="J61" s="517"/>
      <c r="K61" s="515"/>
      <c r="L61" s="515"/>
      <c r="M61" s="515"/>
      <c r="N61" s="515"/>
      <c r="O61" s="366"/>
      <c r="P61" s="366"/>
      <c r="Q61" s="366"/>
      <c r="R61" s="366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0"/>
      <c r="AD61" s="229"/>
    </row>
    <row r="62" spans="1:30" s="161" customFormat="1" ht="13.5" customHeight="1">
      <c r="A62" s="161" t="s">
        <v>288</v>
      </c>
      <c r="B62" s="230" t="s">
        <v>379</v>
      </c>
      <c r="C62" s="70"/>
      <c r="D62" s="70"/>
      <c r="E62" s="70"/>
      <c r="F62" s="70"/>
      <c r="G62" s="231"/>
      <c r="H62" s="232"/>
      <c r="I62" s="70"/>
      <c r="J62" s="70"/>
      <c r="K62" s="70"/>
      <c r="L62" s="70"/>
      <c r="M62" s="70"/>
      <c r="V62" s="70"/>
      <c r="W62" s="70"/>
      <c r="X62" s="70"/>
      <c r="Y62" s="70"/>
      <c r="Z62" s="70"/>
      <c r="AA62" s="70"/>
      <c r="AB62" s="70"/>
      <c r="AC62" s="70"/>
      <c r="AD62" s="70"/>
    </row>
    <row r="63" spans="1:30" s="161" customFormat="1" ht="13.5" customHeight="1">
      <c r="B63" s="233" t="s">
        <v>189</v>
      </c>
      <c r="C63" s="70"/>
      <c r="D63" s="70"/>
      <c r="E63" s="70"/>
      <c r="F63" s="70"/>
      <c r="G63" s="231"/>
      <c r="H63" s="232"/>
      <c r="I63" s="70"/>
      <c r="J63" s="70"/>
      <c r="K63" s="70"/>
      <c r="L63" s="70"/>
      <c r="M63" s="70"/>
      <c r="V63" s="70"/>
      <c r="W63" s="70"/>
      <c r="X63" s="70"/>
      <c r="Y63" s="70"/>
      <c r="Z63" s="70"/>
      <c r="AA63" s="70"/>
      <c r="AB63" s="70"/>
      <c r="AC63" s="70"/>
      <c r="AD63" s="70"/>
    </row>
    <row r="64" spans="1:30" s="161" customFormat="1" ht="13.5" customHeight="1">
      <c r="B64" s="233" t="s">
        <v>380</v>
      </c>
      <c r="C64" s="70"/>
      <c r="D64" s="70"/>
      <c r="E64" s="70"/>
      <c r="F64" s="70"/>
      <c r="G64" s="231"/>
      <c r="H64" s="232"/>
      <c r="I64" s="70"/>
      <c r="J64" s="70"/>
      <c r="K64" s="70"/>
      <c r="L64" s="70"/>
      <c r="M64" s="70"/>
      <c r="V64" s="70"/>
      <c r="W64" s="70"/>
      <c r="X64" s="70"/>
      <c r="Y64" s="70"/>
      <c r="Z64" s="70"/>
      <c r="AA64" s="70"/>
      <c r="AB64" s="70"/>
      <c r="AC64" s="70"/>
      <c r="AD64" s="70"/>
    </row>
    <row r="65" spans="2:30" s="161" customFormat="1" ht="13.5" customHeight="1">
      <c r="B65" s="230" t="s">
        <v>190</v>
      </c>
      <c r="C65" s="70"/>
      <c r="D65" s="70"/>
      <c r="E65" s="70"/>
      <c r="F65" s="70"/>
      <c r="G65" s="231"/>
      <c r="H65" s="232"/>
      <c r="I65" s="70"/>
      <c r="J65" s="70"/>
      <c r="K65" s="70"/>
      <c r="L65" s="70"/>
      <c r="M65" s="70"/>
      <c r="V65" s="70"/>
      <c r="W65" s="70"/>
      <c r="X65" s="70"/>
      <c r="Y65" s="70"/>
      <c r="Z65" s="70"/>
      <c r="AA65" s="70"/>
      <c r="AB65" s="70"/>
      <c r="AC65" s="70"/>
      <c r="AD65" s="70"/>
    </row>
    <row r="66" spans="2:30">
      <c r="O66" s="102"/>
    </row>
    <row r="67" spans="2:30">
      <c r="O67" s="102"/>
    </row>
  </sheetData>
  <mergeCells count="65">
    <mergeCell ref="O59:R61"/>
    <mergeCell ref="S59:V61"/>
    <mergeCell ref="W59:X61"/>
    <mergeCell ref="Y59:AB61"/>
    <mergeCell ref="AC59:AC61"/>
    <mergeCell ref="A59:B61"/>
    <mergeCell ref="C59:F61"/>
    <mergeCell ref="G59:H61"/>
    <mergeCell ref="I59:J61"/>
    <mergeCell ref="K59:N61"/>
    <mergeCell ref="O2:R2"/>
    <mergeCell ref="S2:V2"/>
    <mergeCell ref="W2:X2"/>
    <mergeCell ref="Y2:Z2"/>
    <mergeCell ref="AA2:AB2"/>
    <mergeCell ref="C2:D2"/>
    <mergeCell ref="E2:F2"/>
    <mergeCell ref="G2:H2"/>
    <mergeCell ref="K2:L2"/>
    <mergeCell ref="M2:N2"/>
    <mergeCell ref="A3:B7"/>
    <mergeCell ref="C3:H3"/>
    <mergeCell ref="I3:N3"/>
    <mergeCell ref="O3:R3"/>
    <mergeCell ref="S3:V3"/>
    <mergeCell ref="U4:V4"/>
    <mergeCell ref="S5:T5"/>
    <mergeCell ref="U5:V5"/>
    <mergeCell ref="E5:F6"/>
    <mergeCell ref="G5:H5"/>
    <mergeCell ref="I5:J5"/>
    <mergeCell ref="K5:L5"/>
    <mergeCell ref="M5:N5"/>
    <mergeCell ref="Y3:AB3"/>
    <mergeCell ref="AC3:AC7"/>
    <mergeCell ref="C4:F4"/>
    <mergeCell ref="G4:H4"/>
    <mergeCell ref="I4:J4"/>
    <mergeCell ref="K4:L4"/>
    <mergeCell ref="M4:N4"/>
    <mergeCell ref="O4:P4"/>
    <mergeCell ref="Q4:R4"/>
    <mergeCell ref="S4:T4"/>
    <mergeCell ref="W3:X3"/>
    <mergeCell ref="W4:X5"/>
    <mergeCell ref="W6:X6"/>
    <mergeCell ref="Y6:Z6"/>
    <mergeCell ref="AA6:AB6"/>
    <mergeCell ref="C5:D6"/>
    <mergeCell ref="A1:AC1"/>
    <mergeCell ref="A9:B9"/>
    <mergeCell ref="Y5:Z5"/>
    <mergeCell ref="AA5:AB5"/>
    <mergeCell ref="G6:H6"/>
    <mergeCell ref="I6:J6"/>
    <mergeCell ref="K6:L6"/>
    <mergeCell ref="M6:N6"/>
    <mergeCell ref="O6:P6"/>
    <mergeCell ref="Q6:R6"/>
    <mergeCell ref="S6:T6"/>
    <mergeCell ref="U6:V6"/>
    <mergeCell ref="Y4:Z4"/>
    <mergeCell ref="AA4:AB4"/>
    <mergeCell ref="O5:P5"/>
    <mergeCell ref="Q5:R5"/>
  </mergeCells>
  <phoneticPr fontId="9"/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opLeftCell="A10" zoomScale="120" zoomScaleNormal="120" workbookViewId="0">
      <selection activeCell="A30" sqref="A30:U32"/>
    </sheetView>
  </sheetViews>
  <sheetFormatPr defaultColWidth="9" defaultRowHeight="13"/>
  <cols>
    <col min="1" max="1" width="4.6328125" style="101" customWidth="1"/>
    <col min="2" max="2" width="12.6328125" style="101" customWidth="1"/>
    <col min="3" max="17" width="9.6328125" style="101" customWidth="1"/>
    <col min="18" max="19" width="13.6328125" style="101" customWidth="1"/>
    <col min="20" max="20" width="12.6328125" style="101" customWidth="1"/>
    <col min="21" max="21" width="5.6328125" style="101" customWidth="1"/>
    <col min="22" max="22" width="6.36328125" style="101" customWidth="1"/>
    <col min="23" max="23" width="9" style="101" customWidth="1"/>
    <col min="24" max="16384" width="9" style="101"/>
  </cols>
  <sheetData>
    <row r="1" spans="1:21" ht="26.25" customHeight="1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3.5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3"/>
      <c r="Q2" s="103"/>
      <c r="R2" s="103"/>
      <c r="S2" s="103"/>
      <c r="T2" s="103"/>
      <c r="U2" s="102"/>
    </row>
    <row r="3" spans="1:21" ht="20.149999999999999" customHeight="1" thickTop="1">
      <c r="A3" s="104" t="s">
        <v>381</v>
      </c>
      <c r="B3" s="105"/>
      <c r="C3" s="236" t="s">
        <v>45</v>
      </c>
      <c r="D3" s="236" t="s">
        <v>152</v>
      </c>
      <c r="E3" s="237" t="s">
        <v>382</v>
      </c>
      <c r="F3" s="238"/>
      <c r="G3" s="239"/>
      <c r="H3" s="236" t="s">
        <v>92</v>
      </c>
      <c r="I3" s="236" t="s">
        <v>153</v>
      </c>
      <c r="J3" s="236" t="s">
        <v>93</v>
      </c>
      <c r="K3" s="236" t="s">
        <v>94</v>
      </c>
      <c r="L3" s="240" t="s">
        <v>383</v>
      </c>
      <c r="M3" s="241"/>
      <c r="N3" s="242"/>
      <c r="O3" s="106" t="s">
        <v>384</v>
      </c>
      <c r="P3" s="108"/>
      <c r="Q3" s="106" t="s">
        <v>154</v>
      </c>
      <c r="R3" s="107"/>
      <c r="S3" s="107"/>
      <c r="T3" s="108"/>
      <c r="U3" s="243" t="s">
        <v>385</v>
      </c>
    </row>
    <row r="4" spans="1:21" ht="20.149999999999999" customHeight="1">
      <c r="A4" s="110"/>
      <c r="B4" s="111"/>
      <c r="C4" s="244" t="s">
        <v>155</v>
      </c>
      <c r="D4" s="245" t="s">
        <v>51</v>
      </c>
      <c r="E4" s="246"/>
      <c r="F4" s="247"/>
      <c r="G4" s="248"/>
      <c r="H4" s="249" t="s">
        <v>95</v>
      </c>
      <c r="I4" s="249" t="s">
        <v>156</v>
      </c>
      <c r="J4" s="249" t="s">
        <v>96</v>
      </c>
      <c r="K4" s="85" t="s">
        <v>10</v>
      </c>
      <c r="L4" s="121" t="s">
        <v>222</v>
      </c>
      <c r="M4" s="250"/>
      <c r="N4" s="122"/>
      <c r="O4" s="251" t="s">
        <v>386</v>
      </c>
      <c r="P4" s="252" t="s">
        <v>387</v>
      </c>
      <c r="Q4" s="91" t="s">
        <v>388</v>
      </c>
      <c r="R4" s="253" t="s">
        <v>389</v>
      </c>
      <c r="S4" s="253" t="s">
        <v>390</v>
      </c>
      <c r="T4" s="253" t="s">
        <v>391</v>
      </c>
      <c r="U4" s="254"/>
    </row>
    <row r="5" spans="1:21" ht="20.149999999999999" customHeight="1">
      <c r="A5" s="110"/>
      <c r="B5" s="111"/>
      <c r="C5" s="244"/>
      <c r="D5" s="245"/>
      <c r="E5" s="255" t="s">
        <v>392</v>
      </c>
      <c r="F5" s="255" t="s">
        <v>393</v>
      </c>
      <c r="G5" s="255" t="s">
        <v>394</v>
      </c>
      <c r="H5" s="90" t="s">
        <v>157</v>
      </c>
      <c r="I5" s="256" t="s">
        <v>219</v>
      </c>
      <c r="J5" s="256" t="s">
        <v>219</v>
      </c>
      <c r="K5" s="256" t="s">
        <v>219</v>
      </c>
      <c r="L5" s="253" t="s">
        <v>197</v>
      </c>
      <c r="M5" s="253" t="s">
        <v>395</v>
      </c>
      <c r="N5" s="253" t="s">
        <v>396</v>
      </c>
      <c r="O5" s="257"/>
      <c r="P5" s="208"/>
      <c r="Q5" s="85" t="s">
        <v>397</v>
      </c>
      <c r="R5" s="249" t="s">
        <v>158</v>
      </c>
      <c r="S5" s="249" t="s">
        <v>159</v>
      </c>
      <c r="T5" s="258" t="s">
        <v>160</v>
      </c>
      <c r="U5" s="254"/>
    </row>
    <row r="6" spans="1:21" ht="20.149999999999999" customHeight="1">
      <c r="A6" s="125"/>
      <c r="B6" s="126"/>
      <c r="C6" s="259" t="s">
        <v>367</v>
      </c>
      <c r="D6" s="259" t="s">
        <v>222</v>
      </c>
      <c r="E6" s="260"/>
      <c r="F6" s="260"/>
      <c r="G6" s="260"/>
      <c r="H6" s="259" t="s">
        <v>222</v>
      </c>
      <c r="I6" s="259" t="s">
        <v>223</v>
      </c>
      <c r="J6" s="259" t="s">
        <v>223</v>
      </c>
      <c r="K6" s="259" t="s">
        <v>223</v>
      </c>
      <c r="L6" s="259" t="s">
        <v>161</v>
      </c>
      <c r="M6" s="259" t="s">
        <v>162</v>
      </c>
      <c r="N6" s="259" t="s">
        <v>97</v>
      </c>
      <c r="O6" s="261" t="s">
        <v>177</v>
      </c>
      <c r="P6" s="261" t="s">
        <v>177</v>
      </c>
      <c r="Q6" s="92" t="s">
        <v>163</v>
      </c>
      <c r="R6" s="259" t="s">
        <v>226</v>
      </c>
      <c r="S6" s="259" t="s">
        <v>226</v>
      </c>
      <c r="T6" s="259" t="s">
        <v>226</v>
      </c>
      <c r="U6" s="262"/>
    </row>
    <row r="7" spans="1:21" ht="20.149999999999999" customHeight="1">
      <c r="A7" s="129"/>
      <c r="B7" s="129"/>
      <c r="C7" s="8" t="s">
        <v>198</v>
      </c>
      <c r="D7" s="86"/>
      <c r="E7" s="10" t="s">
        <v>228</v>
      </c>
      <c r="F7" s="10" t="s">
        <v>228</v>
      </c>
      <c r="G7" s="10" t="s">
        <v>228</v>
      </c>
      <c r="H7" s="10" t="s">
        <v>228</v>
      </c>
      <c r="I7" s="9"/>
      <c r="J7" s="9"/>
      <c r="K7" s="9"/>
      <c r="L7" s="10" t="s">
        <v>228</v>
      </c>
      <c r="M7" s="10" t="s">
        <v>228</v>
      </c>
      <c r="N7" s="10" t="s">
        <v>228</v>
      </c>
      <c r="O7" s="9"/>
      <c r="P7" s="10" t="s">
        <v>228</v>
      </c>
      <c r="Q7" s="9"/>
      <c r="R7" s="10" t="s">
        <v>46</v>
      </c>
      <c r="S7" s="10" t="s">
        <v>46</v>
      </c>
      <c r="T7" s="10" t="s">
        <v>46</v>
      </c>
      <c r="U7" s="166"/>
    </row>
    <row r="8" spans="1:21" s="16" customFormat="1" ht="20.149999999999999" customHeight="1">
      <c r="A8" s="94" t="s">
        <v>398</v>
      </c>
      <c r="B8" s="94"/>
      <c r="C8" s="2">
        <v>6707.9</v>
      </c>
      <c r="D8" s="11">
        <v>269892</v>
      </c>
      <c r="E8" s="11">
        <v>671126</v>
      </c>
      <c r="F8" s="11">
        <v>324291</v>
      </c>
      <c r="G8" s="11">
        <v>346835</v>
      </c>
      <c r="H8" s="48">
        <v>100.1</v>
      </c>
      <c r="I8" s="49">
        <v>6.7</v>
      </c>
      <c r="J8" s="49">
        <v>15</v>
      </c>
      <c r="K8" s="49">
        <v>-8.3000000000000007</v>
      </c>
      <c r="L8" s="11">
        <v>22922</v>
      </c>
      <c r="M8" s="11">
        <v>81878</v>
      </c>
      <c r="N8" s="11">
        <v>243342</v>
      </c>
      <c r="O8" s="263">
        <v>32637</v>
      </c>
      <c r="P8" s="263">
        <v>296596</v>
      </c>
      <c r="Q8" s="79">
        <v>0.39</v>
      </c>
      <c r="R8" s="11">
        <v>498264366</v>
      </c>
      <c r="S8" s="11">
        <v>482789345</v>
      </c>
      <c r="T8" s="50">
        <v>86312114</v>
      </c>
      <c r="U8" s="67" t="s">
        <v>98</v>
      </c>
    </row>
    <row r="9" spans="1:21" ht="20.149999999999999" customHeight="1">
      <c r="A9" s="129"/>
      <c r="B9" s="129"/>
      <c r="C9" s="142"/>
      <c r="D9" s="139"/>
      <c r="E9" s="139"/>
      <c r="F9" s="139"/>
      <c r="G9" s="139"/>
      <c r="H9" s="264"/>
      <c r="I9" s="265"/>
      <c r="J9" s="266"/>
      <c r="K9" s="266"/>
      <c r="L9" s="139"/>
      <c r="M9" s="139"/>
      <c r="N9" s="139"/>
      <c r="O9" s="267"/>
      <c r="P9" s="139"/>
      <c r="Q9" s="268"/>
      <c r="R9" s="148"/>
      <c r="S9" s="148"/>
      <c r="T9" s="148"/>
      <c r="U9" s="130"/>
    </row>
    <row r="10" spans="1:21" ht="20.149999999999999" customHeight="1">
      <c r="A10" s="269">
        <v>201</v>
      </c>
      <c r="B10" s="270" t="s">
        <v>399</v>
      </c>
      <c r="C10" s="142">
        <v>572.99</v>
      </c>
      <c r="D10" s="139">
        <v>85593</v>
      </c>
      <c r="E10" s="139">
        <v>203616</v>
      </c>
      <c r="F10" s="139">
        <v>98544</v>
      </c>
      <c r="G10" s="139">
        <v>105072</v>
      </c>
      <c r="H10" s="264">
        <v>355.4</v>
      </c>
      <c r="I10" s="265">
        <v>7.3</v>
      </c>
      <c r="J10" s="266">
        <v>12.5</v>
      </c>
      <c r="K10" s="266">
        <v>-5.2</v>
      </c>
      <c r="L10" s="139">
        <v>3517</v>
      </c>
      <c r="M10" s="139">
        <v>19357</v>
      </c>
      <c r="N10" s="139">
        <v>82266</v>
      </c>
      <c r="O10" s="271">
        <v>9425</v>
      </c>
      <c r="P10" s="271">
        <v>96193</v>
      </c>
      <c r="Q10" s="80">
        <v>0.56999999999999995</v>
      </c>
      <c r="R10" s="148">
        <v>111124775</v>
      </c>
      <c r="S10" s="148">
        <v>107859245</v>
      </c>
      <c r="T10" s="148">
        <v>28452417</v>
      </c>
      <c r="U10" s="147">
        <v>201</v>
      </c>
    </row>
    <row r="11" spans="1:21" ht="20.149999999999999" customHeight="1">
      <c r="A11" s="269">
        <v>202</v>
      </c>
      <c r="B11" s="270" t="s">
        <v>400</v>
      </c>
      <c r="C11" s="142">
        <v>690.68</v>
      </c>
      <c r="D11" s="272">
        <v>24370</v>
      </c>
      <c r="E11" s="273">
        <v>54592</v>
      </c>
      <c r="F11" s="273">
        <v>27298</v>
      </c>
      <c r="G11" s="273">
        <v>27294</v>
      </c>
      <c r="H11" s="274">
        <v>79</v>
      </c>
      <c r="I11" s="265">
        <v>5.8</v>
      </c>
      <c r="J11" s="265">
        <v>16.2</v>
      </c>
      <c r="K11" s="265">
        <v>-10.4</v>
      </c>
      <c r="L11" s="139">
        <v>1661</v>
      </c>
      <c r="M11" s="139">
        <v>6070</v>
      </c>
      <c r="N11" s="139">
        <v>20178</v>
      </c>
      <c r="O11" s="271">
        <v>2938</v>
      </c>
      <c r="P11" s="271">
        <v>25045</v>
      </c>
      <c r="Q11" s="81">
        <v>0.39</v>
      </c>
      <c r="R11" s="148">
        <v>42372365</v>
      </c>
      <c r="S11" s="148">
        <v>40962909</v>
      </c>
      <c r="T11" s="148">
        <v>7327947</v>
      </c>
      <c r="U11" s="147">
        <v>202</v>
      </c>
    </row>
    <row r="12" spans="1:21" ht="20.149999999999999" customHeight="1">
      <c r="A12" s="269">
        <v>203</v>
      </c>
      <c r="B12" s="270" t="s">
        <v>401</v>
      </c>
      <c r="C12" s="142">
        <v>624.36</v>
      </c>
      <c r="D12" s="272">
        <v>64408</v>
      </c>
      <c r="E12" s="273">
        <v>172775</v>
      </c>
      <c r="F12" s="273">
        <v>83469</v>
      </c>
      <c r="G12" s="273">
        <v>89306</v>
      </c>
      <c r="H12" s="274">
        <v>276.7</v>
      </c>
      <c r="I12" s="265">
        <v>8.1</v>
      </c>
      <c r="J12" s="265">
        <v>12.9</v>
      </c>
      <c r="K12" s="265">
        <v>-4.8</v>
      </c>
      <c r="L12" s="148">
        <v>5077</v>
      </c>
      <c r="M12" s="148">
        <v>26589</v>
      </c>
      <c r="N12" s="148">
        <v>61649</v>
      </c>
      <c r="O12" s="271">
        <v>7658</v>
      </c>
      <c r="P12" s="271">
        <v>80756</v>
      </c>
      <c r="Q12" s="81">
        <v>0.56000000000000005</v>
      </c>
      <c r="R12" s="148">
        <v>101138632</v>
      </c>
      <c r="S12" s="148">
        <v>98574182</v>
      </c>
      <c r="T12" s="148">
        <v>22931297</v>
      </c>
      <c r="U12" s="147">
        <v>203</v>
      </c>
    </row>
    <row r="13" spans="1:21" ht="20.149999999999999" customHeight="1">
      <c r="A13" s="269">
        <v>204</v>
      </c>
      <c r="B13" s="270" t="s">
        <v>402</v>
      </c>
      <c r="C13" s="142">
        <v>733.19</v>
      </c>
      <c r="D13" s="139">
        <v>18870</v>
      </c>
      <c r="E13" s="139">
        <v>45003</v>
      </c>
      <c r="F13" s="139">
        <v>21355</v>
      </c>
      <c r="G13" s="139">
        <v>23648</v>
      </c>
      <c r="H13" s="274">
        <v>61.4</v>
      </c>
      <c r="I13" s="265">
        <v>6.2</v>
      </c>
      <c r="J13" s="265">
        <v>16.100000000000001</v>
      </c>
      <c r="K13" s="265">
        <v>-9.9</v>
      </c>
      <c r="L13" s="139">
        <v>1698</v>
      </c>
      <c r="M13" s="139">
        <v>4618</v>
      </c>
      <c r="N13" s="139">
        <v>15818</v>
      </c>
      <c r="O13" s="271">
        <v>2351</v>
      </c>
      <c r="P13" s="271">
        <v>19524</v>
      </c>
      <c r="Q13" s="81">
        <v>0.39</v>
      </c>
      <c r="R13" s="148">
        <v>30969600</v>
      </c>
      <c r="S13" s="148">
        <v>28936387</v>
      </c>
      <c r="T13" s="148">
        <v>5384349</v>
      </c>
      <c r="U13" s="147">
        <v>204</v>
      </c>
    </row>
    <row r="14" spans="1:21" ht="20.149999999999999" customHeight="1">
      <c r="A14" s="269">
        <v>205</v>
      </c>
      <c r="B14" s="270" t="s">
        <v>403</v>
      </c>
      <c r="C14" s="142">
        <v>435.34</v>
      </c>
      <c r="D14" s="139">
        <v>13343</v>
      </c>
      <c r="E14" s="139">
        <v>32846</v>
      </c>
      <c r="F14" s="139">
        <v>15742</v>
      </c>
      <c r="G14" s="139">
        <v>17104</v>
      </c>
      <c r="H14" s="274">
        <v>75.400000000000006</v>
      </c>
      <c r="I14" s="265">
        <v>5.2</v>
      </c>
      <c r="J14" s="265">
        <v>18.600000000000001</v>
      </c>
      <c r="K14" s="265">
        <v>-13.4</v>
      </c>
      <c r="L14" s="139">
        <v>1439</v>
      </c>
      <c r="M14" s="139">
        <v>4311</v>
      </c>
      <c r="N14" s="139">
        <v>10386</v>
      </c>
      <c r="O14" s="271">
        <v>1749</v>
      </c>
      <c r="P14" s="271">
        <v>12435</v>
      </c>
      <c r="Q14" s="81">
        <v>0.28999999999999998</v>
      </c>
      <c r="R14" s="148">
        <v>28932284</v>
      </c>
      <c r="S14" s="148">
        <v>27947404</v>
      </c>
      <c r="T14" s="148">
        <v>3756828</v>
      </c>
      <c r="U14" s="147">
        <v>205</v>
      </c>
    </row>
    <row r="15" spans="1:21" ht="20.149999999999999" customHeight="1">
      <c r="A15" s="269">
        <v>206</v>
      </c>
      <c r="B15" s="270" t="s">
        <v>404</v>
      </c>
      <c r="C15" s="142">
        <v>420.93</v>
      </c>
      <c r="D15" s="272">
        <v>12835</v>
      </c>
      <c r="E15" s="273">
        <v>37062</v>
      </c>
      <c r="F15" s="273">
        <v>17743</v>
      </c>
      <c r="G15" s="273">
        <v>19319</v>
      </c>
      <c r="H15" s="274">
        <v>88</v>
      </c>
      <c r="I15" s="265">
        <v>4.9000000000000004</v>
      </c>
      <c r="J15" s="265">
        <v>15.5</v>
      </c>
      <c r="K15" s="265">
        <v>-10.7</v>
      </c>
      <c r="L15" s="139">
        <v>2020</v>
      </c>
      <c r="M15" s="139">
        <v>5920</v>
      </c>
      <c r="N15" s="139">
        <v>11717</v>
      </c>
      <c r="O15" s="271">
        <v>1541</v>
      </c>
      <c r="P15" s="271">
        <v>15547</v>
      </c>
      <c r="Q15" s="81">
        <v>0.36</v>
      </c>
      <c r="R15" s="148">
        <v>27895999</v>
      </c>
      <c r="S15" s="148">
        <v>26877734</v>
      </c>
      <c r="T15" s="148">
        <v>5043723</v>
      </c>
      <c r="U15" s="147">
        <v>206</v>
      </c>
    </row>
    <row r="16" spans="1:21" ht="20.149999999999999" customHeight="1">
      <c r="A16" s="269">
        <v>207</v>
      </c>
      <c r="B16" s="270" t="s">
        <v>405</v>
      </c>
      <c r="C16" s="142">
        <v>268.24</v>
      </c>
      <c r="D16" s="272">
        <v>9953</v>
      </c>
      <c r="E16" s="273">
        <v>22959</v>
      </c>
      <c r="F16" s="273">
        <v>10890</v>
      </c>
      <c r="G16" s="273">
        <v>12069</v>
      </c>
      <c r="H16" s="274">
        <v>85.6</v>
      </c>
      <c r="I16" s="265">
        <v>5.3</v>
      </c>
      <c r="J16" s="265">
        <v>18.899999999999999</v>
      </c>
      <c r="K16" s="265">
        <v>-13.7</v>
      </c>
      <c r="L16" s="139">
        <v>469</v>
      </c>
      <c r="M16" s="139">
        <v>2811</v>
      </c>
      <c r="N16" s="139">
        <v>7765</v>
      </c>
      <c r="O16" s="271">
        <v>1201</v>
      </c>
      <c r="P16" s="271">
        <v>9086</v>
      </c>
      <c r="Q16" s="81">
        <v>0.34</v>
      </c>
      <c r="R16" s="148">
        <v>18637775</v>
      </c>
      <c r="S16" s="148">
        <v>17840449</v>
      </c>
      <c r="T16" s="148">
        <v>2837031</v>
      </c>
      <c r="U16" s="147">
        <v>207</v>
      </c>
    </row>
    <row r="17" spans="1:21" ht="20.149999999999999" customHeight="1">
      <c r="A17" s="269">
        <v>209</v>
      </c>
      <c r="B17" s="270" t="s">
        <v>406</v>
      </c>
      <c r="C17" s="142">
        <v>553.17999999999995</v>
      </c>
      <c r="D17" s="275">
        <v>12432</v>
      </c>
      <c r="E17" s="276">
        <v>36007</v>
      </c>
      <c r="F17" s="276">
        <v>17316</v>
      </c>
      <c r="G17" s="276">
        <v>18691</v>
      </c>
      <c r="H17" s="274">
        <v>65.099999999999994</v>
      </c>
      <c r="I17" s="265">
        <v>4.9000000000000004</v>
      </c>
      <c r="J17" s="265">
        <v>17.7</v>
      </c>
      <c r="K17" s="265">
        <v>-12.8</v>
      </c>
      <c r="L17" s="139">
        <v>1930</v>
      </c>
      <c r="M17" s="139">
        <v>5433</v>
      </c>
      <c r="N17" s="139">
        <v>12190</v>
      </c>
      <c r="O17" s="271">
        <v>1727</v>
      </c>
      <c r="P17" s="271">
        <v>13801</v>
      </c>
      <c r="Q17" s="81">
        <v>0.25</v>
      </c>
      <c r="R17" s="148">
        <v>32829573</v>
      </c>
      <c r="S17" s="148">
        <v>32132436</v>
      </c>
      <c r="T17" s="148">
        <v>3921900</v>
      </c>
      <c r="U17" s="147">
        <v>209</v>
      </c>
    </row>
    <row r="18" spans="1:21" ht="20.149999999999999" customHeight="1">
      <c r="A18" s="269">
        <v>343</v>
      </c>
      <c r="B18" s="270" t="s">
        <v>407</v>
      </c>
      <c r="C18" s="277">
        <v>368.01</v>
      </c>
      <c r="D18" s="275">
        <v>4356</v>
      </c>
      <c r="E18" s="276">
        <v>11849</v>
      </c>
      <c r="F18" s="276">
        <v>5705</v>
      </c>
      <c r="G18" s="276">
        <v>6144</v>
      </c>
      <c r="H18" s="274">
        <v>32.200000000000003</v>
      </c>
      <c r="I18" s="265">
        <v>4</v>
      </c>
      <c r="J18" s="265">
        <v>18.899999999999999</v>
      </c>
      <c r="K18" s="265">
        <v>-15</v>
      </c>
      <c r="L18" s="139">
        <v>1111</v>
      </c>
      <c r="M18" s="139">
        <v>1755</v>
      </c>
      <c r="N18" s="139">
        <v>3276</v>
      </c>
      <c r="O18" s="271">
        <v>627</v>
      </c>
      <c r="P18" s="271">
        <v>4417</v>
      </c>
      <c r="Q18" s="81">
        <v>0.18</v>
      </c>
      <c r="R18" s="148">
        <v>15249476</v>
      </c>
      <c r="S18" s="148">
        <v>14886695</v>
      </c>
      <c r="T18" s="148">
        <v>1166186</v>
      </c>
      <c r="U18" s="147">
        <v>343</v>
      </c>
    </row>
    <row r="19" spans="1:21" ht="20.149999999999999" customHeight="1">
      <c r="A19" s="269">
        <v>386</v>
      </c>
      <c r="B19" s="270" t="s">
        <v>408</v>
      </c>
      <c r="C19" s="142">
        <v>242.88</v>
      </c>
      <c r="D19" s="275">
        <v>1769</v>
      </c>
      <c r="E19" s="276">
        <v>4577</v>
      </c>
      <c r="F19" s="276">
        <v>2157</v>
      </c>
      <c r="G19" s="276">
        <v>2420</v>
      </c>
      <c r="H19" s="274">
        <v>18.8</v>
      </c>
      <c r="I19" s="265">
        <v>3.8</v>
      </c>
      <c r="J19" s="265">
        <v>21.3</v>
      </c>
      <c r="K19" s="265">
        <v>-17.5</v>
      </c>
      <c r="L19" s="139">
        <v>526</v>
      </c>
      <c r="M19" s="139">
        <v>472</v>
      </c>
      <c r="N19" s="139">
        <v>1488</v>
      </c>
      <c r="O19" s="271">
        <v>297</v>
      </c>
      <c r="P19" s="271">
        <v>1923</v>
      </c>
      <c r="Q19" s="81">
        <v>0.13</v>
      </c>
      <c r="R19" s="148">
        <v>8815132</v>
      </c>
      <c r="S19" s="148">
        <v>8576871</v>
      </c>
      <c r="T19" s="148">
        <v>479137</v>
      </c>
      <c r="U19" s="147">
        <v>386</v>
      </c>
    </row>
    <row r="20" spans="1:21" ht="20.149999999999999" customHeight="1">
      <c r="A20" s="269">
        <v>441</v>
      </c>
      <c r="B20" s="270" t="s">
        <v>409</v>
      </c>
      <c r="C20" s="278">
        <v>106.43</v>
      </c>
      <c r="D20" s="275">
        <v>1407</v>
      </c>
      <c r="E20" s="276">
        <v>3248</v>
      </c>
      <c r="F20" s="276">
        <v>1556</v>
      </c>
      <c r="G20" s="276">
        <v>1692</v>
      </c>
      <c r="H20" s="274">
        <v>30.5</v>
      </c>
      <c r="I20" s="265">
        <v>5.3</v>
      </c>
      <c r="J20" s="279">
        <v>21.3</v>
      </c>
      <c r="K20" s="265">
        <v>-16</v>
      </c>
      <c r="L20" s="139">
        <v>202</v>
      </c>
      <c r="M20" s="139">
        <v>280</v>
      </c>
      <c r="N20" s="139">
        <v>1065</v>
      </c>
      <c r="O20" s="271">
        <v>246</v>
      </c>
      <c r="P20" s="271">
        <v>1498</v>
      </c>
      <c r="Q20" s="81">
        <v>0.16</v>
      </c>
      <c r="R20" s="148">
        <v>5030656</v>
      </c>
      <c r="S20" s="148">
        <v>4895769</v>
      </c>
      <c r="T20" s="148">
        <v>319090</v>
      </c>
      <c r="U20" s="147">
        <v>441</v>
      </c>
    </row>
    <row r="21" spans="1:21" ht="20.149999999999999" customHeight="1">
      <c r="A21" s="269">
        <v>448</v>
      </c>
      <c r="B21" s="270" t="s">
        <v>410</v>
      </c>
      <c r="C21" s="278">
        <v>282.92</v>
      </c>
      <c r="D21" s="275">
        <v>1844</v>
      </c>
      <c r="E21" s="276">
        <v>4355</v>
      </c>
      <c r="F21" s="276">
        <v>2080</v>
      </c>
      <c r="G21" s="276">
        <v>2275</v>
      </c>
      <c r="H21" s="274">
        <v>15.4</v>
      </c>
      <c r="I21" s="265">
        <v>2.8</v>
      </c>
      <c r="J21" s="265">
        <v>23.6</v>
      </c>
      <c r="K21" s="265">
        <v>-20.8</v>
      </c>
      <c r="L21" s="139">
        <v>267</v>
      </c>
      <c r="M21" s="139">
        <v>429</v>
      </c>
      <c r="N21" s="139">
        <v>1300</v>
      </c>
      <c r="O21" s="271">
        <v>273</v>
      </c>
      <c r="P21" s="271">
        <v>1298</v>
      </c>
      <c r="Q21" s="81">
        <v>0.14000000000000001</v>
      </c>
      <c r="R21" s="148">
        <v>8460313</v>
      </c>
      <c r="S21" s="148">
        <v>8235195</v>
      </c>
      <c r="T21" s="148">
        <v>443173</v>
      </c>
      <c r="U21" s="147">
        <v>448</v>
      </c>
    </row>
    <row r="22" spans="1:21" ht="20.149999999999999" customHeight="1">
      <c r="A22" s="269">
        <v>449</v>
      </c>
      <c r="B22" s="270" t="s">
        <v>411</v>
      </c>
      <c r="C22" s="142">
        <v>419.29</v>
      </c>
      <c r="D22" s="275">
        <v>3994</v>
      </c>
      <c r="E22" s="276">
        <v>10163</v>
      </c>
      <c r="F22" s="276">
        <v>4874</v>
      </c>
      <c r="G22" s="276">
        <v>5289</v>
      </c>
      <c r="H22" s="274">
        <v>24.2</v>
      </c>
      <c r="I22" s="265">
        <v>6</v>
      </c>
      <c r="J22" s="265">
        <v>21.4</v>
      </c>
      <c r="K22" s="265">
        <v>-15.4</v>
      </c>
      <c r="L22" s="139">
        <v>1091</v>
      </c>
      <c r="M22" s="139">
        <v>933</v>
      </c>
      <c r="N22" s="139">
        <v>3319</v>
      </c>
      <c r="O22" s="271">
        <v>582</v>
      </c>
      <c r="P22" s="271">
        <v>3780</v>
      </c>
      <c r="Q22" s="81">
        <v>0.18</v>
      </c>
      <c r="R22" s="148">
        <v>13849247</v>
      </c>
      <c r="S22" s="148">
        <v>13586503</v>
      </c>
      <c r="T22" s="148">
        <v>970269</v>
      </c>
      <c r="U22" s="147">
        <v>449</v>
      </c>
    </row>
    <row r="23" spans="1:21" ht="20.149999999999999" customHeight="1">
      <c r="A23" s="269">
        <v>501</v>
      </c>
      <c r="B23" s="270" t="s">
        <v>412</v>
      </c>
      <c r="C23" s="142">
        <v>307.02999999999997</v>
      </c>
      <c r="D23" s="275">
        <v>3090</v>
      </c>
      <c r="E23" s="276">
        <v>6875</v>
      </c>
      <c r="F23" s="276">
        <v>3221</v>
      </c>
      <c r="G23" s="276">
        <v>3654</v>
      </c>
      <c r="H23" s="274">
        <v>22.4</v>
      </c>
      <c r="I23" s="265">
        <v>4.5999999999999996</v>
      </c>
      <c r="J23" s="265">
        <v>21.3</v>
      </c>
      <c r="K23" s="265">
        <v>-16.7</v>
      </c>
      <c r="L23" s="139">
        <v>453</v>
      </c>
      <c r="M23" s="139">
        <v>595</v>
      </c>
      <c r="N23" s="139">
        <v>2383</v>
      </c>
      <c r="O23" s="271">
        <v>395</v>
      </c>
      <c r="P23" s="271">
        <v>2081</v>
      </c>
      <c r="Q23" s="81">
        <v>0.16</v>
      </c>
      <c r="R23" s="148">
        <v>10852280</v>
      </c>
      <c r="S23" s="148">
        <v>10651253</v>
      </c>
      <c r="T23" s="148">
        <v>680225</v>
      </c>
      <c r="U23" s="147">
        <v>501</v>
      </c>
    </row>
    <row r="24" spans="1:21" ht="20.149999999999999" customHeight="1">
      <c r="A24" s="269">
        <v>505</v>
      </c>
      <c r="B24" s="270" t="s">
        <v>8</v>
      </c>
      <c r="C24" s="142">
        <v>336.5</v>
      </c>
      <c r="D24" s="275">
        <v>2833</v>
      </c>
      <c r="E24" s="276">
        <v>6077</v>
      </c>
      <c r="F24" s="276">
        <v>2944</v>
      </c>
      <c r="G24" s="276">
        <v>3133</v>
      </c>
      <c r="H24" s="274">
        <v>18.100000000000001</v>
      </c>
      <c r="I24" s="265">
        <v>5.0999999999999996</v>
      </c>
      <c r="J24" s="265">
        <v>20</v>
      </c>
      <c r="K24" s="265">
        <v>-14.9</v>
      </c>
      <c r="L24" s="139">
        <v>393</v>
      </c>
      <c r="M24" s="139">
        <v>884</v>
      </c>
      <c r="N24" s="139">
        <v>1825</v>
      </c>
      <c r="O24" s="271">
        <v>321</v>
      </c>
      <c r="P24" s="271">
        <v>2406</v>
      </c>
      <c r="Q24" s="81">
        <v>0.17</v>
      </c>
      <c r="R24" s="148">
        <v>8043792</v>
      </c>
      <c r="S24" s="148">
        <v>7763689</v>
      </c>
      <c r="T24" s="148">
        <v>513577</v>
      </c>
      <c r="U24" s="147">
        <v>505</v>
      </c>
    </row>
    <row r="25" spans="1:21" ht="20.149999999999999" customHeight="1">
      <c r="A25" s="269">
        <v>525</v>
      </c>
      <c r="B25" s="270" t="s">
        <v>413</v>
      </c>
      <c r="C25" s="142">
        <v>33.44</v>
      </c>
      <c r="D25" s="275">
        <v>1068</v>
      </c>
      <c r="E25" s="276">
        <v>2267</v>
      </c>
      <c r="F25" s="276">
        <v>1113</v>
      </c>
      <c r="G25" s="276">
        <v>1154</v>
      </c>
      <c r="H25" s="274">
        <v>67.8</v>
      </c>
      <c r="I25" s="265">
        <v>7</v>
      </c>
      <c r="J25" s="265">
        <v>12.2</v>
      </c>
      <c r="K25" s="265">
        <v>-5.2</v>
      </c>
      <c r="L25" s="139">
        <v>163</v>
      </c>
      <c r="M25" s="139">
        <v>179</v>
      </c>
      <c r="N25" s="139">
        <v>805</v>
      </c>
      <c r="O25" s="271">
        <v>160</v>
      </c>
      <c r="P25" s="271">
        <v>817</v>
      </c>
      <c r="Q25" s="81">
        <v>0.1</v>
      </c>
      <c r="R25" s="148">
        <v>7118987</v>
      </c>
      <c r="S25" s="148">
        <v>6740946</v>
      </c>
      <c r="T25" s="148">
        <v>239231</v>
      </c>
      <c r="U25" s="147">
        <v>525</v>
      </c>
    </row>
    <row r="26" spans="1:21" ht="20.149999999999999" customHeight="1">
      <c r="A26" s="269">
        <v>526</v>
      </c>
      <c r="B26" s="270" t="s">
        <v>414</v>
      </c>
      <c r="C26" s="142">
        <v>55.96</v>
      </c>
      <c r="D26" s="139">
        <v>1415</v>
      </c>
      <c r="E26" s="139">
        <v>2788</v>
      </c>
      <c r="F26" s="139">
        <v>1430</v>
      </c>
      <c r="G26" s="139">
        <v>1358</v>
      </c>
      <c r="H26" s="274">
        <v>49.8</v>
      </c>
      <c r="I26" s="265">
        <v>3.6</v>
      </c>
      <c r="J26" s="265">
        <v>25.2</v>
      </c>
      <c r="K26" s="265">
        <v>-21.5</v>
      </c>
      <c r="L26" s="139">
        <v>213</v>
      </c>
      <c r="M26" s="139">
        <v>192</v>
      </c>
      <c r="N26" s="139">
        <v>949</v>
      </c>
      <c r="O26" s="271">
        <v>202</v>
      </c>
      <c r="P26" s="271">
        <v>962</v>
      </c>
      <c r="Q26" s="81">
        <v>0.11</v>
      </c>
      <c r="R26" s="148">
        <v>6434992</v>
      </c>
      <c r="S26" s="148">
        <v>6249638</v>
      </c>
      <c r="T26" s="148">
        <v>286758</v>
      </c>
      <c r="U26" s="147">
        <v>526</v>
      </c>
    </row>
    <row r="27" spans="1:21" ht="20.149999999999999" customHeight="1">
      <c r="A27" s="141">
        <v>527</v>
      </c>
      <c r="B27" s="280" t="s">
        <v>415</v>
      </c>
      <c r="C27" s="278">
        <v>13.7</v>
      </c>
      <c r="D27" s="275">
        <v>350</v>
      </c>
      <c r="E27" s="275">
        <v>634</v>
      </c>
      <c r="F27" s="275">
        <v>323</v>
      </c>
      <c r="G27" s="275">
        <v>311</v>
      </c>
      <c r="H27" s="281">
        <v>46.3</v>
      </c>
      <c r="I27" s="265">
        <v>8</v>
      </c>
      <c r="J27" s="265">
        <v>19.3</v>
      </c>
      <c r="K27" s="265">
        <v>-11.2</v>
      </c>
      <c r="L27" s="139">
        <v>53</v>
      </c>
      <c r="M27" s="139">
        <v>35</v>
      </c>
      <c r="N27" s="139">
        <v>217</v>
      </c>
      <c r="O27" s="271">
        <v>41</v>
      </c>
      <c r="P27" s="271">
        <v>154</v>
      </c>
      <c r="Q27" s="81">
        <v>7.0000000000000007E-2</v>
      </c>
      <c r="R27" s="148">
        <v>2457747</v>
      </c>
      <c r="S27" s="148">
        <v>2344486</v>
      </c>
      <c r="T27" s="148">
        <v>54397</v>
      </c>
      <c r="U27" s="147">
        <v>527</v>
      </c>
    </row>
    <row r="28" spans="1:21" ht="20.149999999999999" customHeight="1">
      <c r="A28" s="141">
        <v>528</v>
      </c>
      <c r="B28" s="280" t="s">
        <v>416</v>
      </c>
      <c r="C28" s="278">
        <v>242.82</v>
      </c>
      <c r="D28" s="275">
        <v>5962</v>
      </c>
      <c r="E28" s="275">
        <v>13433</v>
      </c>
      <c r="F28" s="275">
        <v>6531</v>
      </c>
      <c r="G28" s="275">
        <v>6902</v>
      </c>
      <c r="H28" s="281">
        <v>55.4</v>
      </c>
      <c r="I28" s="265">
        <v>6</v>
      </c>
      <c r="J28" s="265">
        <v>17</v>
      </c>
      <c r="K28" s="265">
        <v>-11</v>
      </c>
      <c r="L28" s="139">
        <v>639</v>
      </c>
      <c r="M28" s="139">
        <v>1015</v>
      </c>
      <c r="N28" s="139">
        <v>4746</v>
      </c>
      <c r="O28" s="282">
        <v>903</v>
      </c>
      <c r="P28" s="282">
        <v>4873</v>
      </c>
      <c r="Q28" s="81">
        <v>0.2</v>
      </c>
      <c r="R28" s="148">
        <v>18050741</v>
      </c>
      <c r="S28" s="148">
        <v>17727554</v>
      </c>
      <c r="T28" s="148">
        <v>1504579</v>
      </c>
      <c r="U28" s="147">
        <v>528</v>
      </c>
    </row>
    <row r="29" spans="1:21" ht="20.149999999999999" customHeight="1">
      <c r="A29" s="201"/>
      <c r="B29" s="283"/>
      <c r="C29" s="284"/>
      <c r="D29" s="285"/>
      <c r="E29" s="285"/>
      <c r="F29" s="285"/>
      <c r="G29" s="285"/>
      <c r="H29" s="286"/>
      <c r="I29" s="287"/>
      <c r="J29" s="287"/>
      <c r="K29" s="288"/>
      <c r="L29" s="154"/>
      <c r="M29" s="154"/>
      <c r="N29" s="154"/>
      <c r="O29" s="154"/>
      <c r="P29" s="154"/>
      <c r="Q29" s="289"/>
      <c r="R29" s="285"/>
      <c r="S29" s="285"/>
      <c r="T29" s="285"/>
      <c r="U29" s="180"/>
    </row>
    <row r="30" spans="1:21" s="184" customFormat="1" ht="20.149999999999999" customHeight="1">
      <c r="A30" s="492" t="s">
        <v>281</v>
      </c>
      <c r="B30" s="357"/>
      <c r="C30" s="527" t="s">
        <v>282</v>
      </c>
      <c r="D30" s="528" t="s">
        <v>417</v>
      </c>
      <c r="E30" s="528"/>
      <c r="F30" s="528"/>
      <c r="G30" s="528"/>
      <c r="H30" s="528"/>
      <c r="I30" s="529" t="s">
        <v>418</v>
      </c>
      <c r="J30" s="529"/>
      <c r="K30" s="529"/>
      <c r="L30" s="521" t="s">
        <v>417</v>
      </c>
      <c r="M30" s="521"/>
      <c r="N30" s="521"/>
      <c r="O30" s="521" t="s">
        <v>419</v>
      </c>
      <c r="P30" s="521"/>
      <c r="Q30" s="530" t="s">
        <v>420</v>
      </c>
      <c r="R30" s="530"/>
      <c r="S30" s="530"/>
      <c r="T30" s="530"/>
      <c r="U30" s="496" t="s">
        <v>281</v>
      </c>
    </row>
    <row r="31" spans="1:21" s="184" customFormat="1" ht="20.149999999999999" customHeight="1">
      <c r="A31" s="500"/>
      <c r="B31" s="359"/>
      <c r="C31" s="531"/>
      <c r="D31" s="532"/>
      <c r="E31" s="532"/>
      <c r="F31" s="532"/>
      <c r="G31" s="532"/>
      <c r="H31" s="532"/>
      <c r="I31" s="533"/>
      <c r="J31" s="533"/>
      <c r="K31" s="533"/>
      <c r="L31" s="523"/>
      <c r="M31" s="523"/>
      <c r="N31" s="523"/>
      <c r="O31" s="523"/>
      <c r="P31" s="523"/>
      <c r="Q31" s="534"/>
      <c r="R31" s="534"/>
      <c r="S31" s="534"/>
      <c r="T31" s="534"/>
      <c r="U31" s="504"/>
    </row>
    <row r="32" spans="1:21" s="184" customFormat="1" ht="20.149999999999999" customHeight="1">
      <c r="A32" s="506"/>
      <c r="B32" s="361"/>
      <c r="C32" s="535"/>
      <c r="D32" s="536"/>
      <c r="E32" s="536"/>
      <c r="F32" s="536"/>
      <c r="G32" s="536"/>
      <c r="H32" s="536"/>
      <c r="I32" s="537"/>
      <c r="J32" s="537"/>
      <c r="K32" s="537"/>
      <c r="L32" s="525"/>
      <c r="M32" s="525"/>
      <c r="N32" s="525"/>
      <c r="O32" s="525"/>
      <c r="P32" s="525"/>
      <c r="Q32" s="538"/>
      <c r="R32" s="538"/>
      <c r="S32" s="538"/>
      <c r="T32" s="538"/>
      <c r="U32" s="510"/>
    </row>
    <row r="33" spans="1:21" ht="20.149999999999999" customHeight="1">
      <c r="A33" s="18" t="s">
        <v>288</v>
      </c>
      <c r="B33" s="13" t="s">
        <v>199</v>
      </c>
      <c r="C33" s="129"/>
      <c r="D33" s="129"/>
      <c r="E33" s="129"/>
      <c r="F33" s="129"/>
      <c r="G33" s="129"/>
      <c r="H33" s="129"/>
      <c r="I33" s="129"/>
      <c r="J33" s="129"/>
      <c r="K33" s="129"/>
      <c r="L33" s="290"/>
      <c r="M33" s="290"/>
      <c r="N33" s="290"/>
      <c r="O33" s="290"/>
      <c r="P33" s="290"/>
      <c r="Q33" s="290"/>
      <c r="R33" s="129"/>
      <c r="S33" s="129"/>
      <c r="T33" s="129"/>
      <c r="U33" s="129"/>
    </row>
    <row r="34" spans="1:21" ht="20.149999999999999" customHeight="1">
      <c r="A34" s="18"/>
      <c r="B34" s="13" t="s">
        <v>200</v>
      </c>
      <c r="C34" s="129"/>
      <c r="D34" s="129"/>
      <c r="E34" s="129"/>
      <c r="F34" s="129"/>
      <c r="G34" s="129"/>
      <c r="H34" s="129"/>
      <c r="I34" s="129"/>
      <c r="J34" s="129"/>
      <c r="K34" s="129"/>
      <c r="L34" s="87"/>
      <c r="M34" s="87"/>
      <c r="N34" s="87"/>
      <c r="O34" s="87"/>
      <c r="P34" s="87"/>
      <c r="Q34" s="87"/>
      <c r="R34" s="129"/>
      <c r="S34" s="129"/>
      <c r="T34" s="129"/>
      <c r="U34" s="129"/>
    </row>
  </sheetData>
  <mergeCells count="26">
    <mergeCell ref="U30:U32"/>
    <mergeCell ref="O2:P2"/>
    <mergeCell ref="Q2:T2"/>
    <mergeCell ref="O4:O5"/>
    <mergeCell ref="P4:P5"/>
    <mergeCell ref="A30:B32"/>
    <mergeCell ref="C30:C32"/>
    <mergeCell ref="D30:H32"/>
    <mergeCell ref="I30:K32"/>
    <mergeCell ref="L30:N32"/>
    <mergeCell ref="O30:P32"/>
    <mergeCell ref="Q30:T32"/>
    <mergeCell ref="A1:U1"/>
    <mergeCell ref="U3:U6"/>
    <mergeCell ref="A8:B8"/>
    <mergeCell ref="A3:B6"/>
    <mergeCell ref="E3:G4"/>
    <mergeCell ref="L3:N3"/>
    <mergeCell ref="O3:P3"/>
    <mergeCell ref="Q3:T3"/>
    <mergeCell ref="C4:C5"/>
    <mergeCell ref="D4:D5"/>
    <mergeCell ref="L4:N4"/>
    <mergeCell ref="E5:E6"/>
    <mergeCell ref="F5:F6"/>
    <mergeCell ref="G5:G6"/>
  </mergeCells>
  <phoneticPr fontId="9"/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opLeftCell="A7" zoomScale="120" zoomScaleNormal="120" workbookViewId="0">
      <selection activeCell="A30" sqref="A30:T32"/>
    </sheetView>
  </sheetViews>
  <sheetFormatPr defaultColWidth="9" defaultRowHeight="13"/>
  <cols>
    <col min="1" max="1" width="4.6328125" style="101" customWidth="1"/>
    <col min="2" max="3" width="12.6328125" style="101" customWidth="1"/>
    <col min="4" max="7" width="9.6328125" style="101" customWidth="1"/>
    <col min="8" max="8" width="10.6328125" style="101" customWidth="1"/>
    <col min="9" max="12" width="9.6328125" style="101" customWidth="1"/>
    <col min="13" max="13" width="10.08984375" style="101" customWidth="1"/>
    <col min="14" max="14" width="10.7265625" style="101" bestFit="1" customWidth="1"/>
    <col min="15" max="15" width="10.08984375" style="101" customWidth="1"/>
    <col min="16" max="17" width="9.6328125" style="101" customWidth="1"/>
    <col min="18" max="18" width="15.36328125" style="101" bestFit="1" customWidth="1"/>
    <col min="19" max="19" width="12.6328125" style="101" customWidth="1"/>
    <col min="20" max="20" width="5.6328125" style="101" customWidth="1"/>
    <col min="21" max="16384" width="9" style="101"/>
  </cols>
  <sheetData>
    <row r="1" spans="1:20" ht="26.25" customHeight="1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3.5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20.149999999999999" customHeight="1" thickTop="1">
      <c r="A3" s="104" t="s">
        <v>381</v>
      </c>
      <c r="B3" s="105"/>
      <c r="C3" s="291" t="s">
        <v>164</v>
      </c>
      <c r="D3" s="291" t="s">
        <v>165</v>
      </c>
      <c r="E3" s="292" t="s">
        <v>166</v>
      </c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106" t="s">
        <v>421</v>
      </c>
      <c r="Q3" s="107"/>
      <c r="R3" s="107"/>
      <c r="S3" s="108"/>
      <c r="T3" s="243" t="s">
        <v>385</v>
      </c>
    </row>
    <row r="4" spans="1:20" ht="20.149999999999999" customHeight="1">
      <c r="A4" s="110"/>
      <c r="B4" s="111"/>
      <c r="C4" s="293" t="s">
        <v>422</v>
      </c>
      <c r="D4" s="293" t="s">
        <v>423</v>
      </c>
      <c r="E4" s="196" t="s">
        <v>201</v>
      </c>
      <c r="F4" s="159"/>
      <c r="G4" s="159"/>
      <c r="H4" s="160"/>
      <c r="I4" s="294" t="s">
        <v>202</v>
      </c>
      <c r="J4" s="295"/>
      <c r="K4" s="295"/>
      <c r="L4" s="296"/>
      <c r="M4" s="88" t="s">
        <v>294</v>
      </c>
      <c r="N4" s="253" t="s">
        <v>424</v>
      </c>
      <c r="O4" s="88" t="s">
        <v>425</v>
      </c>
      <c r="P4" s="297" t="s">
        <v>197</v>
      </c>
      <c r="Q4" s="297" t="s">
        <v>395</v>
      </c>
      <c r="R4" s="298" t="s">
        <v>426</v>
      </c>
      <c r="S4" s="253" t="s">
        <v>427</v>
      </c>
      <c r="T4" s="254"/>
    </row>
    <row r="5" spans="1:20" ht="20.149999999999999" customHeight="1">
      <c r="A5" s="110"/>
      <c r="B5" s="111"/>
      <c r="C5" s="244"/>
      <c r="D5" s="244"/>
      <c r="E5" s="293" t="s">
        <v>191</v>
      </c>
      <c r="F5" s="293" t="s">
        <v>192</v>
      </c>
      <c r="G5" s="112" t="s">
        <v>193</v>
      </c>
      <c r="H5" s="299"/>
      <c r="I5" s="300" t="s">
        <v>167</v>
      </c>
      <c r="J5" s="300" t="s">
        <v>168</v>
      </c>
      <c r="K5" s="301" t="s">
        <v>428</v>
      </c>
      <c r="L5" s="300" t="s">
        <v>169</v>
      </c>
      <c r="M5" s="90" t="s">
        <v>429</v>
      </c>
      <c r="N5" s="249" t="s">
        <v>170</v>
      </c>
      <c r="O5" s="89" t="s">
        <v>139</v>
      </c>
      <c r="P5" s="302" t="s">
        <v>54</v>
      </c>
      <c r="Q5" s="302" t="s">
        <v>47</v>
      </c>
      <c r="R5" s="249" t="s">
        <v>102</v>
      </c>
      <c r="S5" s="249" t="s">
        <v>103</v>
      </c>
      <c r="T5" s="254"/>
    </row>
    <row r="6" spans="1:20" ht="20.149999999999999" customHeight="1">
      <c r="A6" s="125"/>
      <c r="B6" s="126"/>
      <c r="C6" s="303"/>
      <c r="D6" s="303"/>
      <c r="E6" s="303"/>
      <c r="F6" s="303"/>
      <c r="G6" s="123"/>
      <c r="H6" s="304" t="s">
        <v>194</v>
      </c>
      <c r="I6" s="305"/>
      <c r="J6" s="305"/>
      <c r="K6" s="306"/>
      <c r="L6" s="305"/>
      <c r="M6" s="259" t="s">
        <v>223</v>
      </c>
      <c r="N6" s="259" t="s">
        <v>184</v>
      </c>
      <c r="O6" s="259" t="s">
        <v>430</v>
      </c>
      <c r="P6" s="259" t="s">
        <v>224</v>
      </c>
      <c r="Q6" s="259" t="s">
        <v>224</v>
      </c>
      <c r="R6" s="259" t="s">
        <v>431</v>
      </c>
      <c r="S6" s="259" t="s">
        <v>432</v>
      </c>
      <c r="T6" s="262"/>
    </row>
    <row r="7" spans="1:20" ht="20.149999999999999" customHeight="1">
      <c r="A7" s="129"/>
      <c r="B7" s="129"/>
      <c r="C7" s="8" t="s">
        <v>228</v>
      </c>
      <c r="D7" s="10" t="s">
        <v>228</v>
      </c>
      <c r="E7" s="9"/>
      <c r="F7" s="51"/>
      <c r="G7" s="9"/>
      <c r="H7" s="10" t="s">
        <v>228</v>
      </c>
      <c r="I7" s="10" t="s">
        <v>140</v>
      </c>
      <c r="J7" s="10" t="s">
        <v>140</v>
      </c>
      <c r="K7" s="10" t="s">
        <v>140</v>
      </c>
      <c r="L7" s="10" t="s">
        <v>140</v>
      </c>
      <c r="M7" s="10" t="s">
        <v>312</v>
      </c>
      <c r="N7" s="10" t="s">
        <v>433</v>
      </c>
      <c r="O7" s="307" t="s">
        <v>1</v>
      </c>
      <c r="P7" s="211"/>
      <c r="Q7" s="308" t="s">
        <v>228</v>
      </c>
      <c r="R7" s="309" t="s">
        <v>343</v>
      </c>
      <c r="S7" s="309" t="s">
        <v>343</v>
      </c>
      <c r="T7" s="166"/>
    </row>
    <row r="8" spans="1:20" s="16" customFormat="1" ht="20.149999999999999" customHeight="1">
      <c r="A8" s="94" t="s">
        <v>398</v>
      </c>
      <c r="B8" s="94"/>
      <c r="C8" s="23">
        <f>SUM(C10:C28)</f>
        <v>560723</v>
      </c>
      <c r="D8" s="22">
        <v>9003</v>
      </c>
      <c r="E8" s="59">
        <v>15285</v>
      </c>
      <c r="F8" s="77">
        <v>505</v>
      </c>
      <c r="G8" s="77">
        <v>14780</v>
      </c>
      <c r="H8" s="77">
        <v>14594</v>
      </c>
      <c r="I8" s="22">
        <v>23524</v>
      </c>
      <c r="J8" s="22">
        <v>19997</v>
      </c>
      <c r="K8" s="22">
        <v>2877</v>
      </c>
      <c r="L8" s="22">
        <v>650</v>
      </c>
      <c r="M8" s="22">
        <v>87500</v>
      </c>
      <c r="N8" s="22">
        <v>527839</v>
      </c>
      <c r="O8" s="22">
        <v>1576</v>
      </c>
      <c r="P8" s="310">
        <v>1001</v>
      </c>
      <c r="Q8" s="311">
        <v>40812</v>
      </c>
      <c r="R8" s="311">
        <v>116508681</v>
      </c>
      <c r="S8" s="60">
        <f>R8/Q8</f>
        <v>2854.7652896206996</v>
      </c>
      <c r="T8" s="67" t="s">
        <v>434</v>
      </c>
    </row>
    <row r="9" spans="1:20" ht="20.149999999999999" customHeight="1">
      <c r="A9" s="129"/>
      <c r="B9" s="129"/>
      <c r="C9" s="168"/>
      <c r="D9" s="171"/>
      <c r="E9" s="78"/>
      <c r="F9" s="78"/>
      <c r="G9" s="77"/>
      <c r="H9" s="77"/>
      <c r="I9" s="171"/>
      <c r="J9" s="171"/>
      <c r="K9" s="171"/>
      <c r="L9" s="171"/>
      <c r="M9" s="22"/>
      <c r="N9" s="169"/>
      <c r="O9" s="172"/>
      <c r="P9" s="312"/>
      <c r="Q9" s="313"/>
      <c r="R9" s="314"/>
      <c r="S9" s="172"/>
      <c r="T9" s="130"/>
    </row>
    <row r="10" spans="1:20" ht="20.149999999999999" customHeight="1">
      <c r="A10" s="269">
        <v>201</v>
      </c>
      <c r="B10" s="315" t="s">
        <v>399</v>
      </c>
      <c r="C10" s="169">
        <v>166793</v>
      </c>
      <c r="D10" s="169">
        <v>2492</v>
      </c>
      <c r="E10" s="316">
        <v>1694</v>
      </c>
      <c r="F10" s="316">
        <v>31</v>
      </c>
      <c r="G10" s="317">
        <v>1663</v>
      </c>
      <c r="H10" s="317">
        <v>1651</v>
      </c>
      <c r="I10" s="169">
        <v>2658</v>
      </c>
      <c r="J10" s="169">
        <v>2132</v>
      </c>
      <c r="K10" s="169">
        <v>457</v>
      </c>
      <c r="L10" s="169">
        <v>69</v>
      </c>
      <c r="M10" s="169">
        <v>9580</v>
      </c>
      <c r="N10" s="169">
        <v>30008</v>
      </c>
      <c r="O10" s="169">
        <v>421</v>
      </c>
      <c r="P10" s="318">
        <v>222</v>
      </c>
      <c r="Q10" s="319">
        <v>6457</v>
      </c>
      <c r="R10" s="319">
        <v>12636714</v>
      </c>
      <c r="S10" s="320">
        <f t="shared" ref="S10:S24" si="0">R10/Q10</f>
        <v>1957.0565277992876</v>
      </c>
      <c r="T10" s="147">
        <v>201</v>
      </c>
    </row>
    <row r="11" spans="1:20" ht="20.149999999999999" customHeight="1">
      <c r="A11" s="269">
        <v>202</v>
      </c>
      <c r="B11" s="315" t="s">
        <v>400</v>
      </c>
      <c r="C11" s="172">
        <v>44309</v>
      </c>
      <c r="D11" s="171">
        <v>627</v>
      </c>
      <c r="E11" s="321">
        <v>1128</v>
      </c>
      <c r="F11" s="321">
        <v>40</v>
      </c>
      <c r="G11" s="321">
        <v>1088</v>
      </c>
      <c r="H11" s="321">
        <v>1075</v>
      </c>
      <c r="I11" s="171">
        <v>1218</v>
      </c>
      <c r="J11" s="171">
        <v>1036</v>
      </c>
      <c r="K11" s="171">
        <v>110</v>
      </c>
      <c r="L11" s="171">
        <v>72</v>
      </c>
      <c r="M11" s="172">
        <v>5120</v>
      </c>
      <c r="N11" s="171">
        <v>57406</v>
      </c>
      <c r="O11" s="172">
        <v>123</v>
      </c>
      <c r="P11" s="318">
        <v>84</v>
      </c>
      <c r="Q11" s="319">
        <v>2662</v>
      </c>
      <c r="R11" s="319">
        <v>6545206</v>
      </c>
      <c r="S11" s="320">
        <f t="shared" si="0"/>
        <v>2458.755071374906</v>
      </c>
      <c r="T11" s="147">
        <v>202</v>
      </c>
    </row>
    <row r="12" spans="1:20" ht="20.149999999999999" customHeight="1">
      <c r="A12" s="269">
        <v>203</v>
      </c>
      <c r="B12" s="315" t="s">
        <v>401</v>
      </c>
      <c r="C12" s="172">
        <v>141847</v>
      </c>
      <c r="D12" s="171">
        <v>1541</v>
      </c>
      <c r="E12" s="316">
        <v>2686</v>
      </c>
      <c r="F12" s="316">
        <v>109</v>
      </c>
      <c r="G12" s="317">
        <v>2577</v>
      </c>
      <c r="H12" s="317">
        <v>2542</v>
      </c>
      <c r="I12" s="169">
        <v>5888</v>
      </c>
      <c r="J12" s="169">
        <v>5272</v>
      </c>
      <c r="K12" s="169">
        <v>393</v>
      </c>
      <c r="L12" s="169">
        <v>222</v>
      </c>
      <c r="M12" s="169">
        <v>22500</v>
      </c>
      <c r="N12" s="169">
        <v>37363</v>
      </c>
      <c r="O12" s="169">
        <v>177</v>
      </c>
      <c r="P12" s="318">
        <v>256</v>
      </c>
      <c r="Q12" s="319">
        <v>15144</v>
      </c>
      <c r="R12" s="319">
        <v>54966183</v>
      </c>
      <c r="S12" s="320">
        <f t="shared" si="0"/>
        <v>3629.5683438985739</v>
      </c>
      <c r="T12" s="147">
        <v>203</v>
      </c>
    </row>
    <row r="13" spans="1:20" ht="20.149999999999999" customHeight="1">
      <c r="A13" s="269">
        <v>204</v>
      </c>
      <c r="B13" s="270" t="s">
        <v>402</v>
      </c>
      <c r="C13" s="322">
        <v>38266</v>
      </c>
      <c r="D13" s="171">
        <v>438</v>
      </c>
      <c r="E13" s="321">
        <v>875</v>
      </c>
      <c r="F13" s="321">
        <v>40</v>
      </c>
      <c r="G13" s="321">
        <v>835</v>
      </c>
      <c r="H13" s="321">
        <v>823</v>
      </c>
      <c r="I13" s="171">
        <v>1132</v>
      </c>
      <c r="J13" s="171">
        <v>771</v>
      </c>
      <c r="K13" s="171">
        <v>280</v>
      </c>
      <c r="L13" s="171">
        <v>82</v>
      </c>
      <c r="M13" s="172">
        <v>3630</v>
      </c>
      <c r="N13" s="171">
        <v>63359</v>
      </c>
      <c r="O13" s="172">
        <v>80</v>
      </c>
      <c r="P13" s="318">
        <v>69</v>
      </c>
      <c r="Q13" s="319">
        <v>2169</v>
      </c>
      <c r="R13" s="319">
        <v>4540924</v>
      </c>
      <c r="S13" s="320">
        <f t="shared" si="0"/>
        <v>2093.5564776394654</v>
      </c>
      <c r="T13" s="147">
        <v>204</v>
      </c>
    </row>
    <row r="14" spans="1:20" ht="20.149999999999999" customHeight="1">
      <c r="A14" s="269">
        <v>205</v>
      </c>
      <c r="B14" s="270" t="s">
        <v>403</v>
      </c>
      <c r="C14" s="322">
        <v>28689</v>
      </c>
      <c r="D14" s="171">
        <v>768</v>
      </c>
      <c r="E14" s="321">
        <v>883</v>
      </c>
      <c r="F14" s="321">
        <v>31</v>
      </c>
      <c r="G14" s="321">
        <v>852</v>
      </c>
      <c r="H14" s="321">
        <v>841</v>
      </c>
      <c r="I14" s="171">
        <v>1379</v>
      </c>
      <c r="J14" s="171">
        <v>1052</v>
      </c>
      <c r="K14" s="171">
        <v>283</v>
      </c>
      <c r="L14" s="171">
        <v>44</v>
      </c>
      <c r="M14" s="172">
        <v>4680</v>
      </c>
      <c r="N14" s="171">
        <v>33617</v>
      </c>
      <c r="O14" s="172">
        <v>215</v>
      </c>
      <c r="P14" s="318">
        <v>55</v>
      </c>
      <c r="Q14" s="319">
        <v>1903</v>
      </c>
      <c r="R14" s="319">
        <v>4417509</v>
      </c>
      <c r="S14" s="320">
        <f t="shared" si="0"/>
        <v>2321.3394640042038</v>
      </c>
      <c r="T14" s="147">
        <v>205</v>
      </c>
    </row>
    <row r="15" spans="1:20" ht="20.149999999999999" customHeight="1">
      <c r="A15" s="269">
        <v>206</v>
      </c>
      <c r="B15" s="270" t="s">
        <v>404</v>
      </c>
      <c r="C15" s="168">
        <v>31870</v>
      </c>
      <c r="D15" s="171">
        <v>670</v>
      </c>
      <c r="E15" s="321">
        <v>1696</v>
      </c>
      <c r="F15" s="321">
        <v>24</v>
      </c>
      <c r="G15" s="321">
        <v>1672</v>
      </c>
      <c r="H15" s="321">
        <v>1654</v>
      </c>
      <c r="I15" s="171">
        <v>2746</v>
      </c>
      <c r="J15" s="171">
        <v>2513</v>
      </c>
      <c r="K15" s="171">
        <v>181</v>
      </c>
      <c r="L15" s="171">
        <v>52</v>
      </c>
      <c r="M15" s="172">
        <v>10400</v>
      </c>
      <c r="N15" s="171">
        <v>29904</v>
      </c>
      <c r="O15" s="172">
        <v>12</v>
      </c>
      <c r="P15" s="318">
        <v>72</v>
      </c>
      <c r="Q15" s="319">
        <v>5331</v>
      </c>
      <c r="R15" s="319">
        <v>15172376</v>
      </c>
      <c r="S15" s="320">
        <f t="shared" si="0"/>
        <v>2846.0656537235041</v>
      </c>
      <c r="T15" s="147">
        <v>206</v>
      </c>
    </row>
    <row r="16" spans="1:20" ht="20.149999999999999" customHeight="1">
      <c r="A16" s="269">
        <v>207</v>
      </c>
      <c r="B16" s="270" t="s">
        <v>405</v>
      </c>
      <c r="C16" s="168">
        <v>19425</v>
      </c>
      <c r="D16" s="171">
        <v>260</v>
      </c>
      <c r="E16" s="321">
        <v>256</v>
      </c>
      <c r="F16" s="321">
        <v>14</v>
      </c>
      <c r="G16" s="321">
        <v>242</v>
      </c>
      <c r="H16" s="321">
        <v>240</v>
      </c>
      <c r="I16" s="171">
        <v>339</v>
      </c>
      <c r="J16" s="171">
        <v>256</v>
      </c>
      <c r="K16" s="171">
        <v>77</v>
      </c>
      <c r="L16" s="171">
        <v>6</v>
      </c>
      <c r="M16" s="172">
        <v>1150</v>
      </c>
      <c r="N16" s="171">
        <v>21187</v>
      </c>
      <c r="O16" s="172">
        <v>28</v>
      </c>
      <c r="P16" s="318">
        <v>53</v>
      </c>
      <c r="Q16" s="319">
        <v>1505</v>
      </c>
      <c r="R16" s="319">
        <v>3671962</v>
      </c>
      <c r="S16" s="320">
        <f t="shared" si="0"/>
        <v>2439.8418604651165</v>
      </c>
      <c r="T16" s="147">
        <v>207</v>
      </c>
    </row>
    <row r="17" spans="1:21" ht="20.149999999999999" customHeight="1">
      <c r="A17" s="269">
        <v>209</v>
      </c>
      <c r="B17" s="270" t="s">
        <v>406</v>
      </c>
      <c r="C17" s="168">
        <v>31615</v>
      </c>
      <c r="D17" s="171">
        <v>743</v>
      </c>
      <c r="E17" s="321">
        <v>1879</v>
      </c>
      <c r="F17" s="321">
        <v>44</v>
      </c>
      <c r="G17" s="321">
        <v>1835</v>
      </c>
      <c r="H17" s="321">
        <v>1807</v>
      </c>
      <c r="I17" s="171">
        <v>1838</v>
      </c>
      <c r="J17" s="171">
        <v>1562</v>
      </c>
      <c r="K17" s="171">
        <v>239</v>
      </c>
      <c r="L17" s="171">
        <v>36</v>
      </c>
      <c r="M17" s="172">
        <v>7720</v>
      </c>
      <c r="N17" s="171">
        <v>44083</v>
      </c>
      <c r="O17" s="172">
        <v>0</v>
      </c>
      <c r="P17" s="318">
        <v>77</v>
      </c>
      <c r="Q17" s="319">
        <v>3348</v>
      </c>
      <c r="R17" s="319">
        <v>9012020</v>
      </c>
      <c r="S17" s="320">
        <f t="shared" si="0"/>
        <v>2691.7622461170849</v>
      </c>
      <c r="T17" s="147">
        <v>209</v>
      </c>
    </row>
    <row r="18" spans="1:21" ht="20.149999999999999" customHeight="1">
      <c r="A18" s="269">
        <v>343</v>
      </c>
      <c r="B18" s="270" t="s">
        <v>407</v>
      </c>
      <c r="C18" s="168">
        <v>10567</v>
      </c>
      <c r="D18" s="171">
        <v>255</v>
      </c>
      <c r="E18" s="321">
        <v>1311</v>
      </c>
      <c r="F18" s="323">
        <v>39</v>
      </c>
      <c r="G18" s="321">
        <v>1272</v>
      </c>
      <c r="H18" s="321">
        <v>1252</v>
      </c>
      <c r="I18" s="171">
        <v>2041</v>
      </c>
      <c r="J18" s="171">
        <v>1714</v>
      </c>
      <c r="K18" s="171">
        <v>316</v>
      </c>
      <c r="L18" s="171">
        <v>11</v>
      </c>
      <c r="M18" s="172">
        <v>7510</v>
      </c>
      <c r="N18" s="171">
        <v>30696</v>
      </c>
      <c r="O18" s="172">
        <v>0</v>
      </c>
      <c r="P18" s="318">
        <v>33</v>
      </c>
      <c r="Q18" s="319">
        <v>884</v>
      </c>
      <c r="R18" s="319">
        <v>2441976</v>
      </c>
      <c r="S18" s="320">
        <f t="shared" si="0"/>
        <v>2762.4162895927602</v>
      </c>
      <c r="T18" s="147">
        <v>343</v>
      </c>
    </row>
    <row r="19" spans="1:21" ht="20.149999999999999" customHeight="1">
      <c r="A19" s="269">
        <v>386</v>
      </c>
      <c r="B19" s="270" t="s">
        <v>408</v>
      </c>
      <c r="C19" s="168">
        <v>4059</v>
      </c>
      <c r="D19" s="171">
        <v>141</v>
      </c>
      <c r="E19" s="321">
        <v>433</v>
      </c>
      <c r="F19" s="321">
        <v>34</v>
      </c>
      <c r="G19" s="321">
        <v>399</v>
      </c>
      <c r="H19" s="321">
        <v>396</v>
      </c>
      <c r="I19" s="171">
        <v>937</v>
      </c>
      <c r="J19" s="171">
        <v>829</v>
      </c>
      <c r="K19" s="171">
        <v>103</v>
      </c>
      <c r="L19" s="324">
        <v>5</v>
      </c>
      <c r="M19" s="172">
        <v>3420</v>
      </c>
      <c r="N19" s="171">
        <v>21078</v>
      </c>
      <c r="O19" s="172">
        <v>0</v>
      </c>
      <c r="P19" s="318">
        <v>13</v>
      </c>
      <c r="Q19" s="319">
        <v>236</v>
      </c>
      <c r="R19" s="319">
        <v>746754</v>
      </c>
      <c r="S19" s="320">
        <f t="shared" si="0"/>
        <v>3164.2118644067796</v>
      </c>
      <c r="T19" s="147">
        <v>386</v>
      </c>
    </row>
    <row r="20" spans="1:21" ht="20.149999999999999" customHeight="1">
      <c r="A20" s="269">
        <v>441</v>
      </c>
      <c r="B20" s="270" t="s">
        <v>409</v>
      </c>
      <c r="C20" s="168">
        <v>2726</v>
      </c>
      <c r="D20" s="171">
        <v>59</v>
      </c>
      <c r="E20" s="323">
        <v>137</v>
      </c>
      <c r="F20" s="323">
        <v>6</v>
      </c>
      <c r="G20" s="321">
        <v>131</v>
      </c>
      <c r="H20" s="321">
        <v>130</v>
      </c>
      <c r="I20" s="171">
        <v>164</v>
      </c>
      <c r="J20" s="171">
        <v>141</v>
      </c>
      <c r="K20" s="171">
        <v>23</v>
      </c>
      <c r="L20" s="324">
        <v>0</v>
      </c>
      <c r="M20" s="172">
        <v>552</v>
      </c>
      <c r="N20" s="171">
        <v>8966</v>
      </c>
      <c r="O20" s="172">
        <v>0</v>
      </c>
      <c r="P20" s="318">
        <v>7</v>
      </c>
      <c r="Q20" s="319">
        <v>85</v>
      </c>
      <c r="R20" s="319">
        <v>101201</v>
      </c>
      <c r="S20" s="320">
        <f t="shared" si="0"/>
        <v>1190.5999999999999</v>
      </c>
      <c r="T20" s="147">
        <v>441</v>
      </c>
    </row>
    <row r="21" spans="1:21" ht="20.149999999999999" customHeight="1">
      <c r="A21" s="269">
        <v>448</v>
      </c>
      <c r="B21" s="270" t="s">
        <v>410</v>
      </c>
      <c r="C21" s="168">
        <v>3802</v>
      </c>
      <c r="D21" s="171">
        <v>100</v>
      </c>
      <c r="E21" s="321">
        <v>252</v>
      </c>
      <c r="F21" s="321">
        <v>12</v>
      </c>
      <c r="G21" s="321">
        <v>240</v>
      </c>
      <c r="H21" s="321">
        <v>234</v>
      </c>
      <c r="I21" s="171">
        <v>276</v>
      </c>
      <c r="J21" s="172">
        <v>225</v>
      </c>
      <c r="K21" s="172">
        <v>49</v>
      </c>
      <c r="L21" s="324">
        <v>2</v>
      </c>
      <c r="M21" s="172">
        <v>1020</v>
      </c>
      <c r="N21" s="172">
        <v>25128</v>
      </c>
      <c r="O21" s="172">
        <v>0</v>
      </c>
      <c r="P21" s="318">
        <v>5</v>
      </c>
      <c r="Q21" s="319">
        <v>78</v>
      </c>
      <c r="R21" s="319">
        <v>91770</v>
      </c>
      <c r="S21" s="320">
        <f t="shared" si="0"/>
        <v>1176.5384615384614</v>
      </c>
      <c r="T21" s="147">
        <v>448</v>
      </c>
    </row>
    <row r="22" spans="1:21" ht="20.149999999999999" customHeight="1">
      <c r="A22" s="269">
        <v>449</v>
      </c>
      <c r="B22" s="270" t="s">
        <v>411</v>
      </c>
      <c r="C22" s="168">
        <v>8859</v>
      </c>
      <c r="D22" s="171">
        <v>217</v>
      </c>
      <c r="E22" s="321">
        <v>993</v>
      </c>
      <c r="F22" s="321">
        <v>35</v>
      </c>
      <c r="G22" s="321">
        <v>958</v>
      </c>
      <c r="H22" s="321">
        <v>939</v>
      </c>
      <c r="I22" s="171">
        <v>1283</v>
      </c>
      <c r="J22" s="172">
        <v>1130</v>
      </c>
      <c r="K22" s="172">
        <v>145</v>
      </c>
      <c r="L22" s="172">
        <v>8</v>
      </c>
      <c r="M22" s="172">
        <v>4860</v>
      </c>
      <c r="N22" s="172">
        <v>36241</v>
      </c>
      <c r="O22" s="172">
        <v>0</v>
      </c>
      <c r="P22" s="318">
        <v>22</v>
      </c>
      <c r="Q22" s="319">
        <v>345</v>
      </c>
      <c r="R22" s="319">
        <v>862473</v>
      </c>
      <c r="S22" s="320">
        <f t="shared" si="0"/>
        <v>2499.9217391304346</v>
      </c>
      <c r="T22" s="147">
        <v>449</v>
      </c>
    </row>
    <row r="23" spans="1:21" ht="20.149999999999999" customHeight="1">
      <c r="A23" s="269">
        <v>501</v>
      </c>
      <c r="B23" s="270" t="s">
        <v>412</v>
      </c>
      <c r="C23" s="168">
        <v>6216</v>
      </c>
      <c r="D23" s="171">
        <v>133</v>
      </c>
      <c r="E23" s="321">
        <v>313</v>
      </c>
      <c r="F23" s="321">
        <v>18</v>
      </c>
      <c r="G23" s="321">
        <v>295</v>
      </c>
      <c r="H23" s="321">
        <v>291</v>
      </c>
      <c r="I23" s="171">
        <v>483</v>
      </c>
      <c r="J23" s="171">
        <v>415</v>
      </c>
      <c r="K23" s="171">
        <v>43</v>
      </c>
      <c r="L23" s="171">
        <v>25</v>
      </c>
      <c r="M23" s="172">
        <v>1750</v>
      </c>
      <c r="N23" s="171">
        <v>28039</v>
      </c>
      <c r="O23" s="172">
        <v>0</v>
      </c>
      <c r="P23" s="318">
        <v>12</v>
      </c>
      <c r="Q23" s="319">
        <v>130</v>
      </c>
      <c r="R23" s="319">
        <v>102593</v>
      </c>
      <c r="S23" s="320">
        <f t="shared" si="0"/>
        <v>789.17692307692312</v>
      </c>
      <c r="T23" s="147">
        <v>501</v>
      </c>
    </row>
    <row r="24" spans="1:21" ht="20.149999999999999" customHeight="1">
      <c r="A24" s="269">
        <v>505</v>
      </c>
      <c r="B24" s="270" t="s">
        <v>8</v>
      </c>
      <c r="C24" s="168">
        <v>5088</v>
      </c>
      <c r="D24" s="171">
        <v>101</v>
      </c>
      <c r="E24" s="323">
        <v>459</v>
      </c>
      <c r="F24" s="323">
        <v>12</v>
      </c>
      <c r="G24" s="321">
        <v>447</v>
      </c>
      <c r="H24" s="321">
        <v>446</v>
      </c>
      <c r="I24" s="171">
        <v>568</v>
      </c>
      <c r="J24" s="171">
        <v>515</v>
      </c>
      <c r="K24" s="171">
        <v>46</v>
      </c>
      <c r="L24" s="171">
        <v>8</v>
      </c>
      <c r="M24" s="172">
        <v>2010</v>
      </c>
      <c r="N24" s="171">
        <v>31040</v>
      </c>
      <c r="O24" s="172">
        <v>0</v>
      </c>
      <c r="P24" s="318">
        <v>8</v>
      </c>
      <c r="Q24" s="319">
        <v>412</v>
      </c>
      <c r="R24" s="319">
        <v>1014011</v>
      </c>
      <c r="S24" s="320">
        <f t="shared" si="0"/>
        <v>2461.1917475728155</v>
      </c>
      <c r="T24" s="147">
        <v>505</v>
      </c>
    </row>
    <row r="25" spans="1:21" ht="20.149999999999999" customHeight="1">
      <c r="A25" s="141">
        <v>525</v>
      </c>
      <c r="B25" s="280" t="s">
        <v>413</v>
      </c>
      <c r="C25" s="168">
        <v>1889</v>
      </c>
      <c r="D25" s="171">
        <v>71</v>
      </c>
      <c r="E25" s="321">
        <v>61</v>
      </c>
      <c r="F25" s="321">
        <v>6</v>
      </c>
      <c r="G25" s="321">
        <v>55</v>
      </c>
      <c r="H25" s="321">
        <v>54</v>
      </c>
      <c r="I25" s="171">
        <v>111</v>
      </c>
      <c r="J25" s="172">
        <v>91</v>
      </c>
      <c r="K25" s="172">
        <v>14</v>
      </c>
      <c r="L25" s="172">
        <v>5</v>
      </c>
      <c r="M25" s="172">
        <v>373</v>
      </c>
      <c r="N25" s="172">
        <v>2567</v>
      </c>
      <c r="O25" s="171">
        <v>57</v>
      </c>
      <c r="P25" s="318">
        <v>3</v>
      </c>
      <c r="Q25" s="319">
        <v>35</v>
      </c>
      <c r="R25" s="325" t="s">
        <v>435</v>
      </c>
      <c r="S25" s="172">
        <v>0</v>
      </c>
      <c r="T25" s="147">
        <v>525</v>
      </c>
    </row>
    <row r="26" spans="1:21" ht="20.149999999999999" customHeight="1">
      <c r="A26" s="141">
        <v>526</v>
      </c>
      <c r="B26" s="280" t="s">
        <v>414</v>
      </c>
      <c r="C26" s="168">
        <v>2410</v>
      </c>
      <c r="D26" s="171">
        <v>75</v>
      </c>
      <c r="E26" s="321">
        <v>26</v>
      </c>
      <c r="F26" s="321">
        <v>1</v>
      </c>
      <c r="G26" s="321">
        <v>25</v>
      </c>
      <c r="H26" s="321">
        <v>25</v>
      </c>
      <c r="I26" s="171">
        <v>20</v>
      </c>
      <c r="J26" s="320">
        <v>3</v>
      </c>
      <c r="K26" s="172">
        <v>17</v>
      </c>
      <c r="L26" s="172" t="s">
        <v>436</v>
      </c>
      <c r="M26" s="172" t="s">
        <v>314</v>
      </c>
      <c r="N26" s="172">
        <v>5013</v>
      </c>
      <c r="O26" s="171">
        <v>108</v>
      </c>
      <c r="P26" s="318">
        <v>2</v>
      </c>
      <c r="Q26" s="319">
        <v>12</v>
      </c>
      <c r="R26" s="325" t="s">
        <v>435</v>
      </c>
      <c r="S26" s="172">
        <v>0</v>
      </c>
      <c r="T26" s="147">
        <v>526</v>
      </c>
    </row>
    <row r="27" spans="1:21" ht="20.149999999999999" customHeight="1">
      <c r="A27" s="141">
        <v>527</v>
      </c>
      <c r="B27" s="280" t="s">
        <v>415</v>
      </c>
      <c r="C27" s="168">
        <v>549</v>
      </c>
      <c r="D27" s="171">
        <v>37</v>
      </c>
      <c r="E27" s="323">
        <v>18</v>
      </c>
      <c r="F27" s="172" t="s">
        <v>437</v>
      </c>
      <c r="G27" s="321">
        <v>18</v>
      </c>
      <c r="H27" s="321">
        <v>18</v>
      </c>
      <c r="I27" s="320">
        <v>5</v>
      </c>
      <c r="J27" s="320">
        <v>2</v>
      </c>
      <c r="K27" s="320">
        <v>3</v>
      </c>
      <c r="L27" s="172" t="s">
        <v>436</v>
      </c>
      <c r="M27" s="172" t="s">
        <v>437</v>
      </c>
      <c r="N27" s="171">
        <v>1107</v>
      </c>
      <c r="O27" s="171">
        <v>60</v>
      </c>
      <c r="P27" s="326" t="s">
        <v>437</v>
      </c>
      <c r="Q27" s="327" t="s">
        <v>438</v>
      </c>
      <c r="R27" s="328" t="s">
        <v>437</v>
      </c>
      <c r="S27" s="172">
        <v>0</v>
      </c>
      <c r="T27" s="147">
        <v>527</v>
      </c>
    </row>
    <row r="28" spans="1:21" ht="20.149999999999999" customHeight="1">
      <c r="A28" s="141">
        <v>528</v>
      </c>
      <c r="B28" s="280" t="s">
        <v>416</v>
      </c>
      <c r="C28" s="168">
        <v>11744</v>
      </c>
      <c r="D28" s="171">
        <v>275</v>
      </c>
      <c r="E28" s="321">
        <v>185</v>
      </c>
      <c r="F28" s="321">
        <v>9</v>
      </c>
      <c r="G28" s="321">
        <v>176</v>
      </c>
      <c r="H28" s="321">
        <v>176</v>
      </c>
      <c r="I28" s="171">
        <v>439</v>
      </c>
      <c r="J28" s="172">
        <v>338</v>
      </c>
      <c r="K28" s="172">
        <v>99</v>
      </c>
      <c r="L28" s="324">
        <v>2</v>
      </c>
      <c r="M28" s="172">
        <v>1450</v>
      </c>
      <c r="N28" s="172">
        <v>21037</v>
      </c>
      <c r="O28" s="172">
        <v>295</v>
      </c>
      <c r="P28" s="329">
        <v>8</v>
      </c>
      <c r="Q28" s="319">
        <v>76</v>
      </c>
      <c r="R28" s="319">
        <v>120649</v>
      </c>
      <c r="S28" s="320">
        <f>R28/Q28</f>
        <v>1587.4868421052631</v>
      </c>
      <c r="T28" s="147">
        <v>528</v>
      </c>
    </row>
    <row r="29" spans="1:21" ht="20.149999999999999" customHeight="1">
      <c r="A29" s="201"/>
      <c r="B29" s="283"/>
      <c r="C29" s="178"/>
      <c r="D29" s="152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2"/>
      <c r="R29" s="152"/>
      <c r="S29" s="152"/>
      <c r="T29" s="180"/>
    </row>
    <row r="30" spans="1:21" s="184" customFormat="1" ht="20.149999999999999" customHeight="1">
      <c r="A30" s="492" t="s">
        <v>281</v>
      </c>
      <c r="B30" s="357"/>
      <c r="C30" s="521" t="s">
        <v>439</v>
      </c>
      <c r="D30" s="521"/>
      <c r="E30" s="521" t="s">
        <v>440</v>
      </c>
      <c r="F30" s="521"/>
      <c r="G30" s="521"/>
      <c r="H30" s="521"/>
      <c r="I30" s="521"/>
      <c r="J30" s="521"/>
      <c r="K30" s="521"/>
      <c r="L30" s="521"/>
      <c r="M30" s="522" t="s">
        <v>441</v>
      </c>
      <c r="N30" s="521" t="s">
        <v>442</v>
      </c>
      <c r="O30" s="521" t="s">
        <v>443</v>
      </c>
      <c r="P30" s="367" t="s">
        <v>444</v>
      </c>
      <c r="Q30" s="381"/>
      <c r="R30" s="381"/>
      <c r="S30" s="380"/>
      <c r="T30" s="496" t="s">
        <v>281</v>
      </c>
      <c r="U30" s="200"/>
    </row>
    <row r="31" spans="1:21" s="184" customFormat="1" ht="20.149999999999999" customHeight="1">
      <c r="A31" s="500"/>
      <c r="B31" s="359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4"/>
      <c r="N31" s="523"/>
      <c r="O31" s="523"/>
      <c r="P31" s="382"/>
      <c r="Q31" s="384"/>
      <c r="R31" s="384"/>
      <c r="S31" s="383"/>
      <c r="T31" s="504"/>
      <c r="U31" s="200"/>
    </row>
    <row r="32" spans="1:21" s="184" customFormat="1" ht="20.149999999999999" customHeight="1">
      <c r="A32" s="506"/>
      <c r="B32" s="361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6"/>
      <c r="N32" s="525"/>
      <c r="O32" s="525"/>
      <c r="P32" s="385"/>
      <c r="Q32" s="387"/>
      <c r="R32" s="387"/>
      <c r="S32" s="386"/>
      <c r="T32" s="510"/>
      <c r="U32" s="200"/>
    </row>
  </sheetData>
  <mergeCells count="24">
    <mergeCell ref="O30:O32"/>
    <mergeCell ref="P30:S32"/>
    <mergeCell ref="T30:T32"/>
    <mergeCell ref="A30:B32"/>
    <mergeCell ref="C30:D32"/>
    <mergeCell ref="E30:L32"/>
    <mergeCell ref="M30:M32"/>
    <mergeCell ref="N30:N32"/>
    <mergeCell ref="A8:B8"/>
    <mergeCell ref="A3:B6"/>
    <mergeCell ref="C4:C6"/>
    <mergeCell ref="D4:D6"/>
    <mergeCell ref="E4:H4"/>
    <mergeCell ref="F5:F6"/>
    <mergeCell ref="G5:G6"/>
    <mergeCell ref="E5:E6"/>
    <mergeCell ref="A1:T1"/>
    <mergeCell ref="T3:T6"/>
    <mergeCell ref="I5:I6"/>
    <mergeCell ref="J5:J6"/>
    <mergeCell ref="K5:K6"/>
    <mergeCell ref="L5:L6"/>
    <mergeCell ref="I4:L4"/>
    <mergeCell ref="P3:S3"/>
  </mergeCells>
  <phoneticPr fontId="9"/>
  <conditionalFormatting sqref="R25">
    <cfRule type="expression" dxfId="3" priority="2" stopIfTrue="1">
      <formula>MOD(#REF!,100)=0</formula>
    </cfRule>
  </conditionalFormatting>
  <conditionalFormatting sqref="R26">
    <cfRule type="expression" dxfId="2" priority="1" stopIfTrue="1">
      <formula>MOD(#REF!,100)=0</formula>
    </cfRule>
  </conditionalFormatting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A13" zoomScale="120" zoomScaleNormal="120" workbookViewId="0">
      <selection activeCell="S30" sqref="S30:S32"/>
    </sheetView>
  </sheetViews>
  <sheetFormatPr defaultColWidth="9" defaultRowHeight="13"/>
  <cols>
    <col min="1" max="1" width="4.6328125" style="101" customWidth="1"/>
    <col min="2" max="2" width="12.6328125" style="101" customWidth="1"/>
    <col min="3" max="8" width="11.6328125" style="101" customWidth="1"/>
    <col min="9" max="14" width="10.6328125" style="101" customWidth="1"/>
    <col min="15" max="15" width="12.6328125" style="101" customWidth="1"/>
    <col min="16" max="18" width="10.6328125" style="101" customWidth="1"/>
    <col min="19" max="19" width="5.6328125" style="101" customWidth="1"/>
    <col min="20" max="16384" width="9" style="101"/>
  </cols>
  <sheetData>
    <row r="1" spans="1:19" ht="26.25" customHeight="1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13.5" customHeight="1" thickBot="1">
      <c r="A2" s="102"/>
      <c r="B2" s="102"/>
      <c r="C2" s="103"/>
      <c r="D2" s="103"/>
      <c r="E2" s="103"/>
      <c r="F2" s="103"/>
      <c r="G2" s="103"/>
      <c r="H2" s="103"/>
      <c r="I2" s="102"/>
      <c r="J2" s="102"/>
      <c r="K2" s="269"/>
      <c r="L2" s="269"/>
      <c r="M2" s="102"/>
      <c r="N2" s="269"/>
      <c r="O2" s="102"/>
      <c r="P2" s="269"/>
      <c r="Q2" s="103"/>
      <c r="R2" s="103"/>
      <c r="S2" s="102"/>
    </row>
    <row r="3" spans="1:19" ht="20.149999999999999" customHeight="1" thickTop="1">
      <c r="A3" s="104" t="s">
        <v>381</v>
      </c>
      <c r="B3" s="105"/>
      <c r="C3" s="332" t="s">
        <v>99</v>
      </c>
      <c r="D3" s="19"/>
      <c r="E3" s="19"/>
      <c r="F3" s="20"/>
      <c r="G3" s="20"/>
      <c r="H3" s="21"/>
      <c r="I3" s="292" t="s">
        <v>100</v>
      </c>
      <c r="J3" s="292"/>
      <c r="K3" s="292"/>
      <c r="L3" s="292"/>
      <c r="M3" s="333" t="s">
        <v>101</v>
      </c>
      <c r="N3" s="292"/>
      <c r="O3" s="292"/>
      <c r="P3" s="334" t="s">
        <v>52</v>
      </c>
      <c r="Q3" s="334" t="s">
        <v>53</v>
      </c>
      <c r="R3" s="335"/>
      <c r="S3" s="243" t="s">
        <v>385</v>
      </c>
    </row>
    <row r="4" spans="1:19" ht="20.149999999999999" customHeight="1">
      <c r="A4" s="110"/>
      <c r="B4" s="111"/>
      <c r="C4" s="336" t="s">
        <v>445</v>
      </c>
      <c r="D4" s="337"/>
      <c r="E4" s="195"/>
      <c r="F4" s="336" t="s">
        <v>203</v>
      </c>
      <c r="G4" s="337"/>
      <c r="H4" s="195"/>
      <c r="I4" s="338" t="s">
        <v>446</v>
      </c>
      <c r="J4" s="253" t="s">
        <v>447</v>
      </c>
      <c r="K4" s="253" t="s">
        <v>448</v>
      </c>
      <c r="L4" s="253" t="s">
        <v>449</v>
      </c>
      <c r="M4" s="253" t="s">
        <v>450</v>
      </c>
      <c r="N4" s="253" t="s">
        <v>451</v>
      </c>
      <c r="O4" s="339" t="s">
        <v>204</v>
      </c>
      <c r="P4" s="340" t="s">
        <v>195</v>
      </c>
      <c r="Q4" s="297" t="s">
        <v>452</v>
      </c>
      <c r="R4" s="297" t="s">
        <v>395</v>
      </c>
      <c r="S4" s="254"/>
    </row>
    <row r="5" spans="1:19" ht="20.149999999999999" customHeight="1">
      <c r="A5" s="110"/>
      <c r="B5" s="111"/>
      <c r="C5" s="341" t="s">
        <v>104</v>
      </c>
      <c r="D5" s="342" t="s">
        <v>105</v>
      </c>
      <c r="E5" s="341" t="s">
        <v>106</v>
      </c>
      <c r="F5" s="341" t="s">
        <v>104</v>
      </c>
      <c r="G5" s="342" t="s">
        <v>105</v>
      </c>
      <c r="H5" s="341" t="s">
        <v>106</v>
      </c>
      <c r="I5" s="343"/>
      <c r="J5" s="330" t="s">
        <v>55</v>
      </c>
      <c r="K5" s="330" t="s">
        <v>107</v>
      </c>
      <c r="L5" s="330" t="s">
        <v>108</v>
      </c>
      <c r="M5" s="344" t="s">
        <v>171</v>
      </c>
      <c r="N5" s="344" t="s">
        <v>109</v>
      </c>
      <c r="O5" s="345" t="s">
        <v>12</v>
      </c>
      <c r="P5" s="245"/>
      <c r="Q5" s="330" t="s">
        <v>9</v>
      </c>
      <c r="R5" s="330" t="s">
        <v>172</v>
      </c>
      <c r="S5" s="254"/>
    </row>
    <row r="6" spans="1:19" ht="20.149999999999999" customHeight="1">
      <c r="A6" s="125"/>
      <c r="B6" s="126"/>
      <c r="C6" s="346" t="s">
        <v>224</v>
      </c>
      <c r="D6" s="331" t="s">
        <v>224</v>
      </c>
      <c r="E6" s="331" t="s">
        <v>431</v>
      </c>
      <c r="F6" s="331" t="s">
        <v>224</v>
      </c>
      <c r="G6" s="331" t="s">
        <v>224</v>
      </c>
      <c r="H6" s="331" t="s">
        <v>431</v>
      </c>
      <c r="I6" s="259" t="s">
        <v>366</v>
      </c>
      <c r="J6" s="259" t="s">
        <v>366</v>
      </c>
      <c r="K6" s="259" t="s">
        <v>367</v>
      </c>
      <c r="L6" s="259" t="s">
        <v>367</v>
      </c>
      <c r="M6" s="259" t="s">
        <v>453</v>
      </c>
      <c r="N6" s="259" t="s">
        <v>453</v>
      </c>
      <c r="O6" s="259" t="s">
        <v>454</v>
      </c>
      <c r="P6" s="331" t="s">
        <v>223</v>
      </c>
      <c r="Q6" s="331" t="s">
        <v>223</v>
      </c>
      <c r="R6" s="331" t="s">
        <v>223</v>
      </c>
      <c r="S6" s="262"/>
    </row>
    <row r="7" spans="1:19" ht="20.149999999999999" customHeight="1">
      <c r="A7" s="129"/>
      <c r="B7" s="129"/>
      <c r="C7" s="129"/>
      <c r="D7" s="309" t="s">
        <v>228</v>
      </c>
      <c r="E7" s="309" t="s">
        <v>455</v>
      </c>
      <c r="F7" s="129"/>
      <c r="G7" s="309" t="s">
        <v>228</v>
      </c>
      <c r="H7" s="308" t="s">
        <v>229</v>
      </c>
      <c r="I7" s="309" t="s">
        <v>228</v>
      </c>
      <c r="J7" s="309" t="s">
        <v>228</v>
      </c>
      <c r="K7" s="22"/>
      <c r="L7" s="129"/>
      <c r="M7" s="309" t="s">
        <v>228</v>
      </c>
      <c r="N7" s="309" t="s">
        <v>228</v>
      </c>
      <c r="O7" s="309" t="s">
        <v>456</v>
      </c>
      <c r="P7" s="129"/>
      <c r="Q7" s="129"/>
      <c r="R7" s="309" t="s">
        <v>228</v>
      </c>
      <c r="S7" s="166"/>
    </row>
    <row r="8" spans="1:19" s="16" customFormat="1" ht="20.149999999999999" customHeight="1">
      <c r="A8" s="94" t="s">
        <v>398</v>
      </c>
      <c r="B8" s="94"/>
      <c r="C8" s="347">
        <v>1481</v>
      </c>
      <c r="D8" s="347">
        <v>11363</v>
      </c>
      <c r="E8" s="347">
        <v>722283</v>
      </c>
      <c r="F8" s="347">
        <v>5648</v>
      </c>
      <c r="G8" s="347">
        <v>36256</v>
      </c>
      <c r="H8" s="347">
        <v>635319</v>
      </c>
      <c r="I8" s="25">
        <v>1994</v>
      </c>
      <c r="J8" s="25">
        <v>390</v>
      </c>
      <c r="K8" s="22">
        <v>1010</v>
      </c>
      <c r="L8" s="25">
        <v>9740</v>
      </c>
      <c r="M8" s="25">
        <v>33162</v>
      </c>
      <c r="N8" s="25">
        <v>17040</v>
      </c>
      <c r="O8" s="26">
        <v>99.238440616500498</v>
      </c>
      <c r="P8" s="25">
        <v>237</v>
      </c>
      <c r="Q8" s="25">
        <v>774</v>
      </c>
      <c r="R8" s="25">
        <v>10</v>
      </c>
      <c r="S8" s="76" t="s">
        <v>434</v>
      </c>
    </row>
    <row r="9" spans="1:19" ht="20.149999999999999" customHeight="1">
      <c r="A9" s="129"/>
      <c r="B9" s="129"/>
      <c r="C9" s="348"/>
      <c r="D9" s="348"/>
      <c r="E9" s="348"/>
      <c r="F9" s="348"/>
      <c r="G9" s="348"/>
      <c r="H9" s="129"/>
      <c r="I9" s="171"/>
      <c r="J9" s="171"/>
      <c r="K9" s="171"/>
      <c r="L9" s="171"/>
      <c r="M9" s="171"/>
      <c r="N9" s="171"/>
      <c r="O9" s="349"/>
      <c r="P9" s="169"/>
      <c r="Q9" s="169"/>
      <c r="R9" s="169"/>
      <c r="S9" s="350"/>
    </row>
    <row r="10" spans="1:19" ht="20.149999999999999" customHeight="1">
      <c r="A10" s="269">
        <v>201</v>
      </c>
      <c r="B10" s="270" t="s">
        <v>399</v>
      </c>
      <c r="C10" s="351">
        <v>553</v>
      </c>
      <c r="D10" s="351">
        <v>5212</v>
      </c>
      <c r="E10" s="351">
        <v>443289</v>
      </c>
      <c r="F10" s="351">
        <v>1384</v>
      </c>
      <c r="G10" s="351">
        <v>11314</v>
      </c>
      <c r="H10" s="351">
        <v>204720</v>
      </c>
      <c r="I10" s="171">
        <v>581</v>
      </c>
      <c r="J10" s="171">
        <v>132</v>
      </c>
      <c r="K10" s="171">
        <v>311</v>
      </c>
      <c r="L10" s="172">
        <v>2969</v>
      </c>
      <c r="M10" s="171">
        <v>9946</v>
      </c>
      <c r="N10" s="171">
        <v>4924</v>
      </c>
      <c r="O10" s="349">
        <v>98.818407960198996</v>
      </c>
      <c r="P10" s="169">
        <v>49</v>
      </c>
      <c r="Q10" s="169">
        <v>301</v>
      </c>
      <c r="R10" s="169">
        <v>2</v>
      </c>
      <c r="S10" s="147">
        <v>201</v>
      </c>
    </row>
    <row r="11" spans="1:19" ht="20.149999999999999" customHeight="1">
      <c r="A11" s="269">
        <v>202</v>
      </c>
      <c r="B11" s="270" t="s">
        <v>400</v>
      </c>
      <c r="C11" s="351">
        <v>156</v>
      </c>
      <c r="D11" s="351">
        <v>1205</v>
      </c>
      <c r="E11" s="351">
        <v>57033</v>
      </c>
      <c r="F11" s="351">
        <v>470</v>
      </c>
      <c r="G11" s="351">
        <v>2944</v>
      </c>
      <c r="H11" s="351">
        <v>54865</v>
      </c>
      <c r="I11" s="172">
        <v>156</v>
      </c>
      <c r="J11" s="172">
        <v>27</v>
      </c>
      <c r="K11" s="171">
        <v>89</v>
      </c>
      <c r="L11" s="172">
        <v>882</v>
      </c>
      <c r="M11" s="171">
        <v>2434</v>
      </c>
      <c r="N11" s="171">
        <v>1233</v>
      </c>
      <c r="O11" s="264">
        <v>99.026763990267597</v>
      </c>
      <c r="P11" s="172">
        <v>23</v>
      </c>
      <c r="Q11" s="352">
        <v>55</v>
      </c>
      <c r="R11" s="352">
        <v>1</v>
      </c>
      <c r="S11" s="147">
        <v>202</v>
      </c>
    </row>
    <row r="12" spans="1:19" ht="20.149999999999999" customHeight="1">
      <c r="A12" s="269">
        <v>203</v>
      </c>
      <c r="B12" s="270" t="s">
        <v>401</v>
      </c>
      <c r="C12" s="351">
        <v>344</v>
      </c>
      <c r="D12" s="351">
        <v>2773</v>
      </c>
      <c r="E12" s="351">
        <v>146864</v>
      </c>
      <c r="F12" s="351">
        <v>1448</v>
      </c>
      <c r="G12" s="351">
        <v>9908</v>
      </c>
      <c r="H12" s="351">
        <v>177973</v>
      </c>
      <c r="I12" s="171">
        <v>804</v>
      </c>
      <c r="J12" s="171">
        <v>107</v>
      </c>
      <c r="K12" s="171">
        <v>237</v>
      </c>
      <c r="L12" s="172">
        <v>2645</v>
      </c>
      <c r="M12" s="171">
        <v>9652</v>
      </c>
      <c r="N12" s="171">
        <v>4945</v>
      </c>
      <c r="O12" s="264">
        <v>99.120433017591296</v>
      </c>
      <c r="P12" s="172">
        <v>46</v>
      </c>
      <c r="Q12" s="352">
        <v>184</v>
      </c>
      <c r="R12" s="352">
        <v>3</v>
      </c>
      <c r="S12" s="147">
        <v>203</v>
      </c>
    </row>
    <row r="13" spans="1:19" ht="20.149999999999999" customHeight="1">
      <c r="A13" s="269">
        <v>204</v>
      </c>
      <c r="B13" s="270" t="s">
        <v>402</v>
      </c>
      <c r="C13" s="351">
        <v>108</v>
      </c>
      <c r="D13" s="351">
        <v>596</v>
      </c>
      <c r="E13" s="351">
        <v>21881</v>
      </c>
      <c r="F13" s="351">
        <v>393</v>
      </c>
      <c r="G13" s="351">
        <v>2834</v>
      </c>
      <c r="H13" s="351">
        <v>52770</v>
      </c>
      <c r="I13" s="172">
        <v>117</v>
      </c>
      <c r="J13" s="172">
        <v>30</v>
      </c>
      <c r="K13" s="171">
        <v>81</v>
      </c>
      <c r="L13" s="172">
        <v>752</v>
      </c>
      <c r="M13" s="171">
        <v>2249</v>
      </c>
      <c r="N13" s="171">
        <v>1205</v>
      </c>
      <c r="O13" s="264">
        <v>99.484536082474193</v>
      </c>
      <c r="P13" s="172">
        <v>22</v>
      </c>
      <c r="Q13" s="352">
        <v>53</v>
      </c>
      <c r="R13" s="352">
        <v>0</v>
      </c>
      <c r="S13" s="147">
        <v>204</v>
      </c>
    </row>
    <row r="14" spans="1:19" ht="20.149999999999999" customHeight="1">
      <c r="A14" s="269">
        <v>205</v>
      </c>
      <c r="B14" s="270" t="s">
        <v>403</v>
      </c>
      <c r="C14" s="351">
        <v>74</v>
      </c>
      <c r="D14" s="351">
        <v>442</v>
      </c>
      <c r="E14" s="351">
        <v>12360</v>
      </c>
      <c r="F14" s="351">
        <v>323</v>
      </c>
      <c r="G14" s="351">
        <v>1786</v>
      </c>
      <c r="H14" s="351">
        <v>32698</v>
      </c>
      <c r="I14" s="172">
        <v>67</v>
      </c>
      <c r="J14" s="172">
        <v>14</v>
      </c>
      <c r="K14" s="171">
        <v>52</v>
      </c>
      <c r="L14" s="172">
        <v>397</v>
      </c>
      <c r="M14" s="171">
        <v>1544</v>
      </c>
      <c r="N14" s="171">
        <v>820</v>
      </c>
      <c r="O14" s="264">
        <v>98.880597014925399</v>
      </c>
      <c r="P14" s="172">
        <v>22</v>
      </c>
      <c r="Q14" s="352">
        <v>36</v>
      </c>
      <c r="R14" s="352">
        <v>0</v>
      </c>
      <c r="S14" s="147">
        <v>205</v>
      </c>
    </row>
    <row r="15" spans="1:19" ht="20.149999999999999" customHeight="1">
      <c r="A15" s="269">
        <v>206</v>
      </c>
      <c r="B15" s="270" t="s">
        <v>404</v>
      </c>
      <c r="C15" s="351">
        <v>54</v>
      </c>
      <c r="D15" s="351">
        <v>276</v>
      </c>
      <c r="E15" s="351">
        <v>15309</v>
      </c>
      <c r="F15" s="351">
        <v>279</v>
      </c>
      <c r="G15" s="351">
        <v>1489</v>
      </c>
      <c r="H15" s="351">
        <v>23758</v>
      </c>
      <c r="I15" s="172">
        <v>65</v>
      </c>
      <c r="J15" s="172">
        <v>12</v>
      </c>
      <c r="K15" s="171">
        <v>42</v>
      </c>
      <c r="L15" s="172">
        <v>529</v>
      </c>
      <c r="M15" s="171">
        <v>1802</v>
      </c>
      <c r="N15" s="171">
        <v>964</v>
      </c>
      <c r="O15" s="264">
        <v>100</v>
      </c>
      <c r="P15" s="171">
        <v>16</v>
      </c>
      <c r="Q15" s="352">
        <v>61</v>
      </c>
      <c r="R15" s="352">
        <v>1</v>
      </c>
      <c r="S15" s="147">
        <v>206</v>
      </c>
    </row>
    <row r="16" spans="1:19" ht="20.149999999999999" customHeight="1">
      <c r="A16" s="269">
        <v>207</v>
      </c>
      <c r="B16" s="270" t="s">
        <v>405</v>
      </c>
      <c r="C16" s="351">
        <v>42</v>
      </c>
      <c r="D16" s="351">
        <v>241</v>
      </c>
      <c r="E16" s="351">
        <v>6868</v>
      </c>
      <c r="F16" s="351">
        <v>219</v>
      </c>
      <c r="G16" s="351">
        <v>1217</v>
      </c>
      <c r="H16" s="351">
        <v>20048</v>
      </c>
      <c r="I16" s="172">
        <v>40</v>
      </c>
      <c r="J16" s="172">
        <v>12</v>
      </c>
      <c r="K16" s="171">
        <v>37</v>
      </c>
      <c r="L16" s="172">
        <v>427</v>
      </c>
      <c r="M16" s="171">
        <v>997</v>
      </c>
      <c r="N16" s="171">
        <v>515</v>
      </c>
      <c r="O16" s="264">
        <v>100</v>
      </c>
      <c r="P16" s="171">
        <v>9</v>
      </c>
      <c r="Q16" s="352">
        <v>14</v>
      </c>
      <c r="R16" s="352">
        <v>0</v>
      </c>
      <c r="S16" s="147">
        <v>207</v>
      </c>
    </row>
    <row r="17" spans="1:19" ht="20.149999999999999" customHeight="1">
      <c r="A17" s="269">
        <v>209</v>
      </c>
      <c r="B17" s="270" t="s">
        <v>406</v>
      </c>
      <c r="C17" s="351">
        <v>44</v>
      </c>
      <c r="D17" s="351">
        <v>229</v>
      </c>
      <c r="E17" s="351">
        <v>9619</v>
      </c>
      <c r="F17" s="351">
        <v>338</v>
      </c>
      <c r="G17" s="351">
        <v>1782</v>
      </c>
      <c r="H17" s="351">
        <v>28566</v>
      </c>
      <c r="I17" s="172">
        <v>56</v>
      </c>
      <c r="J17" s="172">
        <v>20</v>
      </c>
      <c r="K17" s="171">
        <v>48</v>
      </c>
      <c r="L17" s="172">
        <v>496</v>
      </c>
      <c r="M17" s="171">
        <v>1692</v>
      </c>
      <c r="N17" s="171">
        <v>925</v>
      </c>
      <c r="O17" s="264">
        <v>99.6784565916399</v>
      </c>
      <c r="P17" s="171">
        <v>17</v>
      </c>
      <c r="Q17" s="352">
        <v>31</v>
      </c>
      <c r="R17" s="352">
        <v>0</v>
      </c>
      <c r="S17" s="147">
        <v>209</v>
      </c>
    </row>
    <row r="18" spans="1:19" ht="20.149999999999999" customHeight="1">
      <c r="A18" s="269">
        <v>343</v>
      </c>
      <c r="B18" s="270" t="s">
        <v>407</v>
      </c>
      <c r="C18" s="351">
        <v>12</v>
      </c>
      <c r="D18" s="351">
        <v>43</v>
      </c>
      <c r="E18" s="351">
        <v>845</v>
      </c>
      <c r="F18" s="351">
        <v>142</v>
      </c>
      <c r="G18" s="351">
        <v>568</v>
      </c>
      <c r="H18" s="351">
        <v>9440</v>
      </c>
      <c r="I18" s="172">
        <v>16</v>
      </c>
      <c r="J18" s="172">
        <v>6</v>
      </c>
      <c r="K18" s="171">
        <v>16</v>
      </c>
      <c r="L18" s="172">
        <v>98</v>
      </c>
      <c r="M18" s="171">
        <v>502</v>
      </c>
      <c r="N18" s="171">
        <v>279</v>
      </c>
      <c r="O18" s="264">
        <v>100</v>
      </c>
      <c r="P18" s="171">
        <v>5</v>
      </c>
      <c r="Q18" s="352">
        <v>8</v>
      </c>
      <c r="R18" s="352">
        <v>1</v>
      </c>
      <c r="S18" s="147">
        <v>343</v>
      </c>
    </row>
    <row r="19" spans="1:19" ht="20.149999999999999" customHeight="1">
      <c r="A19" s="269">
        <v>386</v>
      </c>
      <c r="B19" s="270" t="s">
        <v>408</v>
      </c>
      <c r="C19" s="351">
        <v>5</v>
      </c>
      <c r="D19" s="351">
        <v>14</v>
      </c>
      <c r="E19" s="351">
        <v>82</v>
      </c>
      <c r="F19" s="351">
        <v>56</v>
      </c>
      <c r="G19" s="351">
        <v>216</v>
      </c>
      <c r="H19" s="351">
        <v>3171</v>
      </c>
      <c r="I19" s="172">
        <v>7</v>
      </c>
      <c r="J19" s="172">
        <v>3</v>
      </c>
      <c r="K19" s="353">
        <v>9</v>
      </c>
      <c r="L19" s="172">
        <v>48</v>
      </c>
      <c r="M19" s="171">
        <v>184</v>
      </c>
      <c r="N19" s="171">
        <v>123</v>
      </c>
      <c r="O19" s="264">
        <v>100</v>
      </c>
      <c r="P19" s="171">
        <v>1</v>
      </c>
      <c r="Q19" s="352">
        <v>1</v>
      </c>
      <c r="R19" s="352">
        <v>0</v>
      </c>
      <c r="S19" s="147">
        <v>386</v>
      </c>
    </row>
    <row r="20" spans="1:19" ht="20.149999999999999" customHeight="1">
      <c r="A20" s="269">
        <v>441</v>
      </c>
      <c r="B20" s="270" t="s">
        <v>409</v>
      </c>
      <c r="C20" s="351">
        <v>11</v>
      </c>
      <c r="D20" s="351">
        <v>44</v>
      </c>
      <c r="E20" s="351">
        <v>1956</v>
      </c>
      <c r="F20" s="351">
        <v>44</v>
      </c>
      <c r="G20" s="351">
        <v>192</v>
      </c>
      <c r="H20" s="351">
        <v>3070</v>
      </c>
      <c r="I20" s="171">
        <v>9</v>
      </c>
      <c r="J20" s="171">
        <v>6</v>
      </c>
      <c r="K20" s="171">
        <v>5</v>
      </c>
      <c r="L20" s="172">
        <v>81</v>
      </c>
      <c r="M20" s="171">
        <v>121</v>
      </c>
      <c r="N20" s="171">
        <v>65</v>
      </c>
      <c r="O20" s="264">
        <v>100</v>
      </c>
      <c r="P20" s="171">
        <v>0</v>
      </c>
      <c r="Q20" s="171">
        <v>3</v>
      </c>
      <c r="R20" s="171">
        <v>0</v>
      </c>
      <c r="S20" s="147">
        <v>441</v>
      </c>
    </row>
    <row r="21" spans="1:19" ht="20.149999999999999" customHeight="1">
      <c r="A21" s="269">
        <v>448</v>
      </c>
      <c r="B21" s="270" t="s">
        <v>410</v>
      </c>
      <c r="C21" s="351">
        <v>3</v>
      </c>
      <c r="D21" s="351">
        <v>5</v>
      </c>
      <c r="E21" s="354" t="s">
        <v>457</v>
      </c>
      <c r="F21" s="351">
        <v>42</v>
      </c>
      <c r="G21" s="351">
        <v>154</v>
      </c>
      <c r="H21" s="354" t="s">
        <v>457</v>
      </c>
      <c r="I21" s="172">
        <v>3</v>
      </c>
      <c r="J21" s="172">
        <v>1</v>
      </c>
      <c r="K21" s="171">
        <v>9</v>
      </c>
      <c r="L21" s="172">
        <v>0</v>
      </c>
      <c r="M21" s="171">
        <v>212</v>
      </c>
      <c r="N21" s="171">
        <v>112</v>
      </c>
      <c r="O21" s="264">
        <v>100</v>
      </c>
      <c r="P21" s="171">
        <v>2</v>
      </c>
      <c r="Q21" s="352">
        <v>2</v>
      </c>
      <c r="R21" s="352">
        <v>1</v>
      </c>
      <c r="S21" s="147">
        <v>448</v>
      </c>
    </row>
    <row r="22" spans="1:19" ht="20.149999999999999" customHeight="1">
      <c r="A22" s="269">
        <v>449</v>
      </c>
      <c r="B22" s="270" t="s">
        <v>411</v>
      </c>
      <c r="C22" s="351">
        <v>8</v>
      </c>
      <c r="D22" s="351">
        <v>22</v>
      </c>
      <c r="E22" s="351">
        <v>1227</v>
      </c>
      <c r="F22" s="351">
        <v>113</v>
      </c>
      <c r="G22" s="351">
        <v>410</v>
      </c>
      <c r="H22" s="351">
        <v>3609</v>
      </c>
      <c r="I22" s="172">
        <v>22</v>
      </c>
      <c r="J22" s="172">
        <v>3</v>
      </c>
      <c r="K22" s="171">
        <v>21</v>
      </c>
      <c r="L22" s="172">
        <v>98</v>
      </c>
      <c r="M22" s="171">
        <v>466</v>
      </c>
      <c r="N22" s="171">
        <v>243</v>
      </c>
      <c r="O22" s="264">
        <v>100</v>
      </c>
      <c r="P22" s="171">
        <v>7</v>
      </c>
      <c r="Q22" s="352">
        <v>3</v>
      </c>
      <c r="R22" s="352">
        <v>0</v>
      </c>
      <c r="S22" s="147">
        <v>449</v>
      </c>
    </row>
    <row r="23" spans="1:19" ht="20.149999999999999" customHeight="1">
      <c r="A23" s="269">
        <v>501</v>
      </c>
      <c r="B23" s="270" t="s">
        <v>412</v>
      </c>
      <c r="C23" s="351">
        <v>11</v>
      </c>
      <c r="D23" s="351">
        <v>32</v>
      </c>
      <c r="E23" s="351">
        <v>326</v>
      </c>
      <c r="F23" s="351">
        <v>88</v>
      </c>
      <c r="G23" s="351">
        <v>294</v>
      </c>
      <c r="H23" s="351">
        <v>3351</v>
      </c>
      <c r="I23" s="172">
        <v>9</v>
      </c>
      <c r="J23" s="172">
        <v>4</v>
      </c>
      <c r="K23" s="353">
        <v>13</v>
      </c>
      <c r="L23" s="172">
        <v>49</v>
      </c>
      <c r="M23" s="171">
        <v>260</v>
      </c>
      <c r="N23" s="171">
        <v>130</v>
      </c>
      <c r="O23" s="264">
        <v>100</v>
      </c>
      <c r="P23" s="171">
        <v>5</v>
      </c>
      <c r="Q23" s="352">
        <v>8</v>
      </c>
      <c r="R23" s="352">
        <v>1</v>
      </c>
      <c r="S23" s="147">
        <v>501</v>
      </c>
    </row>
    <row r="24" spans="1:19" ht="20.149999999999999" customHeight="1">
      <c r="A24" s="269">
        <v>505</v>
      </c>
      <c r="B24" s="270" t="s">
        <v>8</v>
      </c>
      <c r="C24" s="351">
        <v>10</v>
      </c>
      <c r="D24" s="351">
        <v>24</v>
      </c>
      <c r="E24" s="351">
        <v>1372</v>
      </c>
      <c r="F24" s="351">
        <v>73</v>
      </c>
      <c r="G24" s="351">
        <v>271</v>
      </c>
      <c r="H24" s="351">
        <v>3678</v>
      </c>
      <c r="I24" s="171">
        <v>10</v>
      </c>
      <c r="J24" s="171">
        <v>3</v>
      </c>
      <c r="K24" s="353">
        <v>9</v>
      </c>
      <c r="L24" s="172">
        <v>110</v>
      </c>
      <c r="M24" s="171">
        <v>207</v>
      </c>
      <c r="N24" s="171">
        <v>131</v>
      </c>
      <c r="O24" s="264">
        <v>100</v>
      </c>
      <c r="P24" s="171">
        <v>4</v>
      </c>
      <c r="Q24" s="171">
        <v>7</v>
      </c>
      <c r="R24" s="352">
        <v>0</v>
      </c>
      <c r="S24" s="147">
        <v>505</v>
      </c>
    </row>
    <row r="25" spans="1:19" ht="20.149999999999999" customHeight="1">
      <c r="A25" s="141">
        <v>525</v>
      </c>
      <c r="B25" s="280" t="s">
        <v>413</v>
      </c>
      <c r="C25" s="351">
        <v>1</v>
      </c>
      <c r="D25" s="351">
        <v>2</v>
      </c>
      <c r="E25" s="354" t="s">
        <v>457</v>
      </c>
      <c r="F25" s="351">
        <v>26</v>
      </c>
      <c r="G25" s="351">
        <v>88</v>
      </c>
      <c r="H25" s="354" t="s">
        <v>457</v>
      </c>
      <c r="I25" s="172">
        <v>2</v>
      </c>
      <c r="J25" s="172">
        <v>2</v>
      </c>
      <c r="K25" s="171">
        <v>4</v>
      </c>
      <c r="L25" s="172">
        <v>0</v>
      </c>
      <c r="M25" s="171">
        <v>115</v>
      </c>
      <c r="N25" s="171">
        <v>46</v>
      </c>
      <c r="O25" s="264">
        <v>100</v>
      </c>
      <c r="P25" s="171">
        <v>4</v>
      </c>
      <c r="Q25" s="352">
        <v>3</v>
      </c>
      <c r="R25" s="352">
        <v>0</v>
      </c>
      <c r="S25" s="147">
        <v>525</v>
      </c>
    </row>
    <row r="26" spans="1:19" ht="20.149999999999999" customHeight="1">
      <c r="A26" s="141">
        <v>526</v>
      </c>
      <c r="B26" s="280" t="s">
        <v>414</v>
      </c>
      <c r="C26" s="351">
        <v>5</v>
      </c>
      <c r="D26" s="351">
        <v>19</v>
      </c>
      <c r="E26" s="351">
        <v>469</v>
      </c>
      <c r="F26" s="351">
        <v>42</v>
      </c>
      <c r="G26" s="351">
        <v>125</v>
      </c>
      <c r="H26" s="351">
        <v>1386</v>
      </c>
      <c r="I26" s="172">
        <v>6</v>
      </c>
      <c r="J26" s="172">
        <v>1</v>
      </c>
      <c r="K26" s="171">
        <v>6</v>
      </c>
      <c r="L26" s="172">
        <v>44</v>
      </c>
      <c r="M26" s="171">
        <v>107</v>
      </c>
      <c r="N26" s="171">
        <v>52</v>
      </c>
      <c r="O26" s="264">
        <v>100</v>
      </c>
      <c r="P26" s="171">
        <v>0</v>
      </c>
      <c r="Q26" s="352">
        <v>0</v>
      </c>
      <c r="R26" s="352">
        <v>0</v>
      </c>
      <c r="S26" s="147">
        <v>526</v>
      </c>
    </row>
    <row r="27" spans="1:19" ht="20.149999999999999" customHeight="1">
      <c r="A27" s="141">
        <v>527</v>
      </c>
      <c r="B27" s="280" t="s">
        <v>415</v>
      </c>
      <c r="C27" s="355" t="s">
        <v>458</v>
      </c>
      <c r="D27" s="355" t="s">
        <v>458</v>
      </c>
      <c r="E27" s="355" t="s">
        <v>458</v>
      </c>
      <c r="F27" s="351">
        <v>14</v>
      </c>
      <c r="G27" s="351">
        <v>26</v>
      </c>
      <c r="H27" s="354" t="s">
        <v>457</v>
      </c>
      <c r="I27" s="171">
        <v>1</v>
      </c>
      <c r="J27" s="171">
        <v>2</v>
      </c>
      <c r="K27" s="171">
        <v>2</v>
      </c>
      <c r="L27" s="172">
        <v>0</v>
      </c>
      <c r="M27" s="171">
        <v>17</v>
      </c>
      <c r="N27" s="171">
        <v>16</v>
      </c>
      <c r="O27" s="264">
        <v>100</v>
      </c>
      <c r="P27" s="171">
        <v>0</v>
      </c>
      <c r="Q27" s="171">
        <v>0</v>
      </c>
      <c r="R27" s="171">
        <v>0</v>
      </c>
      <c r="S27" s="147">
        <v>527</v>
      </c>
    </row>
    <row r="28" spans="1:19" ht="20.149999999999999" customHeight="1">
      <c r="A28" s="141">
        <v>528</v>
      </c>
      <c r="B28" s="280" t="s">
        <v>416</v>
      </c>
      <c r="C28" s="351">
        <v>40</v>
      </c>
      <c r="D28" s="351">
        <v>184</v>
      </c>
      <c r="E28" s="351">
        <v>2702</v>
      </c>
      <c r="F28" s="351">
        <v>154</v>
      </c>
      <c r="G28" s="351">
        <v>638</v>
      </c>
      <c r="H28" s="351">
        <v>10719</v>
      </c>
      <c r="I28" s="172">
        <v>23</v>
      </c>
      <c r="J28" s="172">
        <v>5</v>
      </c>
      <c r="K28" s="171">
        <v>19</v>
      </c>
      <c r="L28" s="172">
        <v>115</v>
      </c>
      <c r="M28" s="171">
        <v>655</v>
      </c>
      <c r="N28" s="171">
        <v>312</v>
      </c>
      <c r="O28" s="264">
        <v>100</v>
      </c>
      <c r="P28" s="171">
        <v>5</v>
      </c>
      <c r="Q28" s="352">
        <v>4</v>
      </c>
      <c r="R28" s="352">
        <v>0</v>
      </c>
      <c r="S28" s="147">
        <v>528</v>
      </c>
    </row>
    <row r="29" spans="1:19" ht="20.149999999999999" customHeight="1">
      <c r="A29" s="201"/>
      <c r="B29" s="283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80"/>
    </row>
    <row r="30" spans="1:19" s="184" customFormat="1" ht="20.149999999999999" customHeight="1">
      <c r="A30" s="492" t="s">
        <v>281</v>
      </c>
      <c r="B30" s="357"/>
      <c r="C30" s="518" t="s">
        <v>459</v>
      </c>
      <c r="D30" s="518"/>
      <c r="E30" s="518"/>
      <c r="F30" s="518"/>
      <c r="G30" s="518"/>
      <c r="H30" s="518"/>
      <c r="I30" s="518" t="s">
        <v>460</v>
      </c>
      <c r="J30" s="518"/>
      <c r="K30" s="518"/>
      <c r="L30" s="518"/>
      <c r="M30" s="518" t="s">
        <v>461</v>
      </c>
      <c r="N30" s="518"/>
      <c r="O30" s="518"/>
      <c r="P30" s="518" t="s">
        <v>462</v>
      </c>
      <c r="Q30" s="518" t="s">
        <v>463</v>
      </c>
      <c r="R30" s="518"/>
      <c r="S30" s="496" t="s">
        <v>281</v>
      </c>
    </row>
    <row r="31" spans="1:19" s="184" customFormat="1" ht="20.149999999999999" customHeight="1">
      <c r="A31" s="500"/>
      <c r="B31" s="359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04"/>
    </row>
    <row r="32" spans="1:19" s="184" customFormat="1" ht="20.149999999999999" customHeight="1">
      <c r="A32" s="506"/>
      <c r="B32" s="361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10"/>
    </row>
    <row r="33" spans="1:19" ht="20.149999999999999" customHeight="1">
      <c r="A33" s="18" t="s">
        <v>288</v>
      </c>
      <c r="B33" s="18" t="s">
        <v>464</v>
      </c>
      <c r="C33" s="69"/>
      <c r="D33" s="69"/>
      <c r="E33" s="69"/>
      <c r="F33" s="69"/>
      <c r="G33" s="69"/>
      <c r="H33" s="69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20.149999999999999" customHeight="1">
      <c r="A34" s="7"/>
      <c r="B34" s="18" t="s">
        <v>205</v>
      </c>
      <c r="C34" s="69"/>
      <c r="D34" s="69"/>
      <c r="E34" s="69"/>
      <c r="F34" s="69"/>
      <c r="G34" s="69"/>
      <c r="H34" s="69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</sheetData>
  <mergeCells count="17">
    <mergeCell ref="C2:H2"/>
    <mergeCell ref="Q2:R2"/>
    <mergeCell ref="C30:H32"/>
    <mergeCell ref="I30:L32"/>
    <mergeCell ref="M30:O32"/>
    <mergeCell ref="P30:P32"/>
    <mergeCell ref="Q30:R32"/>
    <mergeCell ref="S30:S32"/>
    <mergeCell ref="A30:B32"/>
    <mergeCell ref="A3:B6"/>
    <mergeCell ref="A8:B8"/>
    <mergeCell ref="A1:S1"/>
    <mergeCell ref="S3:S6"/>
    <mergeCell ref="C4:E4"/>
    <mergeCell ref="F4:H4"/>
    <mergeCell ref="I4:I5"/>
    <mergeCell ref="P4:P5"/>
  </mergeCells>
  <phoneticPr fontId="9"/>
  <printOptions horizontalCentered="1" verticalCentered="1" gridLinesSet="0"/>
  <pageMargins left="0.19685039370078741" right="0.19685039370078741" top="0.59055118110236227" bottom="0.19685039370078741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その他</vt:lpstr>
      <vt:lpstr>都道府県勢一覧(1)</vt:lpstr>
      <vt:lpstr>都道府県勢一覧(2)</vt:lpstr>
      <vt:lpstr>都道府県勢一覧(3)</vt:lpstr>
      <vt:lpstr>都道府県勢一覧(4)</vt:lpstr>
      <vt:lpstr>市町村勢一覧(1)</vt:lpstr>
      <vt:lpstr>市町村勢一覧(2)</vt:lpstr>
      <vt:lpstr>市町村勢一覧(3)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2023-12-15T04:36:16Z</dcterms:modified>
</cp:coreProperties>
</file>