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530" tabRatio="865"/>
  </bookViews>
  <sheets>
    <sheet name="その他" sheetId="25" r:id="rId1"/>
    <sheet name="都道府県勢一覧(1)" sheetId="18" r:id="rId2"/>
    <sheet name="都道府県勢一覧(2)" sheetId="19" r:id="rId3"/>
    <sheet name="都道府県勢一覧(3)" sheetId="20" r:id="rId4"/>
    <sheet name="都道府県勢一覧(4)" sheetId="21" r:id="rId5"/>
    <sheet name="市町村勢一覧(1)" sheetId="22" r:id="rId6"/>
    <sheet name="市町村勢一覧(2)" sheetId="23" r:id="rId7"/>
    <sheet name="市町村勢一覧(3)" sheetId="24" r:id="rId8"/>
  </sheets>
  <definedNames>
    <definedName name="_xlnm.Print_Area" localSheetId="5">'市町村勢一覧(1)'!#REF!</definedName>
    <definedName name="_xlnm.Print_Area" localSheetId="7">'市町村勢一覧(3)'!#REF!</definedName>
    <definedName name="_xlnm.Print_Area" localSheetId="1">'都道府県勢一覧(1)'!#REF!</definedName>
    <definedName name="_xlnm.Print_Area" localSheetId="2">'都道府県勢一覧(2)'!#REF!</definedName>
    <definedName name="_xlnm.Print_Area" localSheetId="3">'都道府県勢一覧(3)'!#REF!</definedName>
    <definedName name="_xlnm.Print_Area" localSheetId="4">'都道府県勢一覧(4)'!#REF!</definedName>
    <definedName name="_xlnm.Print_Titles" localSheetId="7">'市町村勢一覧(3)'!#REF!</definedName>
  </definedNames>
  <calcPr calcId="162913"/>
</workbook>
</file>

<file path=xl/calcChain.xml><?xml version="1.0" encoding="utf-8"?>
<calcChain xmlns="http://schemas.openxmlformats.org/spreadsheetml/2006/main">
  <c r="S28" i="23" l="1"/>
  <c r="S25" i="23"/>
  <c r="S24" i="23"/>
  <c r="S23" i="23"/>
  <c r="S22" i="23"/>
  <c r="S21" i="23"/>
  <c r="S20" i="23"/>
  <c r="S19" i="23"/>
  <c r="S18" i="23"/>
  <c r="S17" i="23"/>
  <c r="S16" i="23"/>
  <c r="S15" i="23"/>
  <c r="S14" i="23"/>
  <c r="S13" i="23"/>
  <c r="S12" i="23"/>
  <c r="S11" i="23"/>
  <c r="S10" i="23"/>
  <c r="S8" i="23"/>
  <c r="C8" i="23"/>
  <c r="AB57" i="21"/>
  <c r="Z57" i="21"/>
  <c r="X57" i="21"/>
  <c r="V57" i="21"/>
  <c r="T57" i="21"/>
  <c r="R57" i="21"/>
  <c r="P57" i="21"/>
  <c r="N57" i="21"/>
  <c r="L57" i="21"/>
  <c r="J57" i="21"/>
  <c r="H57" i="21"/>
  <c r="F57" i="21"/>
  <c r="D57" i="21"/>
  <c r="AB56" i="21"/>
  <c r="Z56" i="21"/>
  <c r="X56" i="21"/>
  <c r="V56" i="21"/>
  <c r="T56" i="21"/>
  <c r="R56" i="21"/>
  <c r="P56" i="21"/>
  <c r="N56" i="21"/>
  <c r="L56" i="21"/>
  <c r="J56" i="21"/>
  <c r="H56" i="21"/>
  <c r="F56" i="21"/>
  <c r="D56" i="21"/>
  <c r="AB55" i="21"/>
  <c r="Z55" i="21"/>
  <c r="X55" i="21"/>
  <c r="V55" i="21"/>
  <c r="T55" i="21"/>
  <c r="R55" i="21"/>
  <c r="P55" i="21"/>
  <c r="N55" i="21"/>
  <c r="L55" i="21"/>
  <c r="J55" i="21"/>
  <c r="H55" i="21"/>
  <c r="F55" i="21"/>
  <c r="D55" i="21"/>
  <c r="AB54" i="21"/>
  <c r="Z54" i="21"/>
  <c r="X54" i="21"/>
  <c r="V54" i="21"/>
  <c r="T54" i="21"/>
  <c r="R54" i="21"/>
  <c r="P54" i="21"/>
  <c r="N54" i="21"/>
  <c r="L54" i="21"/>
  <c r="J54" i="21"/>
  <c r="H54" i="21"/>
  <c r="F54" i="21"/>
  <c r="D54" i="21"/>
  <c r="AB53" i="21"/>
  <c r="Z53" i="21"/>
  <c r="X53" i="21"/>
  <c r="V53" i="21"/>
  <c r="T53" i="21"/>
  <c r="R53" i="21"/>
  <c r="P53" i="21"/>
  <c r="N53" i="21"/>
  <c r="L53" i="21"/>
  <c r="J53" i="21"/>
  <c r="H53" i="21"/>
  <c r="F53" i="21"/>
  <c r="D53" i="21"/>
  <c r="AB52" i="21"/>
  <c r="Z52" i="21"/>
  <c r="X52" i="21"/>
  <c r="V52" i="21"/>
  <c r="T52" i="21"/>
  <c r="R52" i="21"/>
  <c r="P52" i="21"/>
  <c r="N52" i="21"/>
  <c r="L52" i="21"/>
  <c r="J52" i="21"/>
  <c r="H52" i="21"/>
  <c r="F52" i="21"/>
  <c r="D52" i="21"/>
  <c r="AB51" i="21"/>
  <c r="Z51" i="21"/>
  <c r="X51" i="21"/>
  <c r="V51" i="21"/>
  <c r="T51" i="21"/>
  <c r="R51" i="21"/>
  <c r="P51" i="21"/>
  <c r="N51" i="21"/>
  <c r="L51" i="21"/>
  <c r="J51" i="21"/>
  <c r="H51" i="21"/>
  <c r="F51" i="21"/>
  <c r="D51" i="21"/>
  <c r="AB50" i="21"/>
  <c r="Z50" i="21"/>
  <c r="X50" i="21"/>
  <c r="V50" i="21"/>
  <c r="T50" i="21"/>
  <c r="R50" i="21"/>
  <c r="P50" i="21"/>
  <c r="N50" i="21"/>
  <c r="L50" i="21"/>
  <c r="J50" i="21"/>
  <c r="H50" i="21"/>
  <c r="F50" i="21"/>
  <c r="D50" i="21"/>
  <c r="AB49" i="21"/>
  <c r="Z49" i="21"/>
  <c r="X49" i="21"/>
  <c r="V49" i="21"/>
  <c r="T49" i="21"/>
  <c r="R49" i="21"/>
  <c r="P49" i="21"/>
  <c r="N49" i="21"/>
  <c r="L49" i="21"/>
  <c r="J49" i="21"/>
  <c r="H49" i="21"/>
  <c r="F49" i="21"/>
  <c r="D49" i="21"/>
  <c r="AB48" i="21"/>
  <c r="Z48" i="21"/>
  <c r="X48" i="21"/>
  <c r="V48" i="21"/>
  <c r="T48" i="21"/>
  <c r="R48" i="21"/>
  <c r="P48" i="21"/>
  <c r="N48" i="21"/>
  <c r="L48" i="21"/>
  <c r="J48" i="21"/>
  <c r="H48" i="21"/>
  <c r="F48" i="21"/>
  <c r="D48" i="21"/>
  <c r="AB47" i="21"/>
  <c r="Z47" i="21"/>
  <c r="X47" i="21"/>
  <c r="V47" i="21"/>
  <c r="T47" i="21"/>
  <c r="R47" i="21"/>
  <c r="P47" i="21"/>
  <c r="N47" i="21"/>
  <c r="L47" i="21"/>
  <c r="J47" i="21"/>
  <c r="H47" i="21"/>
  <c r="F47" i="21"/>
  <c r="D47" i="21"/>
  <c r="AB46" i="21"/>
  <c r="Z46" i="21"/>
  <c r="X46" i="21"/>
  <c r="V46" i="21"/>
  <c r="T46" i="21"/>
  <c r="R46" i="21"/>
  <c r="P46" i="21"/>
  <c r="N46" i="21"/>
  <c r="L46" i="21"/>
  <c r="J46" i="21"/>
  <c r="H46" i="21"/>
  <c r="F46" i="21"/>
  <c r="D46" i="21"/>
  <c r="AB45" i="21"/>
  <c r="Z45" i="21"/>
  <c r="X45" i="21"/>
  <c r="V45" i="21"/>
  <c r="T45" i="21"/>
  <c r="R45" i="21"/>
  <c r="P45" i="21"/>
  <c r="N45" i="21"/>
  <c r="L45" i="21"/>
  <c r="J45" i="21"/>
  <c r="H45" i="21"/>
  <c r="F45" i="21"/>
  <c r="D45" i="21"/>
  <c r="AB44" i="21"/>
  <c r="Z44" i="21"/>
  <c r="X44" i="21"/>
  <c r="V44" i="21"/>
  <c r="T44" i="21"/>
  <c r="R44" i="21"/>
  <c r="P44" i="21"/>
  <c r="N44" i="21"/>
  <c r="L44" i="21"/>
  <c r="J44" i="21"/>
  <c r="H44" i="21"/>
  <c r="F44" i="21"/>
  <c r="D44" i="21"/>
  <c r="AB43" i="21"/>
  <c r="Z43" i="21"/>
  <c r="X43" i="21"/>
  <c r="V43" i="21"/>
  <c r="T43" i="21"/>
  <c r="R43" i="21"/>
  <c r="P43" i="21"/>
  <c r="N43" i="21"/>
  <c r="L43" i="21"/>
  <c r="J43" i="21"/>
  <c r="H43" i="21"/>
  <c r="F43" i="21"/>
  <c r="D43" i="21"/>
  <c r="AB42" i="21"/>
  <c r="Z42" i="21"/>
  <c r="X42" i="21"/>
  <c r="V42" i="21"/>
  <c r="T42" i="21"/>
  <c r="R42" i="21"/>
  <c r="P42" i="21"/>
  <c r="N42" i="21"/>
  <c r="L42" i="21"/>
  <c r="J42" i="21"/>
  <c r="H42" i="21"/>
  <c r="F42" i="21"/>
  <c r="D42" i="21"/>
  <c r="AB41" i="21"/>
  <c r="Z41" i="21"/>
  <c r="X41" i="21"/>
  <c r="V41" i="21"/>
  <c r="T41" i="21"/>
  <c r="R41" i="21"/>
  <c r="P41" i="21"/>
  <c r="N41" i="21"/>
  <c r="L41" i="21"/>
  <c r="J41" i="21"/>
  <c r="H41" i="21"/>
  <c r="F41" i="21"/>
  <c r="D41" i="21"/>
  <c r="AB40" i="21"/>
  <c r="Z40" i="21"/>
  <c r="X40" i="21"/>
  <c r="V40" i="21"/>
  <c r="T40" i="21"/>
  <c r="R40" i="21"/>
  <c r="P40" i="21"/>
  <c r="N40" i="21"/>
  <c r="L40" i="21"/>
  <c r="J40" i="21"/>
  <c r="H40" i="21"/>
  <c r="F40" i="21"/>
  <c r="D40" i="21"/>
  <c r="AB39" i="21"/>
  <c r="Z39" i="21"/>
  <c r="X39" i="21"/>
  <c r="V39" i="21"/>
  <c r="T39" i="21"/>
  <c r="R39" i="21"/>
  <c r="P39" i="21"/>
  <c r="N39" i="21"/>
  <c r="L39" i="21"/>
  <c r="J39" i="21"/>
  <c r="H39" i="21"/>
  <c r="F39" i="21"/>
  <c r="D39" i="21"/>
  <c r="AB38" i="21"/>
  <c r="Z38" i="21"/>
  <c r="X38" i="21"/>
  <c r="V38" i="21"/>
  <c r="T38" i="21"/>
  <c r="R38" i="21"/>
  <c r="P38" i="21"/>
  <c r="N38" i="21"/>
  <c r="L38" i="21"/>
  <c r="J38" i="21"/>
  <c r="H38" i="21"/>
  <c r="F38" i="21"/>
  <c r="D38" i="21"/>
  <c r="AB37" i="21"/>
  <c r="Z37" i="21"/>
  <c r="X37" i="21"/>
  <c r="V37" i="21"/>
  <c r="T37" i="21"/>
  <c r="R37" i="21"/>
  <c r="P37" i="21"/>
  <c r="N37" i="21"/>
  <c r="L37" i="21"/>
  <c r="J37" i="21"/>
  <c r="H37" i="21"/>
  <c r="F37" i="21"/>
  <c r="D37" i="21"/>
  <c r="AB36" i="21"/>
  <c r="Z36" i="21"/>
  <c r="X36" i="21"/>
  <c r="V36" i="21"/>
  <c r="T36" i="21"/>
  <c r="R36" i="21"/>
  <c r="P36" i="21"/>
  <c r="N36" i="21"/>
  <c r="L36" i="21"/>
  <c r="J36" i="21"/>
  <c r="H36" i="21"/>
  <c r="F36" i="21"/>
  <c r="D36" i="21"/>
  <c r="AB35" i="21"/>
  <c r="Z35" i="21"/>
  <c r="X35" i="21"/>
  <c r="V35" i="21"/>
  <c r="T35" i="21"/>
  <c r="R35" i="21"/>
  <c r="P35" i="21"/>
  <c r="N35" i="21"/>
  <c r="L35" i="21"/>
  <c r="J35" i="21"/>
  <c r="H35" i="21"/>
  <c r="F35" i="21"/>
  <c r="D35" i="21"/>
  <c r="AB34" i="21"/>
  <c r="Z34" i="21"/>
  <c r="X34" i="21"/>
  <c r="V34" i="21"/>
  <c r="T34" i="21"/>
  <c r="R34" i="21"/>
  <c r="P34" i="21"/>
  <c r="N34" i="21"/>
  <c r="L34" i="21"/>
  <c r="J34" i="21"/>
  <c r="H34" i="21"/>
  <c r="F34" i="21"/>
  <c r="D34" i="21"/>
  <c r="AB33" i="21"/>
  <c r="Z33" i="21"/>
  <c r="X33" i="21"/>
  <c r="V33" i="21"/>
  <c r="T33" i="21"/>
  <c r="R33" i="21"/>
  <c r="P33" i="21"/>
  <c r="N33" i="21"/>
  <c r="L33" i="21"/>
  <c r="J33" i="21"/>
  <c r="H33" i="21"/>
  <c r="F33" i="21"/>
  <c r="D33" i="21"/>
  <c r="AB32" i="21"/>
  <c r="Z32" i="21"/>
  <c r="X32" i="21"/>
  <c r="V32" i="21"/>
  <c r="T32" i="21"/>
  <c r="R32" i="21"/>
  <c r="P32" i="21"/>
  <c r="N32" i="21"/>
  <c r="L32" i="21"/>
  <c r="J32" i="21"/>
  <c r="H32" i="21"/>
  <c r="F32" i="21"/>
  <c r="D32" i="21"/>
  <c r="AB31" i="21"/>
  <c r="Z31" i="21"/>
  <c r="X31" i="21"/>
  <c r="V31" i="21"/>
  <c r="T31" i="21"/>
  <c r="R31" i="21"/>
  <c r="P31" i="21"/>
  <c r="N31" i="21"/>
  <c r="L31" i="21"/>
  <c r="J31" i="21"/>
  <c r="H31" i="21"/>
  <c r="F31" i="21"/>
  <c r="D31" i="21"/>
  <c r="AB30" i="21"/>
  <c r="Z30" i="21"/>
  <c r="X30" i="21"/>
  <c r="V30" i="21"/>
  <c r="T30" i="21"/>
  <c r="R30" i="21"/>
  <c r="P30" i="21"/>
  <c r="N30" i="21"/>
  <c r="L30" i="21"/>
  <c r="J30" i="21"/>
  <c r="H30" i="21"/>
  <c r="F30" i="21"/>
  <c r="D30" i="21"/>
  <c r="AB29" i="21"/>
  <c r="Z29" i="21"/>
  <c r="X29" i="21"/>
  <c r="V29" i="21"/>
  <c r="T29" i="21"/>
  <c r="R29" i="21"/>
  <c r="P29" i="21"/>
  <c r="N29" i="21"/>
  <c r="L29" i="21"/>
  <c r="J29" i="21"/>
  <c r="H29" i="21"/>
  <c r="F29" i="21"/>
  <c r="D29" i="21"/>
  <c r="AB28" i="21"/>
  <c r="Z28" i="21"/>
  <c r="X28" i="21"/>
  <c r="V28" i="21"/>
  <c r="T28" i="21"/>
  <c r="R28" i="21"/>
  <c r="P28" i="21"/>
  <c r="N28" i="21"/>
  <c r="L28" i="21"/>
  <c r="J28" i="21"/>
  <c r="H28" i="21"/>
  <c r="F28" i="21"/>
  <c r="D28" i="21"/>
  <c r="AB27" i="21"/>
  <c r="Z27" i="21"/>
  <c r="X27" i="21"/>
  <c r="V27" i="21"/>
  <c r="T27" i="21"/>
  <c r="R27" i="21"/>
  <c r="P27" i="21"/>
  <c r="N27" i="21"/>
  <c r="L27" i="21"/>
  <c r="J27" i="21"/>
  <c r="H27" i="21"/>
  <c r="F27" i="21"/>
  <c r="D27" i="21"/>
  <c r="AB26" i="21"/>
  <c r="Z26" i="21"/>
  <c r="X26" i="21"/>
  <c r="V26" i="21"/>
  <c r="T26" i="21"/>
  <c r="R26" i="21"/>
  <c r="P26" i="21"/>
  <c r="N26" i="21"/>
  <c r="L26" i="21"/>
  <c r="J26" i="21"/>
  <c r="H26" i="21"/>
  <c r="F26" i="21"/>
  <c r="D26" i="21"/>
  <c r="AB25" i="21"/>
  <c r="Z25" i="21"/>
  <c r="X25" i="21"/>
  <c r="V25" i="21"/>
  <c r="T25" i="21"/>
  <c r="R25" i="21"/>
  <c r="P25" i="21"/>
  <c r="N25" i="21"/>
  <c r="L25" i="21"/>
  <c r="J25" i="21"/>
  <c r="H25" i="21"/>
  <c r="F25" i="21"/>
  <c r="D25" i="21"/>
  <c r="AB24" i="21"/>
  <c r="Z24" i="21"/>
  <c r="X24" i="21"/>
  <c r="V24" i="21"/>
  <c r="T24" i="21"/>
  <c r="R24" i="21"/>
  <c r="P24" i="21"/>
  <c r="N24" i="21"/>
  <c r="L24" i="21"/>
  <c r="J24" i="21"/>
  <c r="H24" i="21"/>
  <c r="F24" i="21"/>
  <c r="D24" i="21"/>
  <c r="AB23" i="21"/>
  <c r="Z23" i="21"/>
  <c r="X23" i="21"/>
  <c r="V23" i="21"/>
  <c r="T23" i="21"/>
  <c r="R23" i="21"/>
  <c r="P23" i="21"/>
  <c r="N23" i="21"/>
  <c r="L23" i="21"/>
  <c r="J23" i="21"/>
  <c r="H23" i="21"/>
  <c r="F23" i="21"/>
  <c r="D23" i="21"/>
  <c r="AB22" i="21"/>
  <c r="Z22" i="21"/>
  <c r="X22" i="21"/>
  <c r="V22" i="21"/>
  <c r="T22" i="21"/>
  <c r="R22" i="21"/>
  <c r="P22" i="21"/>
  <c r="N22" i="21"/>
  <c r="L22" i="21"/>
  <c r="J22" i="21"/>
  <c r="H22" i="21"/>
  <c r="F22" i="21"/>
  <c r="D22" i="21"/>
  <c r="AB21" i="21"/>
  <c r="Z21" i="21"/>
  <c r="X21" i="21"/>
  <c r="V21" i="21"/>
  <c r="T21" i="21"/>
  <c r="R21" i="21"/>
  <c r="P21" i="21"/>
  <c r="N21" i="21"/>
  <c r="L21" i="21"/>
  <c r="J21" i="21"/>
  <c r="H21" i="21"/>
  <c r="F21" i="21"/>
  <c r="D21" i="21"/>
  <c r="AB20" i="21"/>
  <c r="Z20" i="21"/>
  <c r="X20" i="21"/>
  <c r="V20" i="21"/>
  <c r="T20" i="21"/>
  <c r="R20" i="21"/>
  <c r="P20" i="21"/>
  <c r="N20" i="21"/>
  <c r="L20" i="21"/>
  <c r="J20" i="21"/>
  <c r="H20" i="21"/>
  <c r="F20" i="21"/>
  <c r="D20" i="21"/>
  <c r="AB19" i="21"/>
  <c r="Z19" i="21"/>
  <c r="X19" i="21"/>
  <c r="V19" i="21"/>
  <c r="T19" i="21"/>
  <c r="R19" i="21"/>
  <c r="P19" i="21"/>
  <c r="N19" i="21"/>
  <c r="L19" i="21"/>
  <c r="J19" i="21"/>
  <c r="H19" i="21"/>
  <c r="F19" i="21"/>
  <c r="D19" i="21"/>
  <c r="AB18" i="21"/>
  <c r="Z18" i="21"/>
  <c r="X18" i="21"/>
  <c r="V18" i="21"/>
  <c r="T18" i="21"/>
  <c r="R18" i="21"/>
  <c r="P18" i="21"/>
  <c r="N18" i="21"/>
  <c r="L18" i="21"/>
  <c r="J18" i="21"/>
  <c r="H18" i="21"/>
  <c r="F18" i="21"/>
  <c r="D18" i="21"/>
  <c r="AB17" i="21"/>
  <c r="Z17" i="21"/>
  <c r="X17" i="21"/>
  <c r="V17" i="21"/>
  <c r="T17" i="21"/>
  <c r="R17" i="21"/>
  <c r="P17" i="21"/>
  <c r="N17" i="21"/>
  <c r="L17" i="21"/>
  <c r="J17" i="21"/>
  <c r="H17" i="21"/>
  <c r="F17" i="21"/>
  <c r="D17" i="21"/>
  <c r="AB16" i="21"/>
  <c r="Z16" i="21"/>
  <c r="X16" i="21"/>
  <c r="V16" i="21"/>
  <c r="T16" i="21"/>
  <c r="R16" i="21"/>
  <c r="P16" i="21"/>
  <c r="N16" i="21"/>
  <c r="L16" i="21"/>
  <c r="J16" i="21"/>
  <c r="H16" i="21"/>
  <c r="F16" i="21"/>
  <c r="D16" i="21"/>
  <c r="AB15" i="21"/>
  <c r="Z15" i="21"/>
  <c r="X15" i="21"/>
  <c r="V15" i="21"/>
  <c r="T15" i="21"/>
  <c r="R15" i="21"/>
  <c r="P15" i="21"/>
  <c r="N15" i="21"/>
  <c r="L15" i="21"/>
  <c r="J15" i="21"/>
  <c r="H15" i="21"/>
  <c r="F15" i="21"/>
  <c r="D15" i="21"/>
  <c r="AB14" i="21"/>
  <c r="Z14" i="21"/>
  <c r="X14" i="21"/>
  <c r="V14" i="21"/>
  <c r="T14" i="21"/>
  <c r="R14" i="21"/>
  <c r="P14" i="21"/>
  <c r="N14" i="21"/>
  <c r="L14" i="21"/>
  <c r="J14" i="21"/>
  <c r="H14" i="21"/>
  <c r="F14" i="21"/>
  <c r="D14" i="21"/>
  <c r="AB13" i="21"/>
  <c r="Z13" i="21"/>
  <c r="X13" i="21"/>
  <c r="V13" i="21"/>
  <c r="T13" i="21"/>
  <c r="R13" i="21"/>
  <c r="P13" i="21"/>
  <c r="N13" i="21"/>
  <c r="L13" i="21"/>
  <c r="J13" i="21"/>
  <c r="H13" i="21"/>
  <c r="F13" i="21"/>
  <c r="D13" i="21"/>
  <c r="AB12" i="21"/>
  <c r="Z12" i="21"/>
  <c r="X12" i="21"/>
  <c r="V12" i="21"/>
  <c r="T12" i="21"/>
  <c r="R12" i="21"/>
  <c r="P12" i="21"/>
  <c r="N12" i="21"/>
  <c r="L12" i="21"/>
  <c r="J12" i="21"/>
  <c r="H12" i="21"/>
  <c r="F12" i="21"/>
  <c r="D12" i="21"/>
  <c r="AB11" i="21"/>
  <c r="Z11" i="21"/>
  <c r="X11" i="21"/>
  <c r="V11" i="21"/>
  <c r="T11" i="21"/>
  <c r="R11" i="21"/>
  <c r="P11" i="21"/>
  <c r="N11" i="21"/>
  <c r="L11" i="21"/>
  <c r="J11" i="21"/>
  <c r="H11" i="21"/>
  <c r="F11" i="21"/>
  <c r="D11" i="21"/>
  <c r="AA57" i="20"/>
  <c r="Y57" i="20"/>
  <c r="W57" i="20"/>
  <c r="U57" i="20"/>
  <c r="S57" i="20"/>
  <c r="Q57" i="20"/>
  <c r="O57" i="20"/>
  <c r="M57" i="20"/>
  <c r="K57" i="20"/>
  <c r="I57" i="20"/>
  <c r="F57" i="20"/>
  <c r="D57" i="20"/>
  <c r="AA56" i="20"/>
  <c r="Y56" i="20"/>
  <c r="W56" i="20"/>
  <c r="U56" i="20"/>
  <c r="S56" i="20"/>
  <c r="Q56" i="20"/>
  <c r="O56" i="20"/>
  <c r="M56" i="20"/>
  <c r="K56" i="20"/>
  <c r="I56" i="20"/>
  <c r="F56" i="20"/>
  <c r="D56" i="20"/>
  <c r="AA55" i="20"/>
  <c r="Y55" i="20"/>
  <c r="W55" i="20"/>
  <c r="U55" i="20"/>
  <c r="S55" i="20"/>
  <c r="Q55" i="20"/>
  <c r="O55" i="20"/>
  <c r="M55" i="20"/>
  <c r="K55" i="20"/>
  <c r="I55" i="20"/>
  <c r="F55" i="20"/>
  <c r="D55" i="20"/>
  <c r="AA54" i="20"/>
  <c r="Y54" i="20"/>
  <c r="W54" i="20"/>
  <c r="U54" i="20"/>
  <c r="S54" i="20"/>
  <c r="Q54" i="20"/>
  <c r="O54" i="20"/>
  <c r="M54" i="20"/>
  <c r="K54" i="20"/>
  <c r="I54" i="20"/>
  <c r="F54" i="20"/>
  <c r="D54" i="20"/>
  <c r="AA53" i="20"/>
  <c r="Y53" i="20"/>
  <c r="W53" i="20"/>
  <c r="U53" i="20"/>
  <c r="S53" i="20"/>
  <c r="Q53" i="20"/>
  <c r="O53" i="20"/>
  <c r="M53" i="20"/>
  <c r="K53" i="20"/>
  <c r="I53" i="20"/>
  <c r="F53" i="20"/>
  <c r="D53" i="20"/>
  <c r="AA52" i="20"/>
  <c r="Y52" i="20"/>
  <c r="W52" i="20"/>
  <c r="U52" i="20"/>
  <c r="S52" i="20"/>
  <c r="Q52" i="20"/>
  <c r="O52" i="20"/>
  <c r="M52" i="20"/>
  <c r="K52" i="20"/>
  <c r="I52" i="20"/>
  <c r="F52" i="20"/>
  <c r="D52" i="20"/>
  <c r="AA51" i="20"/>
  <c r="Y51" i="20"/>
  <c r="W51" i="20"/>
  <c r="U51" i="20"/>
  <c r="S51" i="20"/>
  <c r="Q51" i="20"/>
  <c r="O51" i="20"/>
  <c r="M51" i="20"/>
  <c r="K51" i="20"/>
  <c r="I51" i="20"/>
  <c r="F51" i="20"/>
  <c r="D51" i="20"/>
  <c r="AA50" i="20"/>
  <c r="Y50" i="20"/>
  <c r="W50" i="20"/>
  <c r="U50" i="20"/>
  <c r="S50" i="20"/>
  <c r="Q50" i="20"/>
  <c r="O50" i="20"/>
  <c r="M50" i="20"/>
  <c r="K50" i="20"/>
  <c r="I50" i="20"/>
  <c r="F50" i="20"/>
  <c r="D50" i="20"/>
  <c r="AA49" i="20"/>
  <c r="Y49" i="20"/>
  <c r="W49" i="20"/>
  <c r="U49" i="20"/>
  <c r="S49" i="20"/>
  <c r="Q49" i="20"/>
  <c r="O49" i="20"/>
  <c r="M49" i="20"/>
  <c r="K49" i="20"/>
  <c r="I49" i="20"/>
  <c r="F49" i="20"/>
  <c r="D49" i="20"/>
  <c r="AA48" i="20"/>
  <c r="Y48" i="20"/>
  <c r="W48" i="20"/>
  <c r="U48" i="20"/>
  <c r="S48" i="20"/>
  <c r="Q48" i="20"/>
  <c r="O48" i="20"/>
  <c r="M48" i="20"/>
  <c r="K48" i="20"/>
  <c r="I48" i="20"/>
  <c r="F48" i="20"/>
  <c r="D48" i="20"/>
  <c r="AA47" i="20"/>
  <c r="Y47" i="20"/>
  <c r="W47" i="20"/>
  <c r="U47" i="20"/>
  <c r="S47" i="20"/>
  <c r="Q47" i="20"/>
  <c r="O47" i="20"/>
  <c r="M47" i="20"/>
  <c r="K47" i="20"/>
  <c r="I47" i="20"/>
  <c r="F47" i="20"/>
  <c r="D47" i="20"/>
  <c r="AA46" i="20"/>
  <c r="Y46" i="20"/>
  <c r="W46" i="20"/>
  <c r="U46" i="20"/>
  <c r="S46" i="20"/>
  <c r="Q46" i="20"/>
  <c r="O46" i="20"/>
  <c r="M46" i="20"/>
  <c r="K46" i="20"/>
  <c r="I46" i="20"/>
  <c r="F46" i="20"/>
  <c r="D46" i="20"/>
  <c r="AA45" i="20"/>
  <c r="Y45" i="20"/>
  <c r="W45" i="20"/>
  <c r="U45" i="20"/>
  <c r="S45" i="20"/>
  <c r="Q45" i="20"/>
  <c r="O45" i="20"/>
  <c r="M45" i="20"/>
  <c r="K45" i="20"/>
  <c r="I45" i="20"/>
  <c r="F45" i="20"/>
  <c r="D45" i="20"/>
  <c r="AA44" i="20"/>
  <c r="Y44" i="20"/>
  <c r="W44" i="20"/>
  <c r="U44" i="20"/>
  <c r="S44" i="20"/>
  <c r="Q44" i="20"/>
  <c r="O44" i="20"/>
  <c r="M44" i="20"/>
  <c r="K44" i="20"/>
  <c r="I44" i="20"/>
  <c r="F44" i="20"/>
  <c r="D44" i="20"/>
  <c r="AA43" i="20"/>
  <c r="Y43" i="20"/>
  <c r="W43" i="20"/>
  <c r="U43" i="20"/>
  <c r="S43" i="20"/>
  <c r="Q43" i="20"/>
  <c r="O43" i="20"/>
  <c r="M43" i="20"/>
  <c r="K43" i="20"/>
  <c r="I43" i="20"/>
  <c r="F43" i="20"/>
  <c r="D43" i="20"/>
  <c r="AA42" i="20"/>
  <c r="Y42" i="20"/>
  <c r="W42" i="20"/>
  <c r="U42" i="20"/>
  <c r="S42" i="20"/>
  <c r="Q42" i="20"/>
  <c r="O42" i="20"/>
  <c r="M42" i="20"/>
  <c r="K42" i="20"/>
  <c r="I42" i="20"/>
  <c r="F42" i="20"/>
  <c r="D42" i="20"/>
  <c r="AA41" i="20"/>
  <c r="Y41" i="20"/>
  <c r="W41" i="20"/>
  <c r="U41" i="20"/>
  <c r="S41" i="20"/>
  <c r="Q41" i="20"/>
  <c r="O41" i="20"/>
  <c r="M41" i="20"/>
  <c r="K41" i="20"/>
  <c r="I41" i="20"/>
  <c r="F41" i="20"/>
  <c r="D41" i="20"/>
  <c r="AA40" i="20"/>
  <c r="Y40" i="20"/>
  <c r="W40" i="20"/>
  <c r="U40" i="20"/>
  <c r="S40" i="20"/>
  <c r="Q40" i="20"/>
  <c r="O40" i="20"/>
  <c r="M40" i="20"/>
  <c r="K40" i="20"/>
  <c r="I40" i="20"/>
  <c r="F40" i="20"/>
  <c r="D40" i="20"/>
  <c r="AA39" i="20"/>
  <c r="Y39" i="20"/>
  <c r="W39" i="20"/>
  <c r="U39" i="20"/>
  <c r="S39" i="20"/>
  <c r="Q39" i="20"/>
  <c r="O39" i="20"/>
  <c r="M39" i="20"/>
  <c r="K39" i="20"/>
  <c r="I39" i="20"/>
  <c r="F39" i="20"/>
  <c r="D39" i="20"/>
  <c r="AA38" i="20"/>
  <c r="Y38" i="20"/>
  <c r="W38" i="20"/>
  <c r="U38" i="20"/>
  <c r="S38" i="20"/>
  <c r="Q38" i="20"/>
  <c r="O38" i="20"/>
  <c r="M38" i="20"/>
  <c r="K38" i="20"/>
  <c r="I38" i="20"/>
  <c r="F38" i="20"/>
  <c r="D38" i="20"/>
  <c r="AA37" i="20"/>
  <c r="Y37" i="20"/>
  <c r="W37" i="20"/>
  <c r="U37" i="20"/>
  <c r="S37" i="20"/>
  <c r="Q37" i="20"/>
  <c r="O37" i="20"/>
  <c r="M37" i="20"/>
  <c r="K37" i="20"/>
  <c r="I37" i="20"/>
  <c r="F37" i="20"/>
  <c r="D37" i="20"/>
  <c r="AA36" i="20"/>
  <c r="Y36" i="20"/>
  <c r="W36" i="20"/>
  <c r="U36" i="20"/>
  <c r="S36" i="20"/>
  <c r="Q36" i="20"/>
  <c r="O36" i="20"/>
  <c r="M36" i="20"/>
  <c r="K36" i="20"/>
  <c r="I36" i="20"/>
  <c r="F36" i="20"/>
  <c r="D36" i="20"/>
  <c r="AA35" i="20"/>
  <c r="Y35" i="20"/>
  <c r="W35" i="20"/>
  <c r="U35" i="20"/>
  <c r="S35" i="20"/>
  <c r="Q35" i="20"/>
  <c r="O35" i="20"/>
  <c r="M35" i="20"/>
  <c r="K35" i="20"/>
  <c r="I35" i="20"/>
  <c r="F35" i="20"/>
  <c r="D35" i="20"/>
  <c r="AA34" i="20"/>
  <c r="Y34" i="20"/>
  <c r="W34" i="20"/>
  <c r="U34" i="20"/>
  <c r="S34" i="20"/>
  <c r="Q34" i="20"/>
  <c r="O34" i="20"/>
  <c r="M34" i="20"/>
  <c r="K34" i="20"/>
  <c r="I34" i="20"/>
  <c r="F34" i="20"/>
  <c r="D34" i="20"/>
  <c r="AA33" i="20"/>
  <c r="Y33" i="20"/>
  <c r="W33" i="20"/>
  <c r="U33" i="20"/>
  <c r="S33" i="20"/>
  <c r="Q33" i="20"/>
  <c r="O33" i="20"/>
  <c r="M33" i="20"/>
  <c r="K33" i="20"/>
  <c r="I33" i="20"/>
  <c r="F33" i="20"/>
  <c r="D33" i="20"/>
  <c r="AA32" i="20"/>
  <c r="Y32" i="20"/>
  <c r="W32" i="20"/>
  <c r="U32" i="20"/>
  <c r="S32" i="20"/>
  <c r="Q32" i="20"/>
  <c r="O32" i="20"/>
  <c r="M32" i="20"/>
  <c r="K32" i="20"/>
  <c r="I32" i="20"/>
  <c r="F32" i="20"/>
  <c r="D32" i="20"/>
  <c r="AA31" i="20"/>
  <c r="Y31" i="20"/>
  <c r="W31" i="20"/>
  <c r="U31" i="20"/>
  <c r="S31" i="20"/>
  <c r="Q31" i="20"/>
  <c r="O31" i="20"/>
  <c r="M31" i="20"/>
  <c r="K31" i="20"/>
  <c r="I31" i="20"/>
  <c r="F31" i="20"/>
  <c r="D31" i="20"/>
  <c r="AA30" i="20"/>
  <c r="Y30" i="20"/>
  <c r="W30" i="20"/>
  <c r="U30" i="20"/>
  <c r="S30" i="20"/>
  <c r="Q30" i="20"/>
  <c r="O30" i="20"/>
  <c r="M30" i="20"/>
  <c r="K30" i="20"/>
  <c r="I30" i="20"/>
  <c r="F30" i="20"/>
  <c r="D30" i="20"/>
  <c r="AA29" i="20"/>
  <c r="Y29" i="20"/>
  <c r="W29" i="20"/>
  <c r="U29" i="20"/>
  <c r="S29" i="20"/>
  <c r="Q29" i="20"/>
  <c r="O29" i="20"/>
  <c r="M29" i="20"/>
  <c r="K29" i="20"/>
  <c r="I29" i="20"/>
  <c r="F29" i="20"/>
  <c r="D29" i="20"/>
  <c r="AA28" i="20"/>
  <c r="Y28" i="20"/>
  <c r="W28" i="20"/>
  <c r="U28" i="20"/>
  <c r="S28" i="20"/>
  <c r="Q28" i="20"/>
  <c r="O28" i="20"/>
  <c r="M28" i="20"/>
  <c r="K28" i="20"/>
  <c r="I28" i="20"/>
  <c r="F28" i="20"/>
  <c r="D28" i="20"/>
  <c r="AA27" i="20"/>
  <c r="Y27" i="20"/>
  <c r="W27" i="20"/>
  <c r="U27" i="20"/>
  <c r="S27" i="20"/>
  <c r="Q27" i="20"/>
  <c r="O27" i="20"/>
  <c r="M27" i="20"/>
  <c r="K27" i="20"/>
  <c r="I27" i="20"/>
  <c r="F27" i="20"/>
  <c r="D27" i="20"/>
  <c r="AA26" i="20"/>
  <c r="Y26" i="20"/>
  <c r="W26" i="20"/>
  <c r="U26" i="20"/>
  <c r="S26" i="20"/>
  <c r="Q26" i="20"/>
  <c r="O26" i="20"/>
  <c r="M26" i="20"/>
  <c r="K26" i="20"/>
  <c r="I26" i="20"/>
  <c r="F26" i="20"/>
  <c r="D26" i="20"/>
  <c r="AA25" i="20"/>
  <c r="Y25" i="20"/>
  <c r="W25" i="20"/>
  <c r="U25" i="20"/>
  <c r="S25" i="20"/>
  <c r="Q25" i="20"/>
  <c r="O25" i="20"/>
  <c r="M25" i="20"/>
  <c r="K25" i="20"/>
  <c r="I25" i="20"/>
  <c r="F25" i="20"/>
  <c r="D25" i="20"/>
  <c r="AA24" i="20"/>
  <c r="Y24" i="20"/>
  <c r="W24" i="20"/>
  <c r="U24" i="20"/>
  <c r="S24" i="20"/>
  <c r="Q24" i="20"/>
  <c r="O24" i="20"/>
  <c r="M24" i="20"/>
  <c r="K24" i="20"/>
  <c r="I24" i="20"/>
  <c r="F24" i="20"/>
  <c r="D24" i="20"/>
  <c r="AA23" i="20"/>
  <c r="Y23" i="20"/>
  <c r="W23" i="20"/>
  <c r="U23" i="20"/>
  <c r="S23" i="20"/>
  <c r="Q23" i="20"/>
  <c r="O23" i="20"/>
  <c r="M23" i="20"/>
  <c r="K23" i="20"/>
  <c r="I23" i="20"/>
  <c r="F23" i="20"/>
  <c r="D23" i="20"/>
  <c r="AA22" i="20"/>
  <c r="Y22" i="20"/>
  <c r="W22" i="20"/>
  <c r="U22" i="20"/>
  <c r="S22" i="20"/>
  <c r="Q22" i="20"/>
  <c r="O22" i="20"/>
  <c r="M22" i="20"/>
  <c r="K22" i="20"/>
  <c r="I22" i="20"/>
  <c r="F22" i="20"/>
  <c r="D22" i="20"/>
  <c r="AA21" i="20"/>
  <c r="Y21" i="20"/>
  <c r="W21" i="20"/>
  <c r="U21" i="20"/>
  <c r="S21" i="20"/>
  <c r="Q21" i="20"/>
  <c r="O21" i="20"/>
  <c r="M21" i="20"/>
  <c r="K21" i="20"/>
  <c r="I21" i="20"/>
  <c r="F21" i="20"/>
  <c r="D21" i="20"/>
  <c r="AA20" i="20"/>
  <c r="Y20" i="20"/>
  <c r="W20" i="20"/>
  <c r="U20" i="20"/>
  <c r="S20" i="20"/>
  <c r="Q20" i="20"/>
  <c r="O20" i="20"/>
  <c r="M20" i="20"/>
  <c r="K20" i="20"/>
  <c r="I20" i="20"/>
  <c r="F20" i="20"/>
  <c r="D20" i="20"/>
  <c r="AA19" i="20"/>
  <c r="Y19" i="20"/>
  <c r="W19" i="20"/>
  <c r="U19" i="20"/>
  <c r="S19" i="20"/>
  <c r="Q19" i="20"/>
  <c r="O19" i="20"/>
  <c r="M19" i="20"/>
  <c r="K19" i="20"/>
  <c r="I19" i="20"/>
  <c r="F19" i="20"/>
  <c r="D19" i="20"/>
  <c r="AA18" i="20"/>
  <c r="Y18" i="20"/>
  <c r="W18" i="20"/>
  <c r="U18" i="20"/>
  <c r="S18" i="20"/>
  <c r="Q18" i="20"/>
  <c r="O18" i="20"/>
  <c r="M18" i="20"/>
  <c r="K18" i="20"/>
  <c r="I18" i="20"/>
  <c r="F18" i="20"/>
  <c r="D18" i="20"/>
  <c r="AA17" i="20"/>
  <c r="Y17" i="20"/>
  <c r="W17" i="20"/>
  <c r="U17" i="20"/>
  <c r="S17" i="20"/>
  <c r="Q17" i="20"/>
  <c r="O17" i="20"/>
  <c r="M17" i="20"/>
  <c r="K17" i="20"/>
  <c r="I17" i="20"/>
  <c r="F17" i="20"/>
  <c r="D17" i="20"/>
  <c r="AA16" i="20"/>
  <c r="Y16" i="20"/>
  <c r="W16" i="20"/>
  <c r="U16" i="20"/>
  <c r="S16" i="20"/>
  <c r="Q16" i="20"/>
  <c r="O16" i="20"/>
  <c r="M16" i="20"/>
  <c r="K16" i="20"/>
  <c r="I16" i="20"/>
  <c r="F16" i="20"/>
  <c r="D16" i="20"/>
  <c r="AA15" i="20"/>
  <c r="Y15" i="20"/>
  <c r="W15" i="20"/>
  <c r="U15" i="20"/>
  <c r="S15" i="20"/>
  <c r="Q15" i="20"/>
  <c r="O15" i="20"/>
  <c r="M15" i="20"/>
  <c r="K15" i="20"/>
  <c r="I15" i="20"/>
  <c r="F15" i="20"/>
  <c r="D15" i="20"/>
  <c r="AA14" i="20"/>
  <c r="Y14" i="20"/>
  <c r="W14" i="20"/>
  <c r="U14" i="20"/>
  <c r="S14" i="20"/>
  <c r="Q14" i="20"/>
  <c r="O14" i="20"/>
  <c r="M14" i="20"/>
  <c r="K14" i="20"/>
  <c r="I14" i="20"/>
  <c r="F14" i="20"/>
  <c r="D14" i="20"/>
  <c r="AA13" i="20"/>
  <c r="Y13" i="20"/>
  <c r="W13" i="20"/>
  <c r="U13" i="20"/>
  <c r="S13" i="20"/>
  <c r="Q13" i="20"/>
  <c r="O13" i="20"/>
  <c r="M13" i="20"/>
  <c r="K13" i="20"/>
  <c r="I13" i="20"/>
  <c r="F13" i="20"/>
  <c r="D13" i="20"/>
  <c r="AA12" i="20"/>
  <c r="Y12" i="20"/>
  <c r="W12" i="20"/>
  <c r="U12" i="20"/>
  <c r="S12" i="20"/>
  <c r="Q12" i="20"/>
  <c r="O12" i="20"/>
  <c r="M12" i="20"/>
  <c r="K12" i="20"/>
  <c r="I12" i="20"/>
  <c r="F12" i="20"/>
  <c r="D12" i="20"/>
  <c r="AA11" i="20"/>
  <c r="Y11" i="20"/>
  <c r="W11" i="20"/>
  <c r="U11" i="20"/>
  <c r="S11" i="20"/>
  <c r="Q11" i="20"/>
  <c r="O11" i="20"/>
  <c r="M11" i="20"/>
  <c r="K11" i="20"/>
  <c r="I11" i="20"/>
  <c r="F11" i="20"/>
  <c r="D11" i="20"/>
  <c r="AB57" i="19"/>
  <c r="Z57" i="19"/>
  <c r="X57" i="19"/>
  <c r="V57" i="19"/>
  <c r="T57" i="19"/>
  <c r="R57" i="19"/>
  <c r="P57" i="19"/>
  <c r="N57" i="19"/>
  <c r="L57" i="19"/>
  <c r="J57" i="19"/>
  <c r="H57" i="19"/>
  <c r="F57" i="19"/>
  <c r="D57" i="19"/>
  <c r="AB56" i="19"/>
  <c r="Z56" i="19"/>
  <c r="X56" i="19"/>
  <c r="V56" i="19"/>
  <c r="T56" i="19"/>
  <c r="R56" i="19"/>
  <c r="P56" i="19"/>
  <c r="N56" i="19"/>
  <c r="L56" i="19"/>
  <c r="J56" i="19"/>
  <c r="H56" i="19"/>
  <c r="F56" i="19"/>
  <c r="D56" i="19"/>
  <c r="AB55" i="19"/>
  <c r="Z55" i="19"/>
  <c r="X55" i="19"/>
  <c r="V55" i="19"/>
  <c r="T55" i="19"/>
  <c r="R55" i="19"/>
  <c r="P55" i="19"/>
  <c r="N55" i="19"/>
  <c r="L55" i="19"/>
  <c r="J55" i="19"/>
  <c r="H55" i="19"/>
  <c r="F55" i="19"/>
  <c r="D55" i="19"/>
  <c r="AB54" i="19"/>
  <c r="Z54" i="19"/>
  <c r="X54" i="19"/>
  <c r="V54" i="19"/>
  <c r="T54" i="19"/>
  <c r="R54" i="19"/>
  <c r="P54" i="19"/>
  <c r="N54" i="19"/>
  <c r="L54" i="19"/>
  <c r="J54" i="19"/>
  <c r="H54" i="19"/>
  <c r="F54" i="19"/>
  <c r="D54" i="19"/>
  <c r="AB53" i="19"/>
  <c r="Z53" i="19"/>
  <c r="X53" i="19"/>
  <c r="V53" i="19"/>
  <c r="T53" i="19"/>
  <c r="R53" i="19"/>
  <c r="P53" i="19"/>
  <c r="N53" i="19"/>
  <c r="L53" i="19"/>
  <c r="J53" i="19"/>
  <c r="H53" i="19"/>
  <c r="F53" i="19"/>
  <c r="D53" i="19"/>
  <c r="AB52" i="19"/>
  <c r="Z52" i="19"/>
  <c r="X52" i="19"/>
  <c r="V52" i="19"/>
  <c r="T52" i="19"/>
  <c r="R52" i="19"/>
  <c r="P52" i="19"/>
  <c r="N52" i="19"/>
  <c r="L52" i="19"/>
  <c r="J52" i="19"/>
  <c r="H52" i="19"/>
  <c r="F52" i="19"/>
  <c r="D52" i="19"/>
  <c r="AB51" i="19"/>
  <c r="Z51" i="19"/>
  <c r="X51" i="19"/>
  <c r="V51" i="19"/>
  <c r="T51" i="19"/>
  <c r="R51" i="19"/>
  <c r="P51" i="19"/>
  <c r="N51" i="19"/>
  <c r="L51" i="19"/>
  <c r="J51" i="19"/>
  <c r="H51" i="19"/>
  <c r="F51" i="19"/>
  <c r="D51" i="19"/>
  <c r="AB50" i="19"/>
  <c r="Z50" i="19"/>
  <c r="X50" i="19"/>
  <c r="V50" i="19"/>
  <c r="T50" i="19"/>
  <c r="R50" i="19"/>
  <c r="P50" i="19"/>
  <c r="N50" i="19"/>
  <c r="L50" i="19"/>
  <c r="J50" i="19"/>
  <c r="H50" i="19"/>
  <c r="F50" i="19"/>
  <c r="D50" i="19"/>
  <c r="AB49" i="19"/>
  <c r="Z49" i="19"/>
  <c r="X49" i="19"/>
  <c r="V49" i="19"/>
  <c r="T49" i="19"/>
  <c r="R49" i="19"/>
  <c r="P49" i="19"/>
  <c r="N49" i="19"/>
  <c r="L49" i="19"/>
  <c r="J49" i="19"/>
  <c r="H49" i="19"/>
  <c r="F49" i="19"/>
  <c r="D49" i="19"/>
  <c r="AB48" i="19"/>
  <c r="Z48" i="19"/>
  <c r="X48" i="19"/>
  <c r="V48" i="19"/>
  <c r="T48" i="19"/>
  <c r="R48" i="19"/>
  <c r="P48" i="19"/>
  <c r="N48" i="19"/>
  <c r="L48" i="19"/>
  <c r="J48" i="19"/>
  <c r="H48" i="19"/>
  <c r="F48" i="19"/>
  <c r="D48" i="19"/>
  <c r="AB47" i="19"/>
  <c r="Z47" i="19"/>
  <c r="X47" i="19"/>
  <c r="V47" i="19"/>
  <c r="T47" i="19"/>
  <c r="R47" i="19"/>
  <c r="P47" i="19"/>
  <c r="N47" i="19"/>
  <c r="L47" i="19"/>
  <c r="J47" i="19"/>
  <c r="H47" i="19"/>
  <c r="F47" i="19"/>
  <c r="D47" i="19"/>
  <c r="AB46" i="19"/>
  <c r="Z46" i="19"/>
  <c r="X46" i="19"/>
  <c r="V46" i="19"/>
  <c r="T46" i="19"/>
  <c r="R46" i="19"/>
  <c r="P46" i="19"/>
  <c r="N46" i="19"/>
  <c r="L46" i="19"/>
  <c r="J46" i="19"/>
  <c r="H46" i="19"/>
  <c r="F46" i="19"/>
  <c r="D46" i="19"/>
  <c r="AB45" i="19"/>
  <c r="Z45" i="19"/>
  <c r="X45" i="19"/>
  <c r="V45" i="19"/>
  <c r="T45" i="19"/>
  <c r="R45" i="19"/>
  <c r="P45" i="19"/>
  <c r="N45" i="19"/>
  <c r="L45" i="19"/>
  <c r="J45" i="19"/>
  <c r="H45" i="19"/>
  <c r="F45" i="19"/>
  <c r="D45" i="19"/>
  <c r="AB44" i="19"/>
  <c r="Z44" i="19"/>
  <c r="X44" i="19"/>
  <c r="V44" i="19"/>
  <c r="T44" i="19"/>
  <c r="R44" i="19"/>
  <c r="P44" i="19"/>
  <c r="N44" i="19"/>
  <c r="L44" i="19"/>
  <c r="J44" i="19"/>
  <c r="H44" i="19"/>
  <c r="F44" i="19"/>
  <c r="D44" i="19"/>
  <c r="AB43" i="19"/>
  <c r="Z43" i="19"/>
  <c r="X43" i="19"/>
  <c r="V43" i="19"/>
  <c r="T43" i="19"/>
  <c r="R43" i="19"/>
  <c r="P43" i="19"/>
  <c r="N43" i="19"/>
  <c r="L43" i="19"/>
  <c r="J43" i="19"/>
  <c r="H43" i="19"/>
  <c r="F43" i="19"/>
  <c r="D43" i="19"/>
  <c r="AB42" i="19"/>
  <c r="Z42" i="19"/>
  <c r="X42" i="19"/>
  <c r="V42" i="19"/>
  <c r="T42" i="19"/>
  <c r="R42" i="19"/>
  <c r="P42" i="19"/>
  <c r="N42" i="19"/>
  <c r="L42" i="19"/>
  <c r="J42" i="19"/>
  <c r="H42" i="19"/>
  <c r="F42" i="19"/>
  <c r="D42" i="19"/>
  <c r="AB41" i="19"/>
  <c r="Z41" i="19"/>
  <c r="X41" i="19"/>
  <c r="V41" i="19"/>
  <c r="T41" i="19"/>
  <c r="R41" i="19"/>
  <c r="P41" i="19"/>
  <c r="N41" i="19"/>
  <c r="L41" i="19"/>
  <c r="J41" i="19"/>
  <c r="H41" i="19"/>
  <c r="F41" i="19"/>
  <c r="D41" i="19"/>
  <c r="AB40" i="19"/>
  <c r="Z40" i="19"/>
  <c r="X40" i="19"/>
  <c r="V40" i="19"/>
  <c r="T40" i="19"/>
  <c r="R40" i="19"/>
  <c r="P40" i="19"/>
  <c r="N40" i="19"/>
  <c r="L40" i="19"/>
  <c r="J40" i="19"/>
  <c r="H40" i="19"/>
  <c r="F40" i="19"/>
  <c r="D40" i="19"/>
  <c r="AB39" i="19"/>
  <c r="Z39" i="19"/>
  <c r="T39" i="19"/>
  <c r="R39" i="19"/>
  <c r="P39" i="19"/>
  <c r="N39" i="19"/>
  <c r="L39" i="19"/>
  <c r="J39" i="19"/>
  <c r="H39" i="19"/>
  <c r="F39" i="19"/>
  <c r="D39" i="19"/>
  <c r="AB38" i="19"/>
  <c r="Z38" i="19"/>
  <c r="X38" i="19"/>
  <c r="V38" i="19"/>
  <c r="T38" i="19"/>
  <c r="R38" i="19"/>
  <c r="P38" i="19"/>
  <c r="N38" i="19"/>
  <c r="L38" i="19"/>
  <c r="J38" i="19"/>
  <c r="H38" i="19"/>
  <c r="F38" i="19"/>
  <c r="D38" i="19"/>
  <c r="AB37" i="19"/>
  <c r="Z37" i="19"/>
  <c r="X37" i="19"/>
  <c r="V37" i="19"/>
  <c r="T37" i="19"/>
  <c r="R37" i="19"/>
  <c r="P37" i="19"/>
  <c r="N37" i="19"/>
  <c r="L37" i="19"/>
  <c r="J37" i="19"/>
  <c r="H37" i="19"/>
  <c r="F37" i="19"/>
  <c r="D37" i="19"/>
  <c r="AB36" i="19"/>
  <c r="Z36" i="19"/>
  <c r="X36" i="19"/>
  <c r="V36" i="19"/>
  <c r="T36" i="19"/>
  <c r="R36" i="19"/>
  <c r="P36" i="19"/>
  <c r="N36" i="19"/>
  <c r="L36" i="19"/>
  <c r="J36" i="19"/>
  <c r="H36" i="19"/>
  <c r="F36" i="19"/>
  <c r="D36" i="19"/>
  <c r="AB35" i="19"/>
  <c r="Z35" i="19"/>
  <c r="T35" i="19"/>
  <c r="R35" i="19"/>
  <c r="P35" i="19"/>
  <c r="N35" i="19"/>
  <c r="L35" i="19"/>
  <c r="J35" i="19"/>
  <c r="H35" i="19"/>
  <c r="F35" i="19"/>
  <c r="D35" i="19"/>
  <c r="AB34" i="19"/>
  <c r="Z34" i="19"/>
  <c r="X34" i="19"/>
  <c r="V34" i="19"/>
  <c r="T34" i="19"/>
  <c r="R34" i="19"/>
  <c r="P34" i="19"/>
  <c r="N34" i="19"/>
  <c r="L34" i="19"/>
  <c r="J34" i="19"/>
  <c r="H34" i="19"/>
  <c r="F34" i="19"/>
  <c r="D34" i="19"/>
  <c r="AB33" i="19"/>
  <c r="Z33" i="19"/>
  <c r="X33" i="19"/>
  <c r="V33" i="19"/>
  <c r="T33" i="19"/>
  <c r="R33" i="19"/>
  <c r="P33" i="19"/>
  <c r="N33" i="19"/>
  <c r="L33" i="19"/>
  <c r="J33" i="19"/>
  <c r="H33" i="19"/>
  <c r="F33" i="19"/>
  <c r="D33" i="19"/>
  <c r="AB32" i="19"/>
  <c r="Z32" i="19"/>
  <c r="X32" i="19"/>
  <c r="V32" i="19"/>
  <c r="T32" i="19"/>
  <c r="R32" i="19"/>
  <c r="P32" i="19"/>
  <c r="N32" i="19"/>
  <c r="L32" i="19"/>
  <c r="J32" i="19"/>
  <c r="H32" i="19"/>
  <c r="F32" i="19"/>
  <c r="D32" i="19"/>
  <c r="AB31" i="19"/>
  <c r="Z31" i="19"/>
  <c r="T31" i="19"/>
  <c r="R31" i="19"/>
  <c r="P31" i="19"/>
  <c r="N31" i="19"/>
  <c r="L31" i="19"/>
  <c r="J31" i="19"/>
  <c r="H31" i="19"/>
  <c r="F31" i="19"/>
  <c r="D31" i="19"/>
  <c r="AB30" i="19"/>
  <c r="Z30" i="19"/>
  <c r="T30" i="19"/>
  <c r="R30" i="19"/>
  <c r="P30" i="19"/>
  <c r="N30" i="19"/>
  <c r="L30" i="19"/>
  <c r="J30" i="19"/>
  <c r="H30" i="19"/>
  <c r="F30" i="19"/>
  <c r="D30" i="19"/>
  <c r="AB29" i="19"/>
  <c r="Z29" i="19"/>
  <c r="T29" i="19"/>
  <c r="R29" i="19"/>
  <c r="P29" i="19"/>
  <c r="N29" i="19"/>
  <c r="L29" i="19"/>
  <c r="J29" i="19"/>
  <c r="H29" i="19"/>
  <c r="F29" i="19"/>
  <c r="D29" i="19"/>
  <c r="AB28" i="19"/>
  <c r="Z28" i="19"/>
  <c r="X28" i="19"/>
  <c r="V28" i="19"/>
  <c r="T28" i="19"/>
  <c r="R28" i="19"/>
  <c r="P28" i="19"/>
  <c r="N28" i="19"/>
  <c r="L28" i="19"/>
  <c r="J28" i="19"/>
  <c r="H28" i="19"/>
  <c r="F28" i="19"/>
  <c r="D28" i="19"/>
  <c r="AB27" i="19"/>
  <c r="Z27" i="19"/>
  <c r="X27" i="19"/>
  <c r="V27" i="19"/>
  <c r="T27" i="19"/>
  <c r="R27" i="19"/>
  <c r="P27" i="19"/>
  <c r="N27" i="19"/>
  <c r="L27" i="19"/>
  <c r="J27" i="19"/>
  <c r="H27" i="19"/>
  <c r="F27" i="19"/>
  <c r="D27" i="19"/>
  <c r="AB26" i="19"/>
  <c r="Z26" i="19"/>
  <c r="X26" i="19"/>
  <c r="V26" i="19"/>
  <c r="T26" i="19"/>
  <c r="R26" i="19"/>
  <c r="P26" i="19"/>
  <c r="N26" i="19"/>
  <c r="L26" i="19"/>
  <c r="J26" i="19"/>
  <c r="H26" i="19"/>
  <c r="F26" i="19"/>
  <c r="D26" i="19"/>
  <c r="AB25" i="19"/>
  <c r="Z25" i="19"/>
  <c r="X25" i="19"/>
  <c r="V25" i="19"/>
  <c r="T25" i="19"/>
  <c r="R25" i="19"/>
  <c r="P25" i="19"/>
  <c r="N25" i="19"/>
  <c r="L25" i="19"/>
  <c r="J25" i="19"/>
  <c r="H25" i="19"/>
  <c r="F25" i="19"/>
  <c r="D25" i="19"/>
  <c r="AB24" i="19"/>
  <c r="Z24" i="19"/>
  <c r="X24" i="19"/>
  <c r="V24" i="19"/>
  <c r="T24" i="19"/>
  <c r="R24" i="19"/>
  <c r="P24" i="19"/>
  <c r="N24" i="19"/>
  <c r="L24" i="19"/>
  <c r="J24" i="19"/>
  <c r="H24" i="19"/>
  <c r="F24" i="19"/>
  <c r="D24" i="19"/>
  <c r="AB23" i="19"/>
  <c r="Z23" i="19"/>
  <c r="X23" i="19"/>
  <c r="V23" i="19"/>
  <c r="T23" i="19"/>
  <c r="R23" i="19"/>
  <c r="P23" i="19"/>
  <c r="N23" i="19"/>
  <c r="L23" i="19"/>
  <c r="J23" i="19"/>
  <c r="H23" i="19"/>
  <c r="F23" i="19"/>
  <c r="D23" i="19"/>
  <c r="AB22" i="19"/>
  <c r="Z22" i="19"/>
  <c r="X22" i="19"/>
  <c r="V22" i="19"/>
  <c r="T22" i="19"/>
  <c r="R22" i="19"/>
  <c r="P22" i="19"/>
  <c r="N22" i="19"/>
  <c r="L22" i="19"/>
  <c r="J22" i="19"/>
  <c r="H22" i="19"/>
  <c r="F22" i="19"/>
  <c r="D22" i="19"/>
  <c r="AB21" i="19"/>
  <c r="Z21" i="19"/>
  <c r="T21" i="19"/>
  <c r="R21" i="19"/>
  <c r="P21" i="19"/>
  <c r="N21" i="19"/>
  <c r="L21" i="19"/>
  <c r="J21" i="19"/>
  <c r="H21" i="19"/>
  <c r="F21" i="19"/>
  <c r="D21" i="19"/>
  <c r="AB20" i="19"/>
  <c r="Z20" i="19"/>
  <c r="T20" i="19"/>
  <c r="R20" i="19"/>
  <c r="P20" i="19"/>
  <c r="N20" i="19"/>
  <c r="L20" i="19"/>
  <c r="J20" i="19"/>
  <c r="H20" i="19"/>
  <c r="F20" i="19"/>
  <c r="D20" i="19"/>
  <c r="AB19" i="19"/>
  <c r="Z19" i="19"/>
  <c r="T19" i="19"/>
  <c r="R19" i="19"/>
  <c r="P19" i="19"/>
  <c r="N19" i="19"/>
  <c r="L19" i="19"/>
  <c r="J19" i="19"/>
  <c r="H19" i="19"/>
  <c r="F19" i="19"/>
  <c r="D19" i="19"/>
  <c r="AB18" i="19"/>
  <c r="Z18" i="19"/>
  <c r="X18" i="19"/>
  <c r="V18" i="19"/>
  <c r="T18" i="19"/>
  <c r="R18" i="19"/>
  <c r="P18" i="19"/>
  <c r="N18" i="19"/>
  <c r="L18" i="19"/>
  <c r="J18" i="19"/>
  <c r="H18" i="19"/>
  <c r="F18" i="19"/>
  <c r="D18" i="19"/>
  <c r="AB17" i="19"/>
  <c r="Z17" i="19"/>
  <c r="X17" i="19"/>
  <c r="V17" i="19"/>
  <c r="T17" i="19"/>
  <c r="R17" i="19"/>
  <c r="P17" i="19"/>
  <c r="N17" i="19"/>
  <c r="L17" i="19"/>
  <c r="J17" i="19"/>
  <c r="H17" i="19"/>
  <c r="F17" i="19"/>
  <c r="D17" i="19"/>
  <c r="AB16" i="19"/>
  <c r="Z16" i="19"/>
  <c r="X16" i="19"/>
  <c r="V16" i="19"/>
  <c r="T16" i="19"/>
  <c r="R16" i="19"/>
  <c r="P16" i="19"/>
  <c r="N16" i="19"/>
  <c r="L16" i="19"/>
  <c r="J16" i="19"/>
  <c r="H16" i="19"/>
  <c r="F16" i="19"/>
  <c r="D16" i="19"/>
  <c r="AB15" i="19"/>
  <c r="Z15" i="19"/>
  <c r="X15" i="19"/>
  <c r="V15" i="19"/>
  <c r="T15" i="19"/>
  <c r="R15" i="19"/>
  <c r="P15" i="19"/>
  <c r="N15" i="19"/>
  <c r="L15" i="19"/>
  <c r="J15" i="19"/>
  <c r="H15" i="19"/>
  <c r="F15" i="19"/>
  <c r="D15" i="19"/>
  <c r="AB14" i="19"/>
  <c r="Z14" i="19"/>
  <c r="X14" i="19"/>
  <c r="V14" i="19"/>
  <c r="T14" i="19"/>
  <c r="R14" i="19"/>
  <c r="P14" i="19"/>
  <c r="N14" i="19"/>
  <c r="L14" i="19"/>
  <c r="J14" i="19"/>
  <c r="H14" i="19"/>
  <c r="F14" i="19"/>
  <c r="D14" i="19"/>
  <c r="AB13" i="19"/>
  <c r="Z13" i="19"/>
  <c r="X13" i="19"/>
  <c r="V13" i="19"/>
  <c r="T13" i="19"/>
  <c r="R13" i="19"/>
  <c r="P13" i="19"/>
  <c r="N13" i="19"/>
  <c r="L13" i="19"/>
  <c r="J13" i="19"/>
  <c r="H13" i="19"/>
  <c r="F13" i="19"/>
  <c r="D13" i="19"/>
  <c r="AB12" i="19"/>
  <c r="Z12" i="19"/>
  <c r="X12" i="19"/>
  <c r="V12" i="19"/>
  <c r="T12" i="19"/>
  <c r="R12" i="19"/>
  <c r="P12" i="19"/>
  <c r="N12" i="19"/>
  <c r="L12" i="19"/>
  <c r="J12" i="19"/>
  <c r="H12" i="19"/>
  <c r="F12" i="19"/>
  <c r="D12" i="19"/>
  <c r="AB11" i="19"/>
  <c r="Z11" i="19"/>
  <c r="X11" i="19"/>
  <c r="V11" i="19"/>
  <c r="T11" i="19"/>
  <c r="R11" i="19"/>
  <c r="P11" i="19"/>
  <c r="N11" i="19"/>
  <c r="L11" i="19"/>
  <c r="J11" i="19"/>
  <c r="H11" i="19"/>
  <c r="F11" i="19"/>
  <c r="D11" i="19"/>
  <c r="AD57" i="18"/>
  <c r="AB57" i="18"/>
  <c r="Z57" i="18"/>
  <c r="X57" i="18"/>
  <c r="V57" i="18"/>
  <c r="T57" i="18"/>
  <c r="R57" i="18"/>
  <c r="P57" i="18"/>
  <c r="N57" i="18"/>
  <c r="L57" i="18"/>
  <c r="J57" i="18"/>
  <c r="H57" i="18"/>
  <c r="F57" i="18"/>
  <c r="D57" i="18"/>
  <c r="AD56" i="18"/>
  <c r="AB56" i="18"/>
  <c r="Z56" i="18"/>
  <c r="X56" i="18"/>
  <c r="V56" i="18"/>
  <c r="T56" i="18"/>
  <c r="R56" i="18"/>
  <c r="P56" i="18"/>
  <c r="N56" i="18"/>
  <c r="L56" i="18"/>
  <c r="J56" i="18"/>
  <c r="H56" i="18"/>
  <c r="F56" i="18"/>
  <c r="D56" i="18"/>
  <c r="AD55" i="18"/>
  <c r="AB55" i="18"/>
  <c r="Z55" i="18"/>
  <c r="X55" i="18"/>
  <c r="V55" i="18"/>
  <c r="T55" i="18"/>
  <c r="R55" i="18"/>
  <c r="P55" i="18"/>
  <c r="N55" i="18"/>
  <c r="L55" i="18"/>
  <c r="J55" i="18"/>
  <c r="H55" i="18"/>
  <c r="F55" i="18"/>
  <c r="D55" i="18"/>
  <c r="AD54" i="18"/>
  <c r="AB54" i="18"/>
  <c r="Z54" i="18"/>
  <c r="X54" i="18"/>
  <c r="V54" i="18"/>
  <c r="T54" i="18"/>
  <c r="R54" i="18"/>
  <c r="P54" i="18"/>
  <c r="N54" i="18"/>
  <c r="L54" i="18"/>
  <c r="J54" i="18"/>
  <c r="H54" i="18"/>
  <c r="F54" i="18"/>
  <c r="D54" i="18"/>
  <c r="AD53" i="18"/>
  <c r="AB53" i="18"/>
  <c r="Z53" i="18"/>
  <c r="X53" i="18"/>
  <c r="V53" i="18"/>
  <c r="T53" i="18"/>
  <c r="R53" i="18"/>
  <c r="P53" i="18"/>
  <c r="N53" i="18"/>
  <c r="L53" i="18"/>
  <c r="J53" i="18"/>
  <c r="H53" i="18"/>
  <c r="F53" i="18"/>
  <c r="D53" i="18"/>
  <c r="AD52" i="18"/>
  <c r="AB52" i="18"/>
  <c r="Z52" i="18"/>
  <c r="X52" i="18"/>
  <c r="V52" i="18"/>
  <c r="T52" i="18"/>
  <c r="R52" i="18"/>
  <c r="P52" i="18"/>
  <c r="N52" i="18"/>
  <c r="L52" i="18"/>
  <c r="J52" i="18"/>
  <c r="H52" i="18"/>
  <c r="F52" i="18"/>
  <c r="D52" i="18"/>
  <c r="AD51" i="18"/>
  <c r="AB51" i="18"/>
  <c r="Z51" i="18"/>
  <c r="X51" i="18"/>
  <c r="V51" i="18"/>
  <c r="T51" i="18"/>
  <c r="R51" i="18"/>
  <c r="P51" i="18"/>
  <c r="N51" i="18"/>
  <c r="L51" i="18"/>
  <c r="J51" i="18"/>
  <c r="H51" i="18"/>
  <c r="F51" i="18"/>
  <c r="D51" i="18"/>
  <c r="AD50" i="18"/>
  <c r="AB50" i="18"/>
  <c r="Z50" i="18"/>
  <c r="X50" i="18"/>
  <c r="V50" i="18"/>
  <c r="T50" i="18"/>
  <c r="R50" i="18"/>
  <c r="P50" i="18"/>
  <c r="N50" i="18"/>
  <c r="L50" i="18"/>
  <c r="J50" i="18"/>
  <c r="H50" i="18"/>
  <c r="F50" i="18"/>
  <c r="D50" i="18"/>
  <c r="AD49" i="18"/>
  <c r="AB49" i="18"/>
  <c r="Z49" i="18"/>
  <c r="X49" i="18"/>
  <c r="V49" i="18"/>
  <c r="T49" i="18"/>
  <c r="R49" i="18"/>
  <c r="P49" i="18"/>
  <c r="N49" i="18"/>
  <c r="L49" i="18"/>
  <c r="J49" i="18"/>
  <c r="H49" i="18"/>
  <c r="F49" i="18"/>
  <c r="D49" i="18"/>
  <c r="AD48" i="18"/>
  <c r="AB48" i="18"/>
  <c r="Z48" i="18"/>
  <c r="X48" i="18"/>
  <c r="V48" i="18"/>
  <c r="T48" i="18"/>
  <c r="R48" i="18"/>
  <c r="P48" i="18"/>
  <c r="N48" i="18"/>
  <c r="L48" i="18"/>
  <c r="J48" i="18"/>
  <c r="H48" i="18"/>
  <c r="F48" i="18"/>
  <c r="D48" i="18"/>
  <c r="AD47" i="18"/>
  <c r="AB47" i="18"/>
  <c r="Z47" i="18"/>
  <c r="X47" i="18"/>
  <c r="V47" i="18"/>
  <c r="T47" i="18"/>
  <c r="R47" i="18"/>
  <c r="P47" i="18"/>
  <c r="N47" i="18"/>
  <c r="L47" i="18"/>
  <c r="J47" i="18"/>
  <c r="H47" i="18"/>
  <c r="F47" i="18"/>
  <c r="D47" i="18"/>
  <c r="AD46" i="18"/>
  <c r="AB46" i="18"/>
  <c r="Z46" i="18"/>
  <c r="X46" i="18"/>
  <c r="V46" i="18"/>
  <c r="T46" i="18"/>
  <c r="R46" i="18"/>
  <c r="P46" i="18"/>
  <c r="N46" i="18"/>
  <c r="L46" i="18"/>
  <c r="J46" i="18"/>
  <c r="H46" i="18"/>
  <c r="F46" i="18"/>
  <c r="D46" i="18"/>
  <c r="AD45" i="18"/>
  <c r="AB45" i="18"/>
  <c r="Z45" i="18"/>
  <c r="X45" i="18"/>
  <c r="V45" i="18"/>
  <c r="T45" i="18"/>
  <c r="R45" i="18"/>
  <c r="P45" i="18"/>
  <c r="N45" i="18"/>
  <c r="L45" i="18"/>
  <c r="J45" i="18"/>
  <c r="H45" i="18"/>
  <c r="F45" i="18"/>
  <c r="D45" i="18"/>
  <c r="AD44" i="18"/>
  <c r="AB44" i="18"/>
  <c r="Z44" i="18"/>
  <c r="X44" i="18"/>
  <c r="V44" i="18"/>
  <c r="T44" i="18"/>
  <c r="R44" i="18"/>
  <c r="P44" i="18"/>
  <c r="N44" i="18"/>
  <c r="L44" i="18"/>
  <c r="J44" i="18"/>
  <c r="H44" i="18"/>
  <c r="F44" i="18"/>
  <c r="D44" i="18"/>
  <c r="AD43" i="18"/>
  <c r="AB43" i="18"/>
  <c r="Z43" i="18"/>
  <c r="X43" i="18"/>
  <c r="V43" i="18"/>
  <c r="T43" i="18"/>
  <c r="R43" i="18"/>
  <c r="P43" i="18"/>
  <c r="N43" i="18"/>
  <c r="L43" i="18"/>
  <c r="J43" i="18"/>
  <c r="H43" i="18"/>
  <c r="F43" i="18"/>
  <c r="D43" i="18"/>
  <c r="AD42" i="18"/>
  <c r="AB42" i="18"/>
  <c r="Z42" i="18"/>
  <c r="X42" i="18"/>
  <c r="V42" i="18"/>
  <c r="T42" i="18"/>
  <c r="R42" i="18"/>
  <c r="P42" i="18"/>
  <c r="N42" i="18"/>
  <c r="L42" i="18"/>
  <c r="J42" i="18"/>
  <c r="H42" i="18"/>
  <c r="F42" i="18"/>
  <c r="D42" i="18"/>
  <c r="AD41" i="18"/>
  <c r="AB41" i="18"/>
  <c r="Z41" i="18"/>
  <c r="X41" i="18"/>
  <c r="V41" i="18"/>
  <c r="T41" i="18"/>
  <c r="R41" i="18"/>
  <c r="P41" i="18"/>
  <c r="N41" i="18"/>
  <c r="L41" i="18"/>
  <c r="J41" i="18"/>
  <c r="H41" i="18"/>
  <c r="F41" i="18"/>
  <c r="D41" i="18"/>
  <c r="AD40" i="18"/>
  <c r="AB40" i="18"/>
  <c r="Z40" i="18"/>
  <c r="X40" i="18"/>
  <c r="V40" i="18"/>
  <c r="T40" i="18"/>
  <c r="R40" i="18"/>
  <c r="P40" i="18"/>
  <c r="N40" i="18"/>
  <c r="L40" i="18"/>
  <c r="J40" i="18"/>
  <c r="H40" i="18"/>
  <c r="F40" i="18"/>
  <c r="D40" i="18"/>
  <c r="AD39" i="18"/>
  <c r="AB39" i="18"/>
  <c r="Z39" i="18"/>
  <c r="X39" i="18"/>
  <c r="V39" i="18"/>
  <c r="T39" i="18"/>
  <c r="R39" i="18"/>
  <c r="P39" i="18"/>
  <c r="N39" i="18"/>
  <c r="L39" i="18"/>
  <c r="J39" i="18"/>
  <c r="H39" i="18"/>
  <c r="F39" i="18"/>
  <c r="D39" i="18"/>
  <c r="AD38" i="18"/>
  <c r="AB38" i="18"/>
  <c r="Z38" i="18"/>
  <c r="X38" i="18"/>
  <c r="V38" i="18"/>
  <c r="T38" i="18"/>
  <c r="R38" i="18"/>
  <c r="P38" i="18"/>
  <c r="N38" i="18"/>
  <c r="L38" i="18"/>
  <c r="J38" i="18"/>
  <c r="H38" i="18"/>
  <c r="F38" i="18"/>
  <c r="D38" i="18"/>
  <c r="AD37" i="18"/>
  <c r="AB37" i="18"/>
  <c r="Z37" i="18"/>
  <c r="X37" i="18"/>
  <c r="V37" i="18"/>
  <c r="T37" i="18"/>
  <c r="R37" i="18"/>
  <c r="P37" i="18"/>
  <c r="N37" i="18"/>
  <c r="L37" i="18"/>
  <c r="J37" i="18"/>
  <c r="H37" i="18"/>
  <c r="F37" i="18"/>
  <c r="D37" i="18"/>
  <c r="AD36" i="18"/>
  <c r="AB36" i="18"/>
  <c r="Z36" i="18"/>
  <c r="X36" i="18"/>
  <c r="V36" i="18"/>
  <c r="T36" i="18"/>
  <c r="R36" i="18"/>
  <c r="P36" i="18"/>
  <c r="N36" i="18"/>
  <c r="L36" i="18"/>
  <c r="J36" i="18"/>
  <c r="H36" i="18"/>
  <c r="F36" i="18"/>
  <c r="D36" i="18"/>
  <c r="AD35" i="18"/>
  <c r="AB35" i="18"/>
  <c r="Z35" i="18"/>
  <c r="X35" i="18"/>
  <c r="V35" i="18"/>
  <c r="T35" i="18"/>
  <c r="R35" i="18"/>
  <c r="P35" i="18"/>
  <c r="N35" i="18"/>
  <c r="L35" i="18"/>
  <c r="J35" i="18"/>
  <c r="H35" i="18"/>
  <c r="F35" i="18"/>
  <c r="D35" i="18"/>
  <c r="AD34" i="18"/>
  <c r="AB34" i="18"/>
  <c r="Z34" i="18"/>
  <c r="X34" i="18"/>
  <c r="V34" i="18"/>
  <c r="T34" i="18"/>
  <c r="R34" i="18"/>
  <c r="P34" i="18"/>
  <c r="N34" i="18"/>
  <c r="L34" i="18"/>
  <c r="J34" i="18"/>
  <c r="H34" i="18"/>
  <c r="F34" i="18"/>
  <c r="D34" i="18"/>
  <c r="AD33" i="18"/>
  <c r="AB33" i="18"/>
  <c r="Z33" i="18"/>
  <c r="X33" i="18"/>
  <c r="V33" i="18"/>
  <c r="T33" i="18"/>
  <c r="R33" i="18"/>
  <c r="P33" i="18"/>
  <c r="N33" i="18"/>
  <c r="L33" i="18"/>
  <c r="J33" i="18"/>
  <c r="H33" i="18"/>
  <c r="F33" i="18"/>
  <c r="D33" i="18"/>
  <c r="AD32" i="18"/>
  <c r="AB32" i="18"/>
  <c r="Z32" i="18"/>
  <c r="X32" i="18"/>
  <c r="V32" i="18"/>
  <c r="T32" i="18"/>
  <c r="R32" i="18"/>
  <c r="P32" i="18"/>
  <c r="N32" i="18"/>
  <c r="L32" i="18"/>
  <c r="J32" i="18"/>
  <c r="H32" i="18"/>
  <c r="F32" i="18"/>
  <c r="D32" i="18"/>
  <c r="AD31" i="18"/>
  <c r="AB31" i="18"/>
  <c r="Z31" i="18"/>
  <c r="X31" i="18"/>
  <c r="V31" i="18"/>
  <c r="T31" i="18"/>
  <c r="R31" i="18"/>
  <c r="P31" i="18"/>
  <c r="N31" i="18"/>
  <c r="L31" i="18"/>
  <c r="J31" i="18"/>
  <c r="H31" i="18"/>
  <c r="F31" i="18"/>
  <c r="D31" i="18"/>
  <c r="AD30" i="18"/>
  <c r="AB30" i="18"/>
  <c r="Z30" i="18"/>
  <c r="X30" i="18"/>
  <c r="V30" i="18"/>
  <c r="T30" i="18"/>
  <c r="R30" i="18"/>
  <c r="P30" i="18"/>
  <c r="N30" i="18"/>
  <c r="L30" i="18"/>
  <c r="J30" i="18"/>
  <c r="H30" i="18"/>
  <c r="F30" i="18"/>
  <c r="D30" i="18"/>
  <c r="AD29" i="18"/>
  <c r="AB29" i="18"/>
  <c r="Z29" i="18"/>
  <c r="X29" i="18"/>
  <c r="V29" i="18"/>
  <c r="T29" i="18"/>
  <c r="R29" i="18"/>
  <c r="P29" i="18"/>
  <c r="N29" i="18"/>
  <c r="L29" i="18"/>
  <c r="J29" i="18"/>
  <c r="H29" i="18"/>
  <c r="F29" i="18"/>
  <c r="D29" i="18"/>
  <c r="AD28" i="18"/>
  <c r="AB28" i="18"/>
  <c r="Z28" i="18"/>
  <c r="X28" i="18"/>
  <c r="V28" i="18"/>
  <c r="T28" i="18"/>
  <c r="R28" i="18"/>
  <c r="P28" i="18"/>
  <c r="N28" i="18"/>
  <c r="L28" i="18"/>
  <c r="J28" i="18"/>
  <c r="H28" i="18"/>
  <c r="F28" i="18"/>
  <c r="D28" i="18"/>
  <c r="AD27" i="18"/>
  <c r="AB27" i="18"/>
  <c r="Z27" i="18"/>
  <c r="X27" i="18"/>
  <c r="V27" i="18"/>
  <c r="T27" i="18"/>
  <c r="R27" i="18"/>
  <c r="P27" i="18"/>
  <c r="N27" i="18"/>
  <c r="L27" i="18"/>
  <c r="J27" i="18"/>
  <c r="H27" i="18"/>
  <c r="F27" i="18"/>
  <c r="D27" i="18"/>
  <c r="AD26" i="18"/>
  <c r="AB26" i="18"/>
  <c r="Z26" i="18"/>
  <c r="X26" i="18"/>
  <c r="V26" i="18"/>
  <c r="T26" i="18"/>
  <c r="R26" i="18"/>
  <c r="P26" i="18"/>
  <c r="N26" i="18"/>
  <c r="L26" i="18"/>
  <c r="J26" i="18"/>
  <c r="H26" i="18"/>
  <c r="F26" i="18"/>
  <c r="D26" i="18"/>
  <c r="AD25" i="18"/>
  <c r="AB25" i="18"/>
  <c r="Z25" i="18"/>
  <c r="X25" i="18"/>
  <c r="V25" i="18"/>
  <c r="T25" i="18"/>
  <c r="R25" i="18"/>
  <c r="P25" i="18"/>
  <c r="N25" i="18"/>
  <c r="L25" i="18"/>
  <c r="J25" i="18"/>
  <c r="H25" i="18"/>
  <c r="F25" i="18"/>
  <c r="D25" i="18"/>
  <c r="AD24" i="18"/>
  <c r="AB24" i="18"/>
  <c r="Z24" i="18"/>
  <c r="X24" i="18"/>
  <c r="V24" i="18"/>
  <c r="T24" i="18"/>
  <c r="R24" i="18"/>
  <c r="P24" i="18"/>
  <c r="N24" i="18"/>
  <c r="L24" i="18"/>
  <c r="J24" i="18"/>
  <c r="H24" i="18"/>
  <c r="F24" i="18"/>
  <c r="D24" i="18"/>
  <c r="AD23" i="18"/>
  <c r="AB23" i="18"/>
  <c r="Z23" i="18"/>
  <c r="X23" i="18"/>
  <c r="V23" i="18"/>
  <c r="T23" i="18"/>
  <c r="R23" i="18"/>
  <c r="P23" i="18"/>
  <c r="N23" i="18"/>
  <c r="L23" i="18"/>
  <c r="J23" i="18"/>
  <c r="H23" i="18"/>
  <c r="F23" i="18"/>
  <c r="D23" i="18"/>
  <c r="AD22" i="18"/>
  <c r="AB22" i="18"/>
  <c r="Z22" i="18"/>
  <c r="X22" i="18"/>
  <c r="V22" i="18"/>
  <c r="T22" i="18"/>
  <c r="R22" i="18"/>
  <c r="P22" i="18"/>
  <c r="N22" i="18"/>
  <c r="L22" i="18"/>
  <c r="J22" i="18"/>
  <c r="H22" i="18"/>
  <c r="F22" i="18"/>
  <c r="D22" i="18"/>
  <c r="AD21" i="18"/>
  <c r="AB21" i="18"/>
  <c r="Z21" i="18"/>
  <c r="X21" i="18"/>
  <c r="V21" i="18"/>
  <c r="T21" i="18"/>
  <c r="R21" i="18"/>
  <c r="P21" i="18"/>
  <c r="N21" i="18"/>
  <c r="L21" i="18"/>
  <c r="J21" i="18"/>
  <c r="H21" i="18"/>
  <c r="F21" i="18"/>
  <c r="D21" i="18"/>
  <c r="AD20" i="18"/>
  <c r="AB20" i="18"/>
  <c r="Z20" i="18"/>
  <c r="X20" i="18"/>
  <c r="V20" i="18"/>
  <c r="T20" i="18"/>
  <c r="R20" i="18"/>
  <c r="P20" i="18"/>
  <c r="N20" i="18"/>
  <c r="L20" i="18"/>
  <c r="J20" i="18"/>
  <c r="H20" i="18"/>
  <c r="F20" i="18"/>
  <c r="D20" i="18"/>
  <c r="AD19" i="18"/>
  <c r="AB19" i="18"/>
  <c r="Z19" i="18"/>
  <c r="X19" i="18"/>
  <c r="V19" i="18"/>
  <c r="T19" i="18"/>
  <c r="R19" i="18"/>
  <c r="P19" i="18"/>
  <c r="N19" i="18"/>
  <c r="L19" i="18"/>
  <c r="J19" i="18"/>
  <c r="H19" i="18"/>
  <c r="F19" i="18"/>
  <c r="D19" i="18"/>
  <c r="AD18" i="18"/>
  <c r="AB18" i="18"/>
  <c r="Z18" i="18"/>
  <c r="X18" i="18"/>
  <c r="V18" i="18"/>
  <c r="T18" i="18"/>
  <c r="R18" i="18"/>
  <c r="P18" i="18"/>
  <c r="N18" i="18"/>
  <c r="L18" i="18"/>
  <c r="J18" i="18"/>
  <c r="H18" i="18"/>
  <c r="F18" i="18"/>
  <c r="D18" i="18"/>
  <c r="AD17" i="18"/>
  <c r="AB17" i="18"/>
  <c r="Z17" i="18"/>
  <c r="X17" i="18"/>
  <c r="V17" i="18"/>
  <c r="T17" i="18"/>
  <c r="R17" i="18"/>
  <c r="P17" i="18"/>
  <c r="N17" i="18"/>
  <c r="L17" i="18"/>
  <c r="J17" i="18"/>
  <c r="H17" i="18"/>
  <c r="F17" i="18"/>
  <c r="D17" i="18"/>
  <c r="AD16" i="18"/>
  <c r="AB16" i="18"/>
  <c r="Z16" i="18"/>
  <c r="X16" i="18"/>
  <c r="V16" i="18"/>
  <c r="T16" i="18"/>
  <c r="R16" i="18"/>
  <c r="P16" i="18"/>
  <c r="N16" i="18"/>
  <c r="L16" i="18"/>
  <c r="J16" i="18"/>
  <c r="H16" i="18"/>
  <c r="F16" i="18"/>
  <c r="D16" i="18"/>
  <c r="AD15" i="18"/>
  <c r="AB15" i="18"/>
  <c r="Z15" i="18"/>
  <c r="X15" i="18"/>
  <c r="V15" i="18"/>
  <c r="T15" i="18"/>
  <c r="R15" i="18"/>
  <c r="P15" i="18"/>
  <c r="N15" i="18"/>
  <c r="L15" i="18"/>
  <c r="J15" i="18"/>
  <c r="H15" i="18"/>
  <c r="F15" i="18"/>
  <c r="D15" i="18"/>
  <c r="AD14" i="18"/>
  <c r="AB14" i="18"/>
  <c r="Z14" i="18"/>
  <c r="X14" i="18"/>
  <c r="V14" i="18"/>
  <c r="T14" i="18"/>
  <c r="R14" i="18"/>
  <c r="P14" i="18"/>
  <c r="N14" i="18"/>
  <c r="L14" i="18"/>
  <c r="J14" i="18"/>
  <c r="H14" i="18"/>
  <c r="F14" i="18"/>
  <c r="D14" i="18"/>
  <c r="AD13" i="18"/>
  <c r="AB13" i="18"/>
  <c r="Z13" i="18"/>
  <c r="X13" i="18"/>
  <c r="V13" i="18"/>
  <c r="T13" i="18"/>
  <c r="R13" i="18"/>
  <c r="P13" i="18"/>
  <c r="N13" i="18"/>
  <c r="L13" i="18"/>
  <c r="J13" i="18"/>
  <c r="H13" i="18"/>
  <c r="F13" i="18"/>
  <c r="D13" i="18"/>
  <c r="AD12" i="18"/>
  <c r="AB12" i="18"/>
  <c r="Z12" i="18"/>
  <c r="X12" i="18"/>
  <c r="V12" i="18"/>
  <c r="T12" i="18"/>
  <c r="R12" i="18"/>
  <c r="P12" i="18"/>
  <c r="N12" i="18"/>
  <c r="L12" i="18"/>
  <c r="J12" i="18"/>
  <c r="H12" i="18"/>
  <c r="F12" i="18"/>
  <c r="D12" i="18"/>
  <c r="AD11" i="18"/>
  <c r="AB11" i="18"/>
  <c r="Z11" i="18"/>
  <c r="X11" i="18"/>
  <c r="V11" i="18"/>
  <c r="T11" i="18"/>
  <c r="R11" i="18"/>
  <c r="P11" i="18"/>
  <c r="N11" i="18"/>
  <c r="L11" i="18"/>
  <c r="J11" i="18"/>
  <c r="H11" i="18"/>
  <c r="F11" i="18"/>
  <c r="D11" i="18"/>
</calcChain>
</file>

<file path=xl/comments1.xml><?xml version="1.0" encoding="utf-8"?>
<comments xmlns="http://schemas.openxmlformats.org/spreadsheetml/2006/main">
  <authors>
    <author>作成者</author>
  </authors>
  <commentList>
    <comment ref="O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要覧の事業所数と違う</t>
        </r>
      </text>
    </comment>
  </commentList>
</comments>
</file>

<file path=xl/sharedStrings.xml><?xml version="1.0" encoding="utf-8"?>
<sst xmlns="http://schemas.openxmlformats.org/spreadsheetml/2006/main" count="1075" uniqueCount="463">
  <si>
    <t>歳出決算額</t>
    <rPh sb="1" eb="2">
      <t>デ</t>
    </rPh>
    <phoneticPr fontId="3"/>
  </si>
  <si>
    <t>経営体</t>
    <rPh sb="0" eb="3">
      <t>ケイエイタイ</t>
    </rPh>
    <phoneticPr fontId="3"/>
  </si>
  <si>
    <t>事業所</t>
    <rPh sb="0" eb="3">
      <t>ジギョウショ</t>
    </rPh>
    <phoneticPr fontId="3"/>
  </si>
  <si>
    <t>消費者物価地域差</t>
    <rPh sb="7" eb="8">
      <t>サ</t>
    </rPh>
    <phoneticPr fontId="3"/>
  </si>
  <si>
    <t>当たり製造品</t>
    <rPh sb="0" eb="1">
      <t>ア</t>
    </rPh>
    <phoneticPr fontId="3"/>
  </si>
  <si>
    <t>① 事業所数</t>
    <rPh sb="2" eb="5">
      <t>ジギョウショ</t>
    </rPh>
    <rPh sb="5" eb="6">
      <t>スウ</t>
    </rPh>
    <phoneticPr fontId="3"/>
  </si>
  <si>
    <t>円</t>
    <rPh sb="0" eb="1">
      <t>エン</t>
    </rPh>
    <phoneticPr fontId="3"/>
  </si>
  <si>
    <t>人</t>
    <rPh sb="0" eb="1">
      <t>ニン</t>
    </rPh>
    <phoneticPr fontId="3"/>
  </si>
  <si>
    <t>　　　17消防庁「消防白書」</t>
    <rPh sb="5" eb="8">
      <t>ショウボウチョウ</t>
    </rPh>
    <phoneticPr fontId="3"/>
  </si>
  <si>
    <t>吉賀町</t>
    <rPh sb="0" eb="3">
      <t>ヨシカチョウ</t>
    </rPh>
    <phoneticPr fontId="1"/>
  </si>
  <si>
    <t>1 国土交通省国土地理院「全国都道府県市区町村別面積調」</t>
    <rPh sb="2" eb="4">
      <t>コクド</t>
    </rPh>
    <rPh sb="4" eb="6">
      <t>コウツウ</t>
    </rPh>
    <phoneticPr fontId="3"/>
  </si>
  <si>
    <t>11、12 県市町村課</t>
    <rPh sb="7" eb="10">
      <t>シチョウソン</t>
    </rPh>
    <phoneticPr fontId="3"/>
  </si>
  <si>
    <t>発生件数</t>
    <rPh sb="0" eb="2">
      <t>ハッセイ</t>
    </rPh>
    <phoneticPr fontId="3"/>
  </si>
  <si>
    <t>自然増減率</t>
    <rPh sb="3" eb="4">
      <t>ゲン</t>
    </rPh>
    <phoneticPr fontId="3"/>
  </si>
  <si>
    <t>5 在外選挙人を含まない。</t>
    <rPh sb="2" eb="4">
      <t>ザイガイ</t>
    </rPh>
    <rPh sb="4" eb="7">
      <t>センキョニン</t>
    </rPh>
    <rPh sb="8" eb="9">
      <t>フク</t>
    </rPh>
    <phoneticPr fontId="3"/>
  </si>
  <si>
    <t>5 総務省「選挙人名簿及び在外選挙人名簿登録者数調」</t>
    <rPh sb="2" eb="5">
      <t>ソウムショウ</t>
    </rPh>
    <rPh sb="6" eb="8">
      <t>センキョ</t>
    </rPh>
    <rPh sb="8" eb="9">
      <t>ニン</t>
    </rPh>
    <rPh sb="9" eb="11">
      <t>メイボ</t>
    </rPh>
    <rPh sb="11" eb="12">
      <t>オヨ</t>
    </rPh>
    <rPh sb="13" eb="15">
      <t>ザイガイ</t>
    </rPh>
    <rPh sb="15" eb="17">
      <t>センキョ</t>
    </rPh>
    <rPh sb="17" eb="18">
      <t>ニン</t>
    </rPh>
    <rPh sb="18" eb="20">
      <t>メイボ</t>
    </rPh>
    <rPh sb="20" eb="23">
      <t>トウロクシャ</t>
    </rPh>
    <rPh sb="23" eb="24">
      <t>スウ</t>
    </rPh>
    <rPh sb="24" eb="25">
      <t>シラ</t>
    </rPh>
    <phoneticPr fontId="3"/>
  </si>
  <si>
    <t>高等学校等進学率</t>
    <rPh sb="0" eb="2">
      <t>コウトウ</t>
    </rPh>
    <rPh sb="2" eb="4">
      <t>ガッコウ</t>
    </rPh>
    <rPh sb="4" eb="5">
      <t>トウ</t>
    </rPh>
    <phoneticPr fontId="3"/>
  </si>
  <si>
    <t xml:space="preserve">    　15文部科学省生涯学習政策局「学校基本調査報告書」</t>
    <rPh sb="9" eb="11">
      <t>カガク</t>
    </rPh>
    <rPh sb="12" eb="14">
      <t>ショウガイ</t>
    </rPh>
    <rPh sb="14" eb="16">
      <t>ガクシュウ</t>
    </rPh>
    <rPh sb="16" eb="19">
      <t>セイサクキョク</t>
    </rPh>
    <phoneticPr fontId="3"/>
  </si>
  <si>
    <t>表</t>
  </si>
  <si>
    <t>内　　　　　容</t>
  </si>
  <si>
    <t>(1)</t>
  </si>
  <si>
    <t>　</t>
  </si>
  <si>
    <t>(2)</t>
  </si>
  <si>
    <t>都道府県勢一覧</t>
    <phoneticPr fontId="10"/>
  </si>
  <si>
    <t>(3)</t>
    <phoneticPr fontId="10"/>
  </si>
  <si>
    <t>市町村勢一覧</t>
    <phoneticPr fontId="10"/>
  </si>
  <si>
    <t xml:space="preserve">「1 土地及び人口」～「４ 財政」 </t>
    <rPh sb="7" eb="9">
      <t>ジンコウ</t>
    </rPh>
    <rPh sb="14" eb="16">
      <t>ザイセイ</t>
    </rPh>
    <phoneticPr fontId="10"/>
  </si>
  <si>
    <t>「８ 工業 （続）」～「１２　賃金」</t>
    <rPh sb="15" eb="17">
      <t>チンギン</t>
    </rPh>
    <phoneticPr fontId="10"/>
  </si>
  <si>
    <t>「４ 財政 （続）」～「８ 工業」</t>
    <rPh sb="14" eb="16">
      <t>コウギョウ</t>
    </rPh>
    <phoneticPr fontId="10"/>
  </si>
  <si>
    <t>「１３　労働･社会保障」～「１８ 事故」</t>
    <rPh sb="17" eb="19">
      <t>ジコ</t>
    </rPh>
    <phoneticPr fontId="10"/>
  </si>
  <si>
    <t xml:space="preserve">「1 土地面積」～「１０ 財政」 </t>
    <rPh sb="5" eb="7">
      <t>メンセキ</t>
    </rPh>
    <rPh sb="13" eb="15">
      <t>ザイセイ</t>
    </rPh>
    <phoneticPr fontId="10"/>
  </si>
  <si>
    <t xml:space="preserve">「１１ 選挙」～「１３ 農林水産業」 </t>
    <rPh sb="4" eb="6">
      <t>センキョ</t>
    </rPh>
    <rPh sb="12" eb="14">
      <t>ノウリン</t>
    </rPh>
    <rPh sb="14" eb="17">
      <t>スイサンギョウ</t>
    </rPh>
    <phoneticPr fontId="10"/>
  </si>
  <si>
    <t>23-1</t>
    <phoneticPr fontId="10"/>
  </si>
  <si>
    <t>23-2</t>
    <phoneticPr fontId="10"/>
  </si>
  <si>
    <t>その他</t>
    <rPh sb="2" eb="3">
      <t>タ</t>
    </rPh>
    <phoneticPr fontId="10"/>
  </si>
  <si>
    <t>原指数</t>
    <rPh sb="0" eb="1">
      <t>ハラ</t>
    </rPh>
    <rPh sb="1" eb="3">
      <t>シスウ</t>
    </rPh>
    <phoneticPr fontId="3"/>
  </si>
  <si>
    <t xml:space="preserve">「１４ 工業」～「１９ 交通事故」 </t>
    <rPh sb="4" eb="6">
      <t>コウギョウ</t>
    </rPh>
    <rPh sb="12" eb="14">
      <t>コウツウ</t>
    </rPh>
    <rPh sb="14" eb="16">
      <t>ジコ</t>
    </rPh>
    <phoneticPr fontId="10"/>
  </si>
  <si>
    <t>石 川 県</t>
    <phoneticPr fontId="3"/>
  </si>
  <si>
    <t>山 梨 県</t>
    <phoneticPr fontId="3"/>
  </si>
  <si>
    <t>京 都 府</t>
    <phoneticPr fontId="3"/>
  </si>
  <si>
    <t>広 島 県</t>
    <phoneticPr fontId="3"/>
  </si>
  <si>
    <t>香 川 県</t>
    <phoneticPr fontId="3"/>
  </si>
  <si>
    <t>23-2  市　町　村　勢　一　覧　（続）</t>
    <rPh sb="19" eb="20">
      <t>ツヅ</t>
    </rPh>
    <phoneticPr fontId="3"/>
  </si>
  <si>
    <t>都　　　道　　　府　　　県</t>
    <phoneticPr fontId="3"/>
  </si>
  <si>
    <t>実　数</t>
    <phoneticPr fontId="3"/>
  </si>
  <si>
    <t xml:space="preserve">    生産量</t>
    <phoneticPr fontId="3"/>
  </si>
  <si>
    <t>漁獲量（属人）</t>
    <rPh sb="4" eb="6">
      <t>ゾクジン</t>
    </rPh>
    <phoneticPr fontId="3"/>
  </si>
  <si>
    <t>栃 木 県</t>
    <phoneticPr fontId="3"/>
  </si>
  <si>
    <t>新 潟 県</t>
    <phoneticPr fontId="3"/>
  </si>
  <si>
    <t>23-2  市　町　村　勢　一　覧</t>
    <phoneticPr fontId="3"/>
  </si>
  <si>
    <t xml:space="preserve"> 1</t>
    <phoneticPr fontId="3"/>
  </si>
  <si>
    <t>1000円</t>
    <phoneticPr fontId="3"/>
  </si>
  <si>
    <t>従業者数</t>
    <phoneticPr fontId="3"/>
  </si>
  <si>
    <t>(4)</t>
    <phoneticPr fontId="10"/>
  </si>
  <si>
    <t>兵 庫 県</t>
    <phoneticPr fontId="3"/>
  </si>
  <si>
    <t>高 知 県</t>
    <phoneticPr fontId="3"/>
  </si>
  <si>
    <t>　　　18警察庁「警察白書（交通事故の発生状況）」</t>
    <rPh sb="5" eb="8">
      <t>ケイサツチョウ</t>
    </rPh>
    <rPh sb="9" eb="11">
      <t>ケイサツ</t>
    </rPh>
    <rPh sb="11" eb="13">
      <t>ハクショ</t>
    </rPh>
    <phoneticPr fontId="3"/>
  </si>
  <si>
    <t>世帯数</t>
    <phoneticPr fontId="3"/>
  </si>
  <si>
    <t>18 火災</t>
    <phoneticPr fontId="3"/>
  </si>
  <si>
    <t xml:space="preserve"> 19　交通事故 </t>
    <phoneticPr fontId="3"/>
  </si>
  <si>
    <t>事業所数</t>
    <phoneticPr fontId="3"/>
  </si>
  <si>
    <t xml:space="preserve"> 医師数</t>
    <phoneticPr fontId="3"/>
  </si>
  <si>
    <t>岩 手 県</t>
    <phoneticPr fontId="3"/>
  </si>
  <si>
    <t>宮 城 県</t>
    <phoneticPr fontId="3"/>
  </si>
  <si>
    <t>秋 田 県</t>
    <phoneticPr fontId="3"/>
  </si>
  <si>
    <t>福 島 県</t>
    <phoneticPr fontId="3"/>
  </si>
  <si>
    <t>茨 城 県</t>
    <phoneticPr fontId="3"/>
  </si>
  <si>
    <t>群 馬 県</t>
    <phoneticPr fontId="3"/>
  </si>
  <si>
    <t>千 葉 県</t>
    <phoneticPr fontId="3"/>
  </si>
  <si>
    <t>東 京 都</t>
    <phoneticPr fontId="3"/>
  </si>
  <si>
    <t>福 井 県</t>
    <phoneticPr fontId="3"/>
  </si>
  <si>
    <t>長 野 県</t>
    <phoneticPr fontId="3"/>
  </si>
  <si>
    <t>静 岡 県</t>
    <phoneticPr fontId="3"/>
  </si>
  <si>
    <t>愛 知 県</t>
    <phoneticPr fontId="3"/>
  </si>
  <si>
    <t>大 阪 府</t>
    <phoneticPr fontId="3"/>
  </si>
  <si>
    <t>奈 良 県</t>
    <phoneticPr fontId="3"/>
  </si>
  <si>
    <t>山 口 県</t>
    <phoneticPr fontId="3"/>
  </si>
  <si>
    <t>徳 島 県</t>
    <phoneticPr fontId="3"/>
  </si>
  <si>
    <t>愛 媛 県</t>
    <phoneticPr fontId="3"/>
  </si>
  <si>
    <t>福 岡 県</t>
    <phoneticPr fontId="3"/>
  </si>
  <si>
    <t>佐 賀 県</t>
    <phoneticPr fontId="3"/>
  </si>
  <si>
    <t>長 崎 県</t>
    <phoneticPr fontId="3"/>
  </si>
  <si>
    <t>熊 本 県</t>
    <phoneticPr fontId="3"/>
  </si>
  <si>
    <t>大 分 県</t>
    <phoneticPr fontId="3"/>
  </si>
  <si>
    <t>沖 縄 県</t>
    <phoneticPr fontId="3"/>
  </si>
  <si>
    <t>資料　2 総務省・経済産業省「平成28年経済センサス－活動調査」</t>
    <rPh sb="9" eb="11">
      <t>ケイザイ</t>
    </rPh>
    <rPh sb="11" eb="14">
      <t>サンギョウショウ</t>
    </rPh>
    <rPh sb="27" eb="29">
      <t>カツドウ</t>
    </rPh>
    <rPh sb="29" eb="31">
      <t>チョウサ</t>
    </rPh>
    <phoneticPr fontId="3"/>
  </si>
  <si>
    <t>順位</t>
    <phoneticPr fontId="3"/>
  </si>
  <si>
    <t>100t</t>
    <phoneticPr fontId="3"/>
  </si>
  <si>
    <t>8 従業者4人以上の事業所。</t>
    <phoneticPr fontId="3"/>
  </si>
  <si>
    <t xml:space="preserve">10 家　計 </t>
    <phoneticPr fontId="3"/>
  </si>
  <si>
    <t xml:space="preserve">12　賃　　金 </t>
    <phoneticPr fontId="3"/>
  </si>
  <si>
    <t>1世帯当たり年平均</t>
    <phoneticPr fontId="3"/>
  </si>
  <si>
    <t>9 総務省・経済産業省「平成28年経済センサス－活動調査」（産業別集計）</t>
    <rPh sb="2" eb="5">
      <t>ソウムショウ</t>
    </rPh>
    <rPh sb="6" eb="8">
      <t>ケイザイ</t>
    </rPh>
    <rPh sb="8" eb="11">
      <t>サンギョウショウ</t>
    </rPh>
    <rPh sb="12" eb="14">
      <t>ヘイセイ</t>
    </rPh>
    <rPh sb="16" eb="17">
      <t>ネン</t>
    </rPh>
    <rPh sb="17" eb="19">
      <t>ケイザイ</t>
    </rPh>
    <rPh sb="24" eb="26">
      <t>カツドウ</t>
    </rPh>
    <rPh sb="26" eb="28">
      <t>チョウサ</t>
    </rPh>
    <rPh sb="30" eb="33">
      <t>サンギョウベツ</t>
    </rPh>
    <rPh sb="33" eb="35">
      <t>シュウケイ</t>
    </rPh>
    <phoneticPr fontId="3"/>
  </si>
  <si>
    <t>14　衛　　生</t>
    <phoneticPr fontId="3"/>
  </si>
  <si>
    <t>15　教　　育</t>
    <phoneticPr fontId="3"/>
  </si>
  <si>
    <t>火災件数</t>
    <phoneticPr fontId="3"/>
  </si>
  <si>
    <t>14歳男</t>
    <phoneticPr fontId="3"/>
  </si>
  <si>
    <t xml:space="preserve">   死 者 数</t>
    <phoneticPr fontId="3"/>
  </si>
  <si>
    <t>㎝</t>
    <phoneticPr fontId="3"/>
  </si>
  <si>
    <t>㎏</t>
    <phoneticPr fontId="3"/>
  </si>
  <si>
    <t>　　　16文部科学省生涯学習政策局「学校保健統計調査報告書」</t>
    <phoneticPr fontId="3"/>
  </si>
  <si>
    <t xml:space="preserve"> 4</t>
    <phoneticPr fontId="3"/>
  </si>
  <si>
    <t xml:space="preserve"> 6</t>
    <phoneticPr fontId="3"/>
  </si>
  <si>
    <t xml:space="preserve"> 7</t>
    <phoneticPr fontId="3"/>
  </si>
  <si>
    <t>人口密度</t>
    <phoneticPr fontId="3"/>
  </si>
  <si>
    <t>死 亡 率</t>
    <phoneticPr fontId="3"/>
  </si>
  <si>
    <t>第3次</t>
    <phoneticPr fontId="3"/>
  </si>
  <si>
    <t>総数</t>
    <phoneticPr fontId="3"/>
  </si>
  <si>
    <t>15　　商　　　　　業　</t>
    <phoneticPr fontId="3"/>
  </si>
  <si>
    <t>16　　衛　　　　生　</t>
    <phoneticPr fontId="3"/>
  </si>
  <si>
    <t>17　　教　　　育　</t>
    <phoneticPr fontId="3"/>
  </si>
  <si>
    <t xml:space="preserve">   出荷額等</t>
    <phoneticPr fontId="3"/>
  </si>
  <si>
    <t>当たり製造品</t>
    <phoneticPr fontId="3"/>
  </si>
  <si>
    <t>①事業所数</t>
    <rPh sb="1" eb="3">
      <t>ジギョウ</t>
    </rPh>
    <rPh sb="3" eb="4">
      <t>ショ</t>
    </rPh>
    <rPh sb="4" eb="5">
      <t>スウ</t>
    </rPh>
    <phoneticPr fontId="3"/>
  </si>
  <si>
    <t>②従業者数</t>
    <rPh sb="3" eb="4">
      <t>シャ</t>
    </rPh>
    <rPh sb="4" eb="5">
      <t>スウ</t>
    </rPh>
    <phoneticPr fontId="3"/>
  </si>
  <si>
    <t>③年間商品販売額</t>
    <rPh sb="3" eb="5">
      <t>ショウヒン</t>
    </rPh>
    <rPh sb="5" eb="7">
      <t>ハンバイ</t>
    </rPh>
    <rPh sb="7" eb="8">
      <t>ガク</t>
    </rPh>
    <phoneticPr fontId="3"/>
  </si>
  <si>
    <t>診療所数</t>
    <phoneticPr fontId="3"/>
  </si>
  <si>
    <t xml:space="preserve"> 病床数</t>
    <phoneticPr fontId="3"/>
  </si>
  <si>
    <t xml:space="preserve">   生徒数</t>
    <phoneticPr fontId="3"/>
  </si>
  <si>
    <t>28.6.1</t>
    <phoneticPr fontId="3"/>
  </si>
  <si>
    <t>都道府県</t>
    <phoneticPr fontId="3"/>
  </si>
  <si>
    <t>1　 土　　地　　及　　び　　人　　口</t>
    <phoneticPr fontId="3"/>
  </si>
  <si>
    <t>2   事　業　所</t>
    <phoneticPr fontId="3"/>
  </si>
  <si>
    <t>3  県 民 経 済 計 算</t>
    <phoneticPr fontId="3"/>
  </si>
  <si>
    <t>4　財　　　　政</t>
    <phoneticPr fontId="3"/>
  </si>
  <si>
    <t xml:space="preserve">   出 生 率</t>
    <phoneticPr fontId="3"/>
  </si>
  <si>
    <t>歳入決算額</t>
    <phoneticPr fontId="3"/>
  </si>
  <si>
    <t>k㎡</t>
    <phoneticPr fontId="3"/>
  </si>
  <si>
    <t>全      国</t>
    <phoneticPr fontId="3"/>
  </si>
  <si>
    <t>北 海 道</t>
    <phoneticPr fontId="3"/>
  </si>
  <si>
    <t>青 森 県</t>
    <phoneticPr fontId="3"/>
  </si>
  <si>
    <t>山 形 県</t>
    <phoneticPr fontId="3"/>
  </si>
  <si>
    <t>埼 玉 県</t>
    <phoneticPr fontId="3"/>
  </si>
  <si>
    <t>富 山 県</t>
    <phoneticPr fontId="3"/>
  </si>
  <si>
    <t>岐 阜 県</t>
    <phoneticPr fontId="3"/>
  </si>
  <si>
    <t>三 重 県</t>
    <phoneticPr fontId="3"/>
  </si>
  <si>
    <t>滋 賀 県</t>
    <phoneticPr fontId="3"/>
  </si>
  <si>
    <t>鳥 取 県</t>
    <phoneticPr fontId="3"/>
  </si>
  <si>
    <t>島 根 県</t>
    <phoneticPr fontId="3"/>
  </si>
  <si>
    <t>岡 山 県</t>
    <phoneticPr fontId="3"/>
  </si>
  <si>
    <t>宮 崎 県</t>
    <phoneticPr fontId="3"/>
  </si>
  <si>
    <t xml:space="preserve">5 選　挙 </t>
    <phoneticPr fontId="3"/>
  </si>
  <si>
    <t xml:space="preserve"> 6 公務員 </t>
    <phoneticPr fontId="3"/>
  </si>
  <si>
    <t xml:space="preserve"> 7　農　　林　　水　　産　　業</t>
    <phoneticPr fontId="3"/>
  </si>
  <si>
    <t>8　工　　業</t>
    <phoneticPr fontId="3"/>
  </si>
  <si>
    <t>選挙人名簿</t>
    <phoneticPr fontId="3"/>
  </si>
  <si>
    <t>地方公務員数</t>
    <phoneticPr fontId="3"/>
  </si>
  <si>
    <t>　 財政力指数</t>
    <phoneticPr fontId="3"/>
  </si>
  <si>
    <t>登録者数</t>
    <phoneticPr fontId="3"/>
  </si>
  <si>
    <t xml:space="preserve">   経営体数</t>
    <phoneticPr fontId="3"/>
  </si>
  <si>
    <t>ha</t>
    <phoneticPr fontId="3"/>
  </si>
  <si>
    <t>資料</t>
    <phoneticPr fontId="3"/>
  </si>
  <si>
    <t>11消費者物価指数</t>
    <phoneticPr fontId="3"/>
  </si>
  <si>
    <t>１ヶ月間の消費支出</t>
    <phoneticPr fontId="3"/>
  </si>
  <si>
    <t xml:space="preserve">9 年間商品販売額は平成27年1月1日から平成27年12月31日までの１年間の販売額である。 </t>
    <phoneticPr fontId="3"/>
  </si>
  <si>
    <t>10 全国は都市階級・地方別の平均。都道府県別の数値は県庁所在市の数値。</t>
    <phoneticPr fontId="3"/>
  </si>
  <si>
    <t>13  労 働 ･ 社 会 保 障</t>
    <phoneticPr fontId="3"/>
  </si>
  <si>
    <t xml:space="preserve">16　学　校　保　健  </t>
    <phoneticPr fontId="3"/>
  </si>
  <si>
    <t xml:space="preserve">17 火 災 </t>
    <phoneticPr fontId="3"/>
  </si>
  <si>
    <t>18  事    故</t>
    <phoneticPr fontId="3"/>
  </si>
  <si>
    <t>卒業者進学率</t>
    <phoneticPr fontId="3"/>
  </si>
  <si>
    <t xml:space="preserve">   発生件数</t>
    <phoneticPr fontId="3"/>
  </si>
  <si>
    <t>率</t>
    <phoneticPr fontId="3"/>
  </si>
  <si>
    <t>実 数</t>
    <phoneticPr fontId="3"/>
  </si>
  <si>
    <t xml:space="preserve"> 2</t>
    <phoneticPr fontId="3"/>
  </si>
  <si>
    <t xml:space="preserve"> 5</t>
    <phoneticPr fontId="3"/>
  </si>
  <si>
    <t xml:space="preserve">10   財    政   </t>
    <phoneticPr fontId="3"/>
  </si>
  <si>
    <t>土地面積</t>
    <phoneticPr fontId="3"/>
  </si>
  <si>
    <t>出 生 率</t>
    <phoneticPr fontId="3"/>
  </si>
  <si>
    <t>1k㎡当たり</t>
    <phoneticPr fontId="3"/>
  </si>
  <si>
    <t xml:space="preserve"> 歳入決算額</t>
    <phoneticPr fontId="3"/>
  </si>
  <si>
    <t>歳出決算額</t>
    <phoneticPr fontId="3"/>
  </si>
  <si>
    <t xml:space="preserve">   収入済額</t>
    <phoneticPr fontId="3"/>
  </si>
  <si>
    <t>第1次</t>
    <phoneticPr fontId="3"/>
  </si>
  <si>
    <t>第2次</t>
    <phoneticPr fontId="3"/>
  </si>
  <si>
    <t>年度平均</t>
    <phoneticPr fontId="3"/>
  </si>
  <si>
    <t>11 選  挙</t>
    <phoneticPr fontId="3"/>
  </si>
  <si>
    <t>12 職 員</t>
    <phoneticPr fontId="3"/>
  </si>
  <si>
    <t>13　　農　　　林　　　水　　　産　　　業</t>
    <phoneticPr fontId="3"/>
  </si>
  <si>
    <t xml:space="preserve"> ① 総 数</t>
    <phoneticPr fontId="3"/>
  </si>
  <si>
    <t xml:space="preserve"> ②  田</t>
    <phoneticPr fontId="3"/>
  </si>
  <si>
    <t>④樹園地</t>
    <phoneticPr fontId="3"/>
  </si>
  <si>
    <t>面積</t>
    <phoneticPr fontId="3"/>
  </si>
  <si>
    <t xml:space="preserve">   児童数</t>
    <phoneticPr fontId="3"/>
  </si>
  <si>
    <t>死者数</t>
    <phoneticPr fontId="3"/>
  </si>
  <si>
    <t>10 総務省統計局「家計調査」</t>
    <rPh sb="5" eb="6">
      <t>ショウ</t>
    </rPh>
    <phoneticPr fontId="3"/>
  </si>
  <si>
    <t>11 県庁所在地の指数で、総合。</t>
    <phoneticPr fontId="3"/>
  </si>
  <si>
    <t>12 厚生労働省大臣官房統計情報部「毎月勤労統計調査－地方調査－」</t>
    <phoneticPr fontId="3"/>
  </si>
  <si>
    <t>11 総務省統計局「小売物価統計調査」</t>
    <rPh sb="10" eb="12">
      <t>コウリ</t>
    </rPh>
    <rPh sb="12" eb="14">
      <t>ブッカ</t>
    </rPh>
    <rPh sb="14" eb="16">
      <t>トウケイ</t>
    </rPh>
    <rPh sb="16" eb="18">
      <t>チョウサ</t>
    </rPh>
    <phoneticPr fontId="3"/>
  </si>
  <si>
    <t>23－1　都　道　府　県　勢　一　覧</t>
    <phoneticPr fontId="3"/>
  </si>
  <si>
    <t>（2） 世　帯　数　　　</t>
    <rPh sb="8" eb="9">
      <t>スウ</t>
    </rPh>
    <phoneticPr fontId="3"/>
  </si>
  <si>
    <t xml:space="preserve"> （2） 県内総生産
（名目）</t>
    <rPh sb="12" eb="14">
      <t>メイモク</t>
    </rPh>
    <phoneticPr fontId="3"/>
  </si>
  <si>
    <t>（民営）</t>
    <rPh sb="1" eb="3">
      <t>ミンエイ</t>
    </rPh>
    <phoneticPr fontId="3"/>
  </si>
  <si>
    <t>元年度</t>
    <rPh sb="0" eb="2">
      <t>ガンネン</t>
    </rPh>
    <rPh sb="2" eb="3">
      <t>ド</t>
    </rPh>
    <phoneticPr fontId="3"/>
  </si>
  <si>
    <t>-</t>
    <phoneticPr fontId="3"/>
  </si>
  <si>
    <t>対象外であった地域（令和2年調査では歯舞群島、色丹島、国後島、択捉島及び竹島）の面積を除いて算出。</t>
    <rPh sb="0" eb="3">
      <t>タイショウガイ</t>
    </rPh>
    <rPh sb="7" eb="9">
      <t>チイキ</t>
    </rPh>
    <rPh sb="10" eb="12">
      <t>レイワ</t>
    </rPh>
    <rPh sb="13" eb="16">
      <t>ネンチョウサ</t>
    </rPh>
    <rPh sb="18" eb="20">
      <t>ハボマイ</t>
    </rPh>
    <rPh sb="20" eb="22">
      <t>グントウ</t>
    </rPh>
    <rPh sb="23" eb="24">
      <t>イロ</t>
    </rPh>
    <rPh sb="27" eb="29">
      <t>クナシリ</t>
    </rPh>
    <rPh sb="29" eb="30">
      <t>トウ</t>
    </rPh>
    <rPh sb="31" eb="33">
      <t>エトロフ</t>
    </rPh>
    <rPh sb="33" eb="34">
      <t>トウ</t>
    </rPh>
    <rPh sb="34" eb="35">
      <t>オヨ</t>
    </rPh>
    <rPh sb="36" eb="38">
      <t>タケシマ</t>
    </rPh>
    <rPh sb="40" eb="42">
      <t>メンセキ</t>
    </rPh>
    <rPh sb="43" eb="44">
      <t>ノゾ</t>
    </rPh>
    <rPh sb="46" eb="48">
      <t>サンシュツ</t>
    </rPh>
    <phoneticPr fontId="3"/>
  </si>
  <si>
    <t>3 内閣府経済社会総合研究所「県民経済計算」</t>
    <rPh sb="2" eb="5">
      <t>ナイカクフ</t>
    </rPh>
    <rPh sb="5" eb="7">
      <t>ケイザイ</t>
    </rPh>
    <rPh sb="7" eb="9">
      <t>シャカイ</t>
    </rPh>
    <rPh sb="9" eb="11">
      <t>ソウゴウ</t>
    </rPh>
    <rPh sb="11" eb="14">
      <t>ケンキュウショ</t>
    </rPh>
    <rPh sb="15" eb="17">
      <t>ケンミン</t>
    </rPh>
    <rPh sb="17" eb="19">
      <t>ケイザイ</t>
    </rPh>
    <rPh sb="19" eb="21">
      <t>ケイサン</t>
    </rPh>
    <phoneticPr fontId="3"/>
  </si>
  <si>
    <t>1 （1）国土交通省国土地理院「全国都道府県市区町村別面積調」</t>
    <rPh sb="5" eb="7">
      <t>コクド</t>
    </rPh>
    <rPh sb="7" eb="9">
      <t>コウツウ</t>
    </rPh>
    <phoneticPr fontId="3"/>
  </si>
  <si>
    <t>4 （1）、（2）総務省自治行政局「都道府県決算状況調」</t>
    <rPh sb="9" eb="11">
      <t>ソウム</t>
    </rPh>
    <rPh sb="12" eb="14">
      <t>ジチ</t>
    </rPh>
    <rPh sb="14" eb="17">
      <t>ギョウセイキョク</t>
    </rPh>
    <phoneticPr fontId="3"/>
  </si>
  <si>
    <t xml:space="preserve"> （2）～（4）、（8）総務省統計局「国勢調査」</t>
    <rPh sb="14" eb="15">
      <t>ショウ</t>
    </rPh>
    <phoneticPr fontId="3"/>
  </si>
  <si>
    <t xml:space="preserve"> （5）～（7）厚生労働省「人口動態統計」</t>
    <rPh sb="10" eb="12">
      <t>ロウドウ</t>
    </rPh>
    <phoneticPr fontId="3"/>
  </si>
  <si>
    <t>23－1　都　道　府　県　勢　一　覧　（続）</t>
    <rPh sb="20" eb="21">
      <t>ツヅ</t>
    </rPh>
    <phoneticPr fontId="3"/>
  </si>
  <si>
    <t xml:space="preserve"> （1）農業経営体数　　</t>
    <rPh sb="4" eb="6">
      <t>ノウギョウ</t>
    </rPh>
    <rPh sb="6" eb="8">
      <t>ケイエイ</t>
    </rPh>
    <rPh sb="8" eb="9">
      <t>カラダ</t>
    </rPh>
    <phoneticPr fontId="3"/>
  </si>
  <si>
    <t>（総数）</t>
    <rPh sb="1" eb="3">
      <t>ソウスウ</t>
    </rPh>
    <phoneticPr fontId="3"/>
  </si>
  <si>
    <t>（農業経営体）</t>
    <rPh sb="1" eb="3">
      <t>ノウギョウ</t>
    </rPh>
    <rPh sb="3" eb="5">
      <t>ケイエイ</t>
    </rPh>
    <rPh sb="5" eb="6">
      <t>カラダ</t>
    </rPh>
    <phoneticPr fontId="3"/>
  </si>
  <si>
    <t>2.2.1</t>
    <phoneticPr fontId="3"/>
  </si>
  <si>
    <t>2.6.1</t>
    <phoneticPr fontId="3"/>
  </si>
  <si>
    <t>7 （8）年間海上作業従事日数が30日未満の個人漁業経営体を除いた経営体数である。</t>
    <rPh sb="35" eb="36">
      <t>カラダ</t>
    </rPh>
    <phoneticPr fontId="3"/>
  </si>
  <si>
    <t xml:space="preserve"> （3）農林水産省大臣官房統計部「作物統計」</t>
    <rPh sb="4" eb="6">
      <t>ノウリン</t>
    </rPh>
    <rPh sb="6" eb="9">
      <t>スイサンショウ</t>
    </rPh>
    <rPh sb="9" eb="11">
      <t>ダイジン</t>
    </rPh>
    <rPh sb="11" eb="13">
      <t>カンボウ</t>
    </rPh>
    <rPh sb="13" eb="16">
      <t>トウケイブ</t>
    </rPh>
    <phoneticPr fontId="3"/>
  </si>
  <si>
    <t xml:space="preserve"> （5）農林水産省大臣官房統計部「木材統計調査」</t>
    <rPh sb="9" eb="11">
      <t>ダイジン</t>
    </rPh>
    <rPh sb="11" eb="13">
      <t>カンボウ</t>
    </rPh>
    <rPh sb="13" eb="15">
      <t>トウケイ</t>
    </rPh>
    <rPh sb="15" eb="16">
      <t>ブ</t>
    </rPh>
    <rPh sb="17" eb="19">
      <t>モクザイ</t>
    </rPh>
    <rPh sb="19" eb="21">
      <t>トウケイ</t>
    </rPh>
    <rPh sb="21" eb="23">
      <t>チョウサ</t>
    </rPh>
    <phoneticPr fontId="3"/>
  </si>
  <si>
    <t>4（3）総務省自治行政局「行政投資実績」　 （4）総務省自治行政局「都道府県決算状況調」</t>
    <rPh sb="4" eb="6">
      <t>ソウム</t>
    </rPh>
    <rPh sb="6" eb="7">
      <t>ショウ</t>
    </rPh>
    <rPh sb="38" eb="40">
      <t>ケッサン</t>
    </rPh>
    <rPh sb="40" eb="42">
      <t>ジョウキョウ</t>
    </rPh>
    <rPh sb="42" eb="43">
      <t>シラ</t>
    </rPh>
    <phoneticPr fontId="3"/>
  </si>
  <si>
    <t xml:space="preserve"> （6）農林水産省大臣官房統計部「海面漁業生産統計調査」</t>
    <rPh sb="9" eb="11">
      <t>ダイジン</t>
    </rPh>
    <rPh sb="11" eb="13">
      <t>カンボウ</t>
    </rPh>
    <rPh sb="13" eb="15">
      <t>トウケイ</t>
    </rPh>
    <rPh sb="15" eb="16">
      <t>ブ</t>
    </rPh>
    <rPh sb="17" eb="19">
      <t>カイメン</t>
    </rPh>
    <rPh sb="19" eb="21">
      <t>ギョギョウ</t>
    </rPh>
    <rPh sb="21" eb="23">
      <t>セイサン</t>
    </rPh>
    <rPh sb="23" eb="25">
      <t>トウケイ</t>
    </rPh>
    <rPh sb="25" eb="27">
      <t>チョウサ</t>
    </rPh>
    <phoneticPr fontId="3"/>
  </si>
  <si>
    <t xml:space="preserve"> （7）農林水産省大臣官房統計部「2018年漁業センサス」</t>
    <rPh sb="21" eb="22">
      <t>ネン</t>
    </rPh>
    <rPh sb="22" eb="24">
      <t>ギョギョウ</t>
    </rPh>
    <phoneticPr fontId="3"/>
  </si>
  <si>
    <r>
      <t xml:space="preserve">6 </t>
    </r>
    <r>
      <rPr>
        <sz val="9"/>
        <rFont val="明朝"/>
        <family val="3"/>
        <charset val="128"/>
      </rPr>
      <t>総務省自治行政局「地方公務員給与の実態」</t>
    </r>
    <rPh sb="2" eb="4">
      <t>ソウム</t>
    </rPh>
    <phoneticPr fontId="3"/>
  </si>
  <si>
    <t>元年</t>
    <rPh sb="0" eb="1">
      <t>モト</t>
    </rPh>
    <phoneticPr fontId="3"/>
  </si>
  <si>
    <t xml:space="preserve">（二人以上の世帯） 2年  </t>
    <rPh sb="1" eb="2">
      <t>2</t>
    </rPh>
    <rPh sb="2" eb="3">
      <t>ニン</t>
    </rPh>
    <rPh sb="3" eb="5">
      <t>イジョウ</t>
    </rPh>
    <phoneticPr fontId="3"/>
  </si>
  <si>
    <t>（3）病院病床数</t>
    <rPh sb="5" eb="7">
      <t>ビョウショウ</t>
    </rPh>
    <phoneticPr fontId="3"/>
  </si>
  <si>
    <t>新規求人倍率
（季節調整値）</t>
    <rPh sb="8" eb="10">
      <t>キセツ</t>
    </rPh>
    <rPh sb="10" eb="13">
      <t>チョウセイチ</t>
    </rPh>
    <phoneticPr fontId="3"/>
  </si>
  <si>
    <t>有効求人倍率
（季節調整値）</t>
    <rPh sb="8" eb="13">
      <t>キセツチョウセイチ</t>
    </rPh>
    <phoneticPr fontId="3"/>
  </si>
  <si>
    <t>2.5.1</t>
    <phoneticPr fontId="3"/>
  </si>
  <si>
    <t>2年3月</t>
    <phoneticPr fontId="3"/>
  </si>
  <si>
    <t>2年度</t>
    <phoneticPr fontId="3"/>
  </si>
  <si>
    <t>　（2）季節調整法は、センサス局法Ⅱ（X-12-ARIMA）による。</t>
    <rPh sb="4" eb="6">
      <t>キセツ</t>
    </rPh>
    <rPh sb="6" eb="9">
      <t>チョウセイホウ</t>
    </rPh>
    <rPh sb="15" eb="16">
      <t>キョク</t>
    </rPh>
    <rPh sb="16" eb="17">
      <t>ホウ</t>
    </rPh>
    <phoneticPr fontId="3"/>
  </si>
  <si>
    <t>14（1）医師数は医療施設従事者数である。</t>
    <rPh sb="5" eb="8">
      <t>イシスウ</t>
    </rPh>
    <rPh sb="9" eb="11">
      <t>イリョウ</t>
    </rPh>
    <rPh sb="11" eb="13">
      <t>シセツ</t>
    </rPh>
    <rPh sb="13" eb="16">
      <t>ジュウジシャ</t>
    </rPh>
    <rPh sb="16" eb="17">
      <t>スウ</t>
    </rPh>
    <phoneticPr fontId="3"/>
  </si>
  <si>
    <t>13（1）厚生労働省職業安定局「労働市場年報」 （2）厚生労働省大臣官房統計情報部「被保護者調査」</t>
    <rPh sb="5" eb="7">
      <t>コウセイ</t>
    </rPh>
    <rPh sb="9" eb="10">
      <t>ショウ</t>
    </rPh>
    <rPh sb="10" eb="12">
      <t>ショクギョウ</t>
    </rPh>
    <rPh sb="12" eb="14">
      <t>アンテイ</t>
    </rPh>
    <rPh sb="14" eb="15">
      <t>キョク</t>
    </rPh>
    <rPh sb="29" eb="31">
      <t>ロウドウ</t>
    </rPh>
    <rPh sb="42" eb="43">
      <t>ヒ</t>
    </rPh>
    <rPh sb="43" eb="46">
      <t>ホゴシャ</t>
    </rPh>
    <rPh sb="46" eb="48">
      <t>チョウサ</t>
    </rPh>
    <phoneticPr fontId="3"/>
  </si>
  <si>
    <t>14（1）厚生労働省大臣官房統計情報部「医師・歯科医師・薬剤師調査」</t>
    <rPh sb="7" eb="9">
      <t>ロウドウ</t>
    </rPh>
    <phoneticPr fontId="3"/>
  </si>
  <si>
    <t>5～7 県健康福祉総務課（厚生労働省「人口動態統計」）</t>
    <rPh sb="5" eb="7">
      <t>ケンコウ</t>
    </rPh>
    <rPh sb="7" eb="9">
      <t>フクシ</t>
    </rPh>
    <rPh sb="9" eb="11">
      <t>ソウム</t>
    </rPh>
    <rPh sb="13" eb="15">
      <t>コウセイ</t>
    </rPh>
    <rPh sb="15" eb="18">
      <t>ロウドウショウ</t>
    </rPh>
    <rPh sb="19" eb="25">
      <t>ジンコウドウタイトウケイ</t>
    </rPh>
    <phoneticPr fontId="3"/>
  </si>
  <si>
    <t>9 総務省・経済産業省「経済センサス－活動調査」</t>
    <rPh sb="6" eb="8">
      <t>ケイザイ</t>
    </rPh>
    <rPh sb="8" eb="11">
      <t>サンギョウショウ</t>
    </rPh>
    <rPh sb="19" eb="21">
      <t>カツドウ</t>
    </rPh>
    <phoneticPr fontId="3"/>
  </si>
  <si>
    <t>10 県市町村課「島根県市町村財政概況」</t>
    <rPh sb="4" eb="7">
      <t>シチョウソン</t>
    </rPh>
    <phoneticPr fontId="3"/>
  </si>
  <si>
    <t>①総 数</t>
    <rPh sb="1" eb="2">
      <t>ソウ</t>
    </rPh>
    <rPh sb="3" eb="4">
      <t>スウ</t>
    </rPh>
    <phoneticPr fontId="3"/>
  </si>
  <si>
    <t>②法　人</t>
    <rPh sb="1" eb="2">
      <t>ホウ</t>
    </rPh>
    <rPh sb="3" eb="4">
      <t>ヒト</t>
    </rPh>
    <phoneticPr fontId="3"/>
  </si>
  <si>
    <t>③法人化してい ない</t>
    <rPh sb="1" eb="4">
      <t>ホウジンカ</t>
    </rPh>
    <phoneticPr fontId="3"/>
  </si>
  <si>
    <t>④個人経営体</t>
    <rPh sb="1" eb="3">
      <t>コジン</t>
    </rPh>
    <rPh sb="3" eb="5">
      <t>ケイエイ</t>
    </rPh>
    <rPh sb="5" eb="6">
      <t>カラダ</t>
    </rPh>
    <phoneticPr fontId="3"/>
  </si>
  <si>
    <t>件数</t>
    <phoneticPr fontId="3"/>
  </si>
  <si>
    <t xml:space="preserve">15 年間商品販売額は平成27年1月1日から平成27年12月31日までの１年間の販売額である。 </t>
    <phoneticPr fontId="3"/>
  </si>
  <si>
    <t>15 総務省・経済産業省「経済センサス－活動調査（産業別集計）」</t>
    <rPh sb="3" eb="6">
      <t>ソウムショウ</t>
    </rPh>
    <rPh sb="7" eb="9">
      <t>ケイザイ</t>
    </rPh>
    <rPh sb="9" eb="12">
      <t>サンギョウショウ</t>
    </rPh>
    <rPh sb="13" eb="15">
      <t>ケイザイ</t>
    </rPh>
    <rPh sb="20" eb="22">
      <t>カツドウ</t>
    </rPh>
    <rPh sb="22" eb="24">
      <t>チョウサ</t>
    </rPh>
    <rPh sb="25" eb="28">
      <t>サンギョウベツ</t>
    </rPh>
    <rPh sb="28" eb="30">
      <t>シュウケイ</t>
    </rPh>
    <phoneticPr fontId="3"/>
  </si>
  <si>
    <t>16 厚生労働省大臣官房統計情報部「医師・歯科医師・薬剤師調査」、「医療施設調査」　　</t>
    <rPh sb="3" eb="5">
      <t>コウセイ</t>
    </rPh>
    <rPh sb="5" eb="8">
      <t>ロウドウショウ</t>
    </rPh>
    <rPh sb="18" eb="20">
      <t>イシ</t>
    </rPh>
    <rPh sb="21" eb="25">
      <t>シカイシ</t>
    </rPh>
    <rPh sb="26" eb="29">
      <t>ヤクザイシ</t>
    </rPh>
    <rPh sb="29" eb="31">
      <t>チョウサ</t>
    </rPh>
    <phoneticPr fontId="3"/>
  </si>
  <si>
    <t>17 県統計調査課「学校基本調査結果報告書」</t>
    <rPh sb="3" eb="4">
      <t>ケン</t>
    </rPh>
    <rPh sb="4" eb="6">
      <t>トウケイ</t>
    </rPh>
    <rPh sb="6" eb="9">
      <t>チョウサカ</t>
    </rPh>
    <rPh sb="10" eb="12">
      <t>ガッコウ</t>
    </rPh>
    <rPh sb="12" eb="14">
      <t>キホン</t>
    </rPh>
    <rPh sb="14" eb="16">
      <t>チョウサ</t>
    </rPh>
    <rPh sb="16" eb="18">
      <t>ケッカ</t>
    </rPh>
    <rPh sb="18" eb="21">
      <t>ホウコクショ</t>
    </rPh>
    <phoneticPr fontId="3"/>
  </si>
  <si>
    <t>18 県消防総務課「消防年報」</t>
    <rPh sb="6" eb="8">
      <t>ソウム</t>
    </rPh>
    <phoneticPr fontId="3"/>
  </si>
  <si>
    <t>19 県警察本部「交通年鑑」</t>
    <phoneticPr fontId="3"/>
  </si>
  <si>
    <r>
      <rPr>
        <sz val="11"/>
        <rFont val="明朝"/>
        <family val="1"/>
        <charset val="128"/>
      </rPr>
      <t>2</t>
    </r>
    <r>
      <rPr>
        <sz val="11"/>
        <rFont val="ＭＳ Ｐゴシック"/>
        <family val="3"/>
        <charset val="128"/>
        <scheme val="minor"/>
      </rPr>
      <t>.10.1</t>
    </r>
    <phoneticPr fontId="3"/>
  </si>
  <si>
    <r>
      <rPr>
        <sz val="11"/>
        <rFont val="明朝"/>
        <family val="1"/>
        <charset val="128"/>
      </rPr>
      <t>2</t>
    </r>
    <r>
      <rPr>
        <sz val="11"/>
        <rFont val="ＭＳ Ｐゴシック"/>
        <family val="3"/>
        <charset val="128"/>
        <scheme val="minor"/>
      </rPr>
      <t>年</t>
    </r>
    <phoneticPr fontId="3"/>
  </si>
  <si>
    <r>
      <rPr>
        <sz val="11"/>
        <rFont val="明朝"/>
        <family val="1"/>
        <charset val="128"/>
      </rPr>
      <t>2</t>
    </r>
    <r>
      <rPr>
        <sz val="11"/>
        <rFont val="ＭＳ Ｐゴシック"/>
        <family val="3"/>
        <charset val="128"/>
        <scheme val="minor"/>
      </rPr>
      <t>年度</t>
    </r>
    <phoneticPr fontId="3"/>
  </si>
  <si>
    <r>
      <t>1 （4）人口密度の算出に用いた面積は、国土交通省国土地理院「令和2年全国都道府県市区町村別面積調」による。</t>
    </r>
    <r>
      <rPr>
        <sz val="9"/>
        <rFont val="明朝"/>
        <family val="1"/>
        <charset val="128"/>
      </rPr>
      <t>ただし国勢調査令等によって調査の</t>
    </r>
    <rPh sb="20" eb="22">
      <t>コクド</t>
    </rPh>
    <rPh sb="22" eb="24">
      <t>コウツウ</t>
    </rPh>
    <rPh sb="31" eb="33">
      <t>レイワ</t>
    </rPh>
    <rPh sb="57" eb="59">
      <t>コクセイ</t>
    </rPh>
    <rPh sb="59" eb="61">
      <t>チョウサ</t>
    </rPh>
    <rPh sb="61" eb="62">
      <t>レイ</t>
    </rPh>
    <rPh sb="62" eb="63">
      <t>トウ</t>
    </rPh>
    <rPh sb="67" eb="69">
      <t>チョウサ</t>
    </rPh>
    <phoneticPr fontId="3"/>
  </si>
  <si>
    <r>
      <t xml:space="preserve">市町村
職員数
</t>
    </r>
    <r>
      <rPr>
        <sz val="11"/>
        <rFont val="明朝"/>
        <family val="1"/>
        <charset val="128"/>
      </rPr>
      <t>2</t>
    </r>
    <r>
      <rPr>
        <sz val="11"/>
        <rFont val="ＭＳ Ｐゴシック"/>
        <family val="3"/>
        <charset val="128"/>
        <scheme val="minor"/>
      </rPr>
      <t>.4.1</t>
    </r>
    <phoneticPr fontId="3"/>
  </si>
  <si>
    <r>
      <rPr>
        <sz val="11"/>
        <rFont val="明朝"/>
        <family val="1"/>
        <charset val="128"/>
      </rPr>
      <t>30</t>
    </r>
    <r>
      <rPr>
        <sz val="11"/>
        <rFont val="ＭＳ Ｐゴシック"/>
        <family val="3"/>
        <charset val="128"/>
        <scheme val="minor"/>
      </rPr>
      <t>年</t>
    </r>
    <rPh sb="2" eb="3">
      <t>ネン</t>
    </rPh>
    <phoneticPr fontId="3"/>
  </si>
  <si>
    <r>
      <rPr>
        <sz val="11"/>
        <rFont val="明朝"/>
        <family val="1"/>
        <charset val="128"/>
      </rPr>
      <t>元</t>
    </r>
    <r>
      <rPr>
        <sz val="11"/>
        <rFont val="ＭＳ Ｐゴシック"/>
        <family val="3"/>
        <charset val="128"/>
        <scheme val="minor"/>
      </rPr>
      <t>年</t>
    </r>
    <rPh sb="0" eb="1">
      <t>モト</t>
    </rPh>
    <phoneticPr fontId="3"/>
  </si>
  <si>
    <r>
      <t xml:space="preserve">   3 　　 人    口  </t>
    </r>
    <r>
      <rPr>
        <sz val="11"/>
        <rFont val="明朝"/>
        <family val="1"/>
        <charset val="128"/>
      </rPr>
      <t xml:space="preserve">  2</t>
    </r>
    <r>
      <rPr>
        <sz val="11"/>
        <rFont val="ＭＳ Ｐゴシック"/>
        <family val="3"/>
        <charset val="128"/>
        <scheme val="minor"/>
      </rPr>
      <t>.10.1</t>
    </r>
    <phoneticPr fontId="3"/>
  </si>
  <si>
    <r>
      <t>2</t>
    </r>
    <r>
      <rPr>
        <sz val="11"/>
        <rFont val="ＭＳ Ｐゴシック"/>
        <family val="3"/>
        <charset val="128"/>
        <scheme val="minor"/>
      </rPr>
      <t>.10.1</t>
    </r>
    <phoneticPr fontId="3"/>
  </si>
  <si>
    <t xml:space="preserve"> （1） 労働市場 2年度（R3年3月）</t>
    <phoneticPr fontId="3"/>
  </si>
  <si>
    <r>
      <rPr>
        <sz val="9"/>
        <rFont val="明朝"/>
        <family val="1"/>
        <charset val="128"/>
      </rPr>
      <t>2</t>
    </r>
    <r>
      <rPr>
        <sz val="9"/>
        <rFont val="明朝"/>
        <family val="3"/>
        <charset val="128"/>
      </rPr>
      <t>年度1ｹ月平均</t>
    </r>
    <phoneticPr fontId="3"/>
  </si>
  <si>
    <r>
      <t>2</t>
    </r>
    <r>
      <rPr>
        <sz val="11"/>
        <rFont val="ＭＳ Ｐゴシック"/>
        <family val="3"/>
        <charset val="128"/>
        <scheme val="minor"/>
      </rPr>
      <t>.12.31</t>
    </r>
    <phoneticPr fontId="3"/>
  </si>
  <si>
    <r>
      <t>　　　なお、令和3年1月改定の新季節指数による。</t>
    </r>
    <r>
      <rPr>
        <sz val="9"/>
        <rFont val="明朝"/>
        <family val="3"/>
        <charset val="128"/>
      </rPr>
      <t>各都道府県の数値には、指定都市及び中核市を含まない。</t>
    </r>
    <rPh sb="6" eb="8">
      <t>レイワ</t>
    </rPh>
    <rPh sb="9" eb="10">
      <t>ネン</t>
    </rPh>
    <rPh sb="11" eb="12">
      <t>ガツ</t>
    </rPh>
    <rPh sb="12" eb="14">
      <t>カイテイ</t>
    </rPh>
    <rPh sb="15" eb="16">
      <t>シン</t>
    </rPh>
    <rPh sb="16" eb="18">
      <t>キセツ</t>
    </rPh>
    <rPh sb="18" eb="20">
      <t>シスウ</t>
    </rPh>
    <phoneticPr fontId="3"/>
  </si>
  <si>
    <t>生産指数2年</t>
    <rPh sb="0" eb="2">
      <t>セイサン</t>
    </rPh>
    <phoneticPr fontId="3"/>
  </si>
  <si>
    <r>
      <t>指数　</t>
    </r>
    <r>
      <rPr>
        <sz val="10"/>
        <rFont val="明朝"/>
        <family val="1"/>
        <charset val="128"/>
      </rPr>
      <t>2</t>
    </r>
    <r>
      <rPr>
        <sz val="10"/>
        <rFont val="明朝"/>
        <family val="3"/>
        <charset val="128"/>
      </rPr>
      <t>年平均</t>
    </r>
    <phoneticPr fontId="3"/>
  </si>
  <si>
    <r>
      <t xml:space="preserve">出荷額等 </t>
    </r>
    <r>
      <rPr>
        <sz val="10"/>
        <rFont val="明朝"/>
        <family val="1"/>
        <charset val="128"/>
      </rPr>
      <t>元年</t>
    </r>
    <rPh sb="0" eb="3">
      <t>シュッカガク</t>
    </rPh>
    <rPh sb="3" eb="4">
      <t>トウ</t>
    </rPh>
    <rPh sb="5" eb="6">
      <t>モト</t>
    </rPh>
    <rPh sb="6" eb="7">
      <t>ネン</t>
    </rPh>
    <phoneticPr fontId="3"/>
  </si>
  <si>
    <r>
      <rPr>
        <sz val="11"/>
        <rFont val="明朝"/>
        <family val="1"/>
        <charset val="128"/>
      </rPr>
      <t>2</t>
    </r>
    <r>
      <rPr>
        <sz val="11"/>
        <rFont val="ＭＳ Ｐゴシック"/>
        <family val="3"/>
        <charset val="128"/>
        <scheme val="minor"/>
      </rPr>
      <t>年平均</t>
    </r>
    <phoneticPr fontId="3"/>
  </si>
  <si>
    <r>
      <rPr>
        <sz val="11"/>
        <rFont val="明朝"/>
        <family val="1"/>
        <charset val="128"/>
      </rPr>
      <t>元</t>
    </r>
    <r>
      <rPr>
        <sz val="11"/>
        <rFont val="ＭＳ Ｐゴシック"/>
        <family val="3"/>
        <charset val="128"/>
        <scheme val="minor"/>
      </rPr>
      <t>年度</t>
    </r>
    <rPh sb="0" eb="2">
      <t>ガンネン</t>
    </rPh>
    <phoneticPr fontId="3"/>
  </si>
  <si>
    <r>
      <t>30～2</t>
    </r>
    <r>
      <rPr>
        <sz val="10"/>
        <rFont val="明朝"/>
        <family val="3"/>
        <charset val="128"/>
      </rPr>
      <t>年度平均</t>
    </r>
    <phoneticPr fontId="3"/>
  </si>
  <si>
    <r>
      <rPr>
        <sz val="11"/>
        <rFont val="明朝"/>
        <family val="1"/>
        <charset val="128"/>
      </rPr>
      <t>2</t>
    </r>
    <r>
      <rPr>
        <sz val="11"/>
        <rFont val="ＭＳ Ｐゴシック"/>
        <family val="3"/>
        <charset val="128"/>
        <scheme val="minor"/>
      </rPr>
      <t>.9.1</t>
    </r>
    <phoneticPr fontId="3"/>
  </si>
  <si>
    <r>
      <rPr>
        <sz val="11"/>
        <rFont val="明朝"/>
        <family val="1"/>
        <charset val="128"/>
      </rPr>
      <t>2</t>
    </r>
    <r>
      <rPr>
        <sz val="11"/>
        <rFont val="ＭＳ Ｐゴシック"/>
        <family val="3"/>
        <charset val="128"/>
        <scheme val="minor"/>
      </rPr>
      <t>.4.1</t>
    </r>
    <phoneticPr fontId="3"/>
  </si>
  <si>
    <t>30年</t>
    <phoneticPr fontId="3"/>
  </si>
  <si>
    <t>1000㎥</t>
    <phoneticPr fontId="3"/>
  </si>
  <si>
    <t>7 （1）、（2）、（4）農林水産省大臣官房統計部「2020年農林業センサス」</t>
    <phoneticPr fontId="3"/>
  </si>
  <si>
    <r>
      <t>8 （1）～（3）</t>
    </r>
    <r>
      <rPr>
        <sz val="9"/>
        <rFont val="明朝"/>
        <family val="1"/>
        <charset val="128"/>
      </rPr>
      <t>総務省・経済産業省</t>
    </r>
    <r>
      <rPr>
        <sz val="9"/>
        <rFont val="明朝"/>
        <family val="3"/>
        <charset val="128"/>
      </rPr>
      <t>「工業統計調査」</t>
    </r>
    <rPh sb="9" eb="12">
      <t>ソウムショウ</t>
    </rPh>
    <rPh sb="13" eb="15">
      <t>ケイザイ</t>
    </rPh>
    <rPh sb="15" eb="18">
      <t>サンギョウショウ</t>
    </rPh>
    <rPh sb="19" eb="21">
      <t>コウギョウ</t>
    </rPh>
    <rPh sb="21" eb="23">
      <t>トウケイ</t>
    </rPh>
    <rPh sb="23" eb="25">
      <t>チョウサ</t>
    </rPh>
    <phoneticPr fontId="3"/>
  </si>
  <si>
    <t>（1）</t>
    <phoneticPr fontId="3"/>
  </si>
  <si>
    <t>㎢</t>
    <phoneticPr fontId="3"/>
  </si>
  <si>
    <t>1 隠岐の島町には竹島（0.20㎢）を含む。</t>
    <rPh sb="2" eb="4">
      <t>オキ</t>
    </rPh>
    <rPh sb="5" eb="7">
      <t>シマチョウ</t>
    </rPh>
    <rPh sb="9" eb="11">
      <t>タケシマ</t>
    </rPh>
    <rPh sb="19" eb="20">
      <t>フク</t>
    </rPh>
    <phoneticPr fontId="3"/>
  </si>
  <si>
    <t>4 隠岐の島町の人口密度の算出時には、竹島の面積を除いている。</t>
    <rPh sb="2" eb="4">
      <t>オキ</t>
    </rPh>
    <rPh sb="5" eb="7">
      <t>シマチョウ</t>
    </rPh>
    <rPh sb="8" eb="10">
      <t>ジンコウ</t>
    </rPh>
    <rPh sb="10" eb="12">
      <t>ミツド</t>
    </rPh>
    <rPh sb="13" eb="15">
      <t>サンシュツ</t>
    </rPh>
    <rPh sb="15" eb="16">
      <t>ジ</t>
    </rPh>
    <rPh sb="19" eb="21">
      <t>タケシマ</t>
    </rPh>
    <rPh sb="22" eb="24">
      <t>メンセキ</t>
    </rPh>
    <rPh sb="25" eb="26">
      <t>ノゾ</t>
    </rPh>
    <phoneticPr fontId="3"/>
  </si>
  <si>
    <t>（1）農業経営体数2.2.1</t>
    <rPh sb="3" eb="5">
      <t>ノウギョウ</t>
    </rPh>
    <rPh sb="5" eb="7">
      <t>ケイエイ</t>
    </rPh>
    <rPh sb="7" eb="8">
      <t>カラダ</t>
    </rPh>
    <phoneticPr fontId="3"/>
  </si>
  <si>
    <t xml:space="preserve"> （2） 経営耕地面積（農業経営体）2.2.1</t>
    <rPh sb="12" eb="14">
      <t>ノウギョウ</t>
    </rPh>
    <rPh sb="14" eb="16">
      <t>ケイエイ</t>
    </rPh>
    <rPh sb="16" eb="17">
      <t>カラダ</t>
    </rPh>
    <phoneticPr fontId="3"/>
  </si>
  <si>
    <t xml:space="preserve"> ③ 畑
（樹園地を除く）</t>
    <rPh sb="6" eb="7">
      <t>ジュ</t>
    </rPh>
    <rPh sb="7" eb="9">
      <t>エンチ</t>
    </rPh>
    <rPh sb="10" eb="11">
      <t>ノゾ</t>
    </rPh>
    <phoneticPr fontId="3"/>
  </si>
  <si>
    <t>13 （1）、（2）、（4）農林水産省「2020年農林業センサス」</t>
    <rPh sb="14" eb="16">
      <t>ノウリン</t>
    </rPh>
    <rPh sb="16" eb="19">
      <t>スイサンショウ</t>
    </rPh>
    <rPh sb="24" eb="25">
      <t>ネン</t>
    </rPh>
    <rPh sb="25" eb="28">
      <t>ノウリンギョウ</t>
    </rPh>
    <phoneticPr fontId="3"/>
  </si>
  <si>
    <t>　（3）農林水産省「作物統計（作況調査・市町村別データ）」</t>
    <rPh sb="4" eb="6">
      <t>ノウリン</t>
    </rPh>
    <rPh sb="6" eb="9">
      <t>スイサンショウ</t>
    </rPh>
    <rPh sb="10" eb="12">
      <t>サクモツ</t>
    </rPh>
    <rPh sb="12" eb="14">
      <t>トウケイ</t>
    </rPh>
    <rPh sb="15" eb="17">
      <t>サッキョウ</t>
    </rPh>
    <rPh sb="17" eb="19">
      <t>チョウサ</t>
    </rPh>
    <phoneticPr fontId="3"/>
  </si>
  <si>
    <t>　（5）農林水産省「海面漁業生産統計調査」</t>
    <rPh sb="4" eb="6">
      <t>ノウリン</t>
    </rPh>
    <rPh sb="6" eb="9">
      <t>スイサンショウ</t>
    </rPh>
    <rPh sb="10" eb="12">
      <t>カイメン</t>
    </rPh>
    <rPh sb="12" eb="14">
      <t>ギョギョウ</t>
    </rPh>
    <rPh sb="14" eb="16">
      <t>セイサン</t>
    </rPh>
    <rPh sb="16" eb="18">
      <t>トウケイ</t>
    </rPh>
    <rPh sb="18" eb="20">
      <t>チョウサ</t>
    </rPh>
    <phoneticPr fontId="3"/>
  </si>
  <si>
    <t xml:space="preserve">  （2）  小 売 業　　</t>
    <rPh sb="7" eb="8">
      <t>ショウ</t>
    </rPh>
    <rPh sb="9" eb="10">
      <t>バイ</t>
    </rPh>
    <phoneticPr fontId="3"/>
  </si>
  <si>
    <t>（3）中学校卒業者</t>
    <rPh sb="7" eb="9">
      <t>ギョウシャ</t>
    </rPh>
    <phoneticPr fontId="3"/>
  </si>
  <si>
    <t>16 （1）（2）は医療機関従事者数である。</t>
    <rPh sb="10" eb="12">
      <t>イリョウ</t>
    </rPh>
    <rPh sb="12" eb="14">
      <t>キカン</t>
    </rPh>
    <rPh sb="14" eb="17">
      <t>ジュウジシャ</t>
    </rPh>
    <rPh sb="17" eb="18">
      <t>スウ</t>
    </rPh>
    <phoneticPr fontId="3"/>
  </si>
  <si>
    <t>資料</t>
    <phoneticPr fontId="8"/>
  </si>
  <si>
    <t>注</t>
    <phoneticPr fontId="8"/>
  </si>
  <si>
    <t>47</t>
    <phoneticPr fontId="8"/>
  </si>
  <si>
    <t>46</t>
    <phoneticPr fontId="8"/>
  </si>
  <si>
    <t>鹿児島県</t>
    <phoneticPr fontId="8"/>
  </si>
  <si>
    <t>45</t>
    <phoneticPr fontId="8"/>
  </si>
  <si>
    <t>44</t>
    <phoneticPr fontId="8"/>
  </si>
  <si>
    <t>43</t>
    <phoneticPr fontId="8"/>
  </si>
  <si>
    <t>42</t>
    <phoneticPr fontId="8"/>
  </si>
  <si>
    <t>41</t>
    <phoneticPr fontId="8"/>
  </si>
  <si>
    <t>40</t>
    <phoneticPr fontId="8"/>
  </si>
  <si>
    <t>39</t>
    <phoneticPr fontId="8"/>
  </si>
  <si>
    <t>38</t>
    <phoneticPr fontId="8"/>
  </si>
  <si>
    <t>37</t>
    <phoneticPr fontId="8"/>
  </si>
  <si>
    <t>36</t>
    <phoneticPr fontId="8"/>
  </si>
  <si>
    <t>35</t>
    <phoneticPr fontId="8"/>
  </si>
  <si>
    <t>34</t>
    <phoneticPr fontId="8"/>
  </si>
  <si>
    <t>33</t>
    <phoneticPr fontId="8"/>
  </si>
  <si>
    <t>32</t>
    <phoneticPr fontId="8"/>
  </si>
  <si>
    <t>31</t>
    <phoneticPr fontId="8"/>
  </si>
  <si>
    <t>30</t>
    <phoneticPr fontId="8"/>
  </si>
  <si>
    <t>和歌山県</t>
    <phoneticPr fontId="8"/>
  </si>
  <si>
    <t>29</t>
    <phoneticPr fontId="8"/>
  </si>
  <si>
    <t>28</t>
    <phoneticPr fontId="8"/>
  </si>
  <si>
    <t>27</t>
    <phoneticPr fontId="8"/>
  </si>
  <si>
    <t>26</t>
    <phoneticPr fontId="8"/>
  </si>
  <si>
    <t>25</t>
    <phoneticPr fontId="8"/>
  </si>
  <si>
    <t>24</t>
    <phoneticPr fontId="8"/>
  </si>
  <si>
    <t>23</t>
    <phoneticPr fontId="8"/>
  </si>
  <si>
    <t>22</t>
    <phoneticPr fontId="8"/>
  </si>
  <si>
    <t>21</t>
    <phoneticPr fontId="8"/>
  </si>
  <si>
    <t>20</t>
    <phoneticPr fontId="8"/>
  </si>
  <si>
    <t>19</t>
    <phoneticPr fontId="8"/>
  </si>
  <si>
    <t>18</t>
    <phoneticPr fontId="8"/>
  </si>
  <si>
    <t>17</t>
    <phoneticPr fontId="8"/>
  </si>
  <si>
    <t>16</t>
    <phoneticPr fontId="8"/>
  </si>
  <si>
    <t>15</t>
    <phoneticPr fontId="8"/>
  </si>
  <si>
    <t>14</t>
    <phoneticPr fontId="8"/>
  </si>
  <si>
    <t>神奈川県</t>
    <phoneticPr fontId="8"/>
  </si>
  <si>
    <t>13</t>
    <phoneticPr fontId="8"/>
  </si>
  <si>
    <t>12</t>
    <phoneticPr fontId="8"/>
  </si>
  <si>
    <t>11</t>
    <phoneticPr fontId="8"/>
  </si>
  <si>
    <t>10</t>
    <phoneticPr fontId="8"/>
  </si>
  <si>
    <t>09</t>
    <phoneticPr fontId="8"/>
  </si>
  <si>
    <t>08</t>
    <phoneticPr fontId="8"/>
  </si>
  <si>
    <t>07</t>
    <phoneticPr fontId="8"/>
  </si>
  <si>
    <t>06</t>
    <phoneticPr fontId="8"/>
  </si>
  <si>
    <t>05</t>
    <phoneticPr fontId="8"/>
  </si>
  <si>
    <t>04</t>
    <phoneticPr fontId="8"/>
  </si>
  <si>
    <t>03</t>
    <phoneticPr fontId="8"/>
  </si>
  <si>
    <t>02</t>
    <phoneticPr fontId="8"/>
  </si>
  <si>
    <t>01</t>
    <phoneticPr fontId="8"/>
  </si>
  <si>
    <t>全国</t>
    <phoneticPr fontId="8"/>
  </si>
  <si>
    <t>100万円</t>
    <phoneticPr fontId="8"/>
  </si>
  <si>
    <t>人</t>
    <phoneticPr fontId="8"/>
  </si>
  <si>
    <t>順位</t>
    <phoneticPr fontId="8"/>
  </si>
  <si>
    <t>28.6.1</t>
    <phoneticPr fontId="8"/>
  </si>
  <si>
    <t>（15歳以上）</t>
    <phoneticPr fontId="8"/>
  </si>
  <si>
    <t>（人口1000対）</t>
    <phoneticPr fontId="8"/>
  </si>
  <si>
    <t>（1k㎡当たり）</t>
    <phoneticPr fontId="8"/>
  </si>
  <si>
    <t xml:space="preserve"> （2） 普通会計</t>
    <phoneticPr fontId="8"/>
  </si>
  <si>
    <t xml:space="preserve"> （1） 普通会計</t>
    <phoneticPr fontId="8"/>
  </si>
  <si>
    <t>（1）県民所得</t>
    <phoneticPr fontId="8"/>
  </si>
  <si>
    <t>（2） 従 業 者 数</t>
    <phoneticPr fontId="8"/>
  </si>
  <si>
    <t>（1） 事 業 所 数</t>
    <phoneticPr fontId="8"/>
  </si>
  <si>
    <t>（8） 就 業 者 数</t>
    <phoneticPr fontId="8"/>
  </si>
  <si>
    <t>（7）合計特殊</t>
    <phoneticPr fontId="8"/>
  </si>
  <si>
    <t>（6） 死亡率</t>
    <phoneticPr fontId="8"/>
  </si>
  <si>
    <t>（5） 出生率</t>
    <phoneticPr fontId="8"/>
  </si>
  <si>
    <t>（4）人口密度</t>
    <phoneticPr fontId="8"/>
  </si>
  <si>
    <t>（3）  人　   口　　</t>
    <phoneticPr fontId="8"/>
  </si>
  <si>
    <t xml:space="preserve">（1） 土 地 面 積 </t>
    <phoneticPr fontId="8"/>
  </si>
  <si>
    <t>1000ha</t>
    <phoneticPr fontId="8"/>
  </si>
  <si>
    <t>t</t>
    <phoneticPr fontId="8"/>
  </si>
  <si>
    <t>戸</t>
    <phoneticPr fontId="8"/>
  </si>
  <si>
    <t>実 数</t>
    <phoneticPr fontId="8"/>
  </si>
  <si>
    <t>金 額</t>
    <phoneticPr fontId="8"/>
  </si>
  <si>
    <t>（国有･民有）</t>
    <phoneticPr fontId="8"/>
  </si>
  <si>
    <t>（水稲）</t>
    <phoneticPr fontId="8"/>
  </si>
  <si>
    <t>（2）従業者数</t>
    <phoneticPr fontId="8"/>
  </si>
  <si>
    <t>（1） 事業所数　</t>
    <phoneticPr fontId="8"/>
  </si>
  <si>
    <t>（7）海面漁業</t>
    <phoneticPr fontId="8"/>
  </si>
  <si>
    <t>（6）海面漁業</t>
    <phoneticPr fontId="8"/>
  </si>
  <si>
    <t>（5） 素　材</t>
    <phoneticPr fontId="8"/>
  </si>
  <si>
    <t>（4）林野面積</t>
    <phoneticPr fontId="8"/>
  </si>
  <si>
    <t>（3）米収穫量</t>
    <phoneticPr fontId="8"/>
  </si>
  <si>
    <t>（2） 経営耕地面積</t>
    <phoneticPr fontId="8"/>
  </si>
  <si>
    <t>（4） 都道府県</t>
    <phoneticPr fontId="8"/>
  </si>
  <si>
    <t>（3） 行政投資額</t>
    <phoneticPr fontId="8"/>
  </si>
  <si>
    <t>4　財　政 （続）</t>
    <phoneticPr fontId="8"/>
  </si>
  <si>
    <t>8（5）各都道府県鉱工業生産指数</t>
    <phoneticPr fontId="8"/>
  </si>
  <si>
    <t>8 （4）は製造品出荷額等／従業者数。</t>
    <phoneticPr fontId="8"/>
  </si>
  <si>
    <t>円</t>
    <phoneticPr fontId="8"/>
  </si>
  <si>
    <t>万円</t>
    <phoneticPr fontId="8"/>
  </si>
  <si>
    <t>現金給与総額</t>
    <phoneticPr fontId="8"/>
  </si>
  <si>
    <t>（全国=100）</t>
    <phoneticPr fontId="8"/>
  </si>
  <si>
    <t>（27年=100）</t>
    <phoneticPr fontId="8"/>
  </si>
  <si>
    <t>（規模30人以上）</t>
    <phoneticPr fontId="8"/>
  </si>
  <si>
    <t>③ 年間商品販売額</t>
    <phoneticPr fontId="8"/>
  </si>
  <si>
    <t>② 従業者数</t>
    <phoneticPr fontId="8"/>
  </si>
  <si>
    <t>（2） 製 造 業</t>
    <phoneticPr fontId="8"/>
  </si>
  <si>
    <t>（1） 調査産業計</t>
    <phoneticPr fontId="8"/>
  </si>
  <si>
    <t>（2） 小 売 業  28.6.1</t>
    <phoneticPr fontId="8"/>
  </si>
  <si>
    <t xml:space="preserve">（1）  卸 売 業  28.6.1  </t>
    <phoneticPr fontId="8"/>
  </si>
  <si>
    <t>（5） 鉱工業</t>
    <phoneticPr fontId="8"/>
  </si>
  <si>
    <t>（4） 従業者1人</t>
    <phoneticPr fontId="8"/>
  </si>
  <si>
    <t>（3）製造品出荷額等</t>
    <phoneticPr fontId="8"/>
  </si>
  <si>
    <t>9　　商　　　　　　　　業</t>
    <phoneticPr fontId="8"/>
  </si>
  <si>
    <t>8　工　　業　（ 続 ）</t>
    <phoneticPr fontId="8"/>
  </si>
  <si>
    <t>資料 14（2）、（3）厚生労働省大臣官房統計情報部「医療施設調査・病院報告」</t>
    <phoneticPr fontId="8"/>
  </si>
  <si>
    <t>13（1）新規学卒者を除きパートタイムを含む。</t>
    <phoneticPr fontId="8"/>
  </si>
  <si>
    <t>率</t>
    <phoneticPr fontId="8"/>
  </si>
  <si>
    <t>（小･中学校）</t>
    <phoneticPr fontId="8"/>
  </si>
  <si>
    <t>（人口10万対）</t>
    <phoneticPr fontId="8"/>
  </si>
  <si>
    <t>（2）交通事故</t>
    <phoneticPr fontId="8"/>
  </si>
  <si>
    <t>（1）交通事故</t>
    <phoneticPr fontId="8"/>
  </si>
  <si>
    <t>（2） 体  重</t>
    <phoneticPr fontId="8"/>
  </si>
  <si>
    <t>（1） 身　長</t>
    <phoneticPr fontId="8"/>
  </si>
  <si>
    <t>（2）中 学 校</t>
    <phoneticPr fontId="8"/>
  </si>
  <si>
    <t>（1）児童･生徒数</t>
    <phoneticPr fontId="8"/>
  </si>
  <si>
    <t>（2）病 院 数</t>
    <phoneticPr fontId="8"/>
  </si>
  <si>
    <t>（1）医 師 数</t>
    <phoneticPr fontId="8"/>
  </si>
  <si>
    <t>（2）生活保護率</t>
    <phoneticPr fontId="8"/>
  </si>
  <si>
    <t>隠岐の島町</t>
    <phoneticPr fontId="8"/>
  </si>
  <si>
    <t>知夫村</t>
    <phoneticPr fontId="8"/>
  </si>
  <si>
    <t>西ノ島町</t>
    <phoneticPr fontId="8"/>
  </si>
  <si>
    <t>海士町</t>
    <phoneticPr fontId="8"/>
  </si>
  <si>
    <t>津和野町</t>
    <phoneticPr fontId="8"/>
  </si>
  <si>
    <t>邑南町</t>
    <phoneticPr fontId="8"/>
  </si>
  <si>
    <t>美郷町</t>
    <phoneticPr fontId="8"/>
  </si>
  <si>
    <t>川本町</t>
    <phoneticPr fontId="8"/>
  </si>
  <si>
    <t>飯南町</t>
    <phoneticPr fontId="8"/>
  </si>
  <si>
    <t>奥出雲町</t>
    <phoneticPr fontId="8"/>
  </si>
  <si>
    <t>雲南市</t>
    <phoneticPr fontId="8"/>
  </si>
  <si>
    <t>江津市</t>
    <phoneticPr fontId="8"/>
  </si>
  <si>
    <t>安来市</t>
    <phoneticPr fontId="8"/>
  </si>
  <si>
    <t>大田市</t>
    <phoneticPr fontId="8"/>
  </si>
  <si>
    <t>益田市</t>
    <phoneticPr fontId="8"/>
  </si>
  <si>
    <t>出雲市</t>
    <phoneticPr fontId="8"/>
  </si>
  <si>
    <t>浜田市</t>
    <phoneticPr fontId="8"/>
  </si>
  <si>
    <t>松 江 市</t>
    <phoneticPr fontId="8"/>
  </si>
  <si>
    <t>総    数</t>
    <phoneticPr fontId="8"/>
  </si>
  <si>
    <t>（3）</t>
    <phoneticPr fontId="8"/>
  </si>
  <si>
    <t>（2）</t>
    <phoneticPr fontId="8"/>
  </si>
  <si>
    <t>（3） 女</t>
    <phoneticPr fontId="8"/>
  </si>
  <si>
    <t>（2） 男</t>
    <phoneticPr fontId="8"/>
  </si>
  <si>
    <t>（1）総 数</t>
    <phoneticPr fontId="8"/>
  </si>
  <si>
    <t>（4）市町村税</t>
    <phoneticPr fontId="8"/>
  </si>
  <si>
    <t>（3）普通会計</t>
    <phoneticPr fontId="8"/>
  </si>
  <si>
    <t>（2）普通会計</t>
    <phoneticPr fontId="8"/>
  </si>
  <si>
    <t>（1）財政力</t>
    <phoneticPr fontId="8"/>
  </si>
  <si>
    <t>（2）従業者数　　</t>
    <phoneticPr fontId="8"/>
  </si>
  <si>
    <t>（1）事業所数</t>
    <phoneticPr fontId="8"/>
  </si>
  <si>
    <t>市町村</t>
    <phoneticPr fontId="8"/>
  </si>
  <si>
    <t xml:space="preserve"> 8 産業別就業者数（15歳以上）</t>
    <phoneticPr fontId="8"/>
  </si>
  <si>
    <t>市 町 村</t>
    <phoneticPr fontId="8"/>
  </si>
  <si>
    <t>-</t>
    <phoneticPr fontId="8"/>
  </si>
  <si>
    <t xml:space="preserve"> - </t>
    <phoneticPr fontId="8"/>
  </si>
  <si>
    <t>x</t>
    <phoneticPr fontId="8"/>
  </si>
  <si>
    <t>総数</t>
    <phoneticPr fontId="8"/>
  </si>
  <si>
    <t>ha</t>
    <phoneticPr fontId="8"/>
  </si>
  <si>
    <t>（4）従業者1人</t>
    <phoneticPr fontId="8"/>
  </si>
  <si>
    <t>（3）製造品</t>
    <phoneticPr fontId="8"/>
  </si>
  <si>
    <t>（5）海面漁業</t>
    <phoneticPr fontId="8"/>
  </si>
  <si>
    <t>（4） 林野</t>
    <phoneticPr fontId="8"/>
  </si>
  <si>
    <t>％</t>
    <phoneticPr fontId="8"/>
  </si>
  <si>
    <t>2.5.1</t>
    <phoneticPr fontId="8"/>
  </si>
  <si>
    <t>27年</t>
    <phoneticPr fontId="8"/>
  </si>
  <si>
    <t>（1）</t>
    <phoneticPr fontId="8"/>
  </si>
  <si>
    <t>（2）中学校</t>
    <phoneticPr fontId="8"/>
  </si>
  <si>
    <t>（1）小学校</t>
    <phoneticPr fontId="8"/>
  </si>
  <si>
    <t>（4）病 院</t>
    <phoneticPr fontId="8"/>
  </si>
  <si>
    <t>（3）病院･</t>
    <phoneticPr fontId="8"/>
  </si>
  <si>
    <t>（2）歯 科</t>
    <phoneticPr fontId="8"/>
  </si>
  <si>
    <t>（1）医師数</t>
    <phoneticPr fontId="8"/>
  </si>
  <si>
    <t xml:space="preserve">  （1）  卸 売 業　　</t>
    <phoneticPr fontId="8"/>
  </si>
  <si>
    <r>
      <rPr>
        <sz val="11"/>
        <rFont val="明朝"/>
        <family val="1"/>
        <charset val="128"/>
      </rPr>
      <t>2</t>
    </r>
    <r>
      <rPr>
        <sz val="11"/>
        <rFont val="ＭＳ Ｐゴシック"/>
        <family val="3"/>
        <charset val="128"/>
        <scheme val="minor"/>
      </rPr>
      <t>.12.31</t>
    </r>
    <phoneticPr fontId="3"/>
  </si>
  <si>
    <r>
      <t>14　　工　　　　業　</t>
    </r>
    <r>
      <rPr>
        <sz val="11"/>
        <rFont val="明朝"/>
        <family val="1"/>
        <charset val="128"/>
      </rPr>
      <t>（従業員4人以上の事業所）</t>
    </r>
    <rPh sb="12" eb="15">
      <t>ジュウギョウイン</t>
    </rPh>
    <rPh sb="16" eb="19">
      <t>ニンイジョウ</t>
    </rPh>
    <rPh sb="20" eb="23">
      <t>ジギョウショ</t>
    </rPh>
    <phoneticPr fontId="3"/>
  </si>
  <si>
    <r>
      <t>選挙人名簿
登録者数
2</t>
    </r>
    <r>
      <rPr>
        <sz val="11"/>
        <rFont val="ＭＳ Ｐゴシック"/>
        <family val="3"/>
        <charset val="128"/>
        <scheme val="minor"/>
      </rPr>
      <t>.9.1</t>
    </r>
    <phoneticPr fontId="3"/>
  </si>
  <si>
    <r>
      <rPr>
        <sz val="11"/>
        <rFont val="明朝"/>
        <family val="1"/>
        <charset val="128"/>
      </rPr>
      <t>2</t>
    </r>
    <r>
      <rPr>
        <sz val="11"/>
        <rFont val="ＭＳ Ｐゴシック"/>
        <family val="3"/>
        <charset val="128"/>
        <scheme val="minor"/>
      </rPr>
      <t>.6.1</t>
    </r>
    <phoneticPr fontId="3"/>
  </si>
  <si>
    <r>
      <t>出荷額等</t>
    </r>
    <r>
      <rPr>
        <sz val="11"/>
        <rFont val="明朝"/>
        <family val="1"/>
        <charset val="128"/>
      </rPr>
      <t xml:space="preserve"> 元</t>
    </r>
    <r>
      <rPr>
        <sz val="11"/>
        <rFont val="ＭＳ Ｐゴシック"/>
        <family val="3"/>
        <charset val="128"/>
        <scheme val="minor"/>
      </rPr>
      <t>年</t>
    </r>
    <rPh sb="5" eb="6">
      <t>モト</t>
    </rPh>
    <phoneticPr fontId="3"/>
  </si>
  <si>
    <t>14 総務省・経済産業省「工業統計調査」</t>
    <rPh sb="3" eb="6">
      <t>ソウムショウ</t>
    </rPh>
    <phoneticPr fontId="3"/>
  </si>
  <si>
    <t>9  事業所  28.6.1</t>
    <phoneticPr fontId="3"/>
  </si>
  <si>
    <t>指数30～2</t>
    <phoneticPr fontId="3"/>
  </si>
  <si>
    <t>2～4、8 総務省統計局「国勢調査報告」（分類不能の産業について不詳補完したもの）</t>
    <rPh sb="8" eb="9">
      <t>ショウ</t>
    </rPh>
    <rPh sb="21" eb="23">
      <t>ブンルイ</t>
    </rPh>
    <rPh sb="23" eb="25">
      <t>フノウ</t>
    </rPh>
    <rPh sb="26" eb="28">
      <t>サンギョウ</t>
    </rPh>
    <rPh sb="32" eb="34">
      <t>フショウ</t>
    </rPh>
    <rPh sb="34" eb="36">
      <t>ホカン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</si>
</sst>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1" formatCode="_ * #,##0_ ;_ * \-#,##0_ ;_ * &quot;-&quot;_ ;_ @_ "/>
    <numFmt numFmtId="176" formatCode="#,##0_ "/>
    <numFmt numFmtId="177" formatCode="#,##0.00;&quot;△ &quot;#,##0.00"/>
    <numFmt numFmtId="178" formatCode="#,##0;&quot;△&quot;#,##0;&quot;-&quot;"/>
    <numFmt numFmtId="179" formatCode="#,##0.0;&quot;△ &quot;#,##0.0"/>
    <numFmt numFmtId="180" formatCode="#,##0;&quot;△ &quot;#,##0"/>
    <numFmt numFmtId="181" formatCode="#,##0.00_);[Red]\(#,##0.00\)"/>
    <numFmt numFmtId="182" formatCode="#,##0.0;\-#,##0.0"/>
    <numFmt numFmtId="183" formatCode="0.0"/>
    <numFmt numFmtId="184" formatCode="#,##0.00000;&quot;△ &quot;#,##0.00000"/>
    <numFmt numFmtId="185" formatCode="0.0_);[Red]\(0.0\)"/>
    <numFmt numFmtId="186" formatCode="0_);[Red]\(0\)"/>
    <numFmt numFmtId="187" formatCode="0.00;&quot;△ &quot;0.00"/>
    <numFmt numFmtId="188" formatCode="0.0;&quot;△ &quot;0.0"/>
    <numFmt numFmtId="189" formatCode="###\ ###\ ##0;&quot;△&quot;\ ###\ ##0;&quot;-&quot;"/>
    <numFmt numFmtId="190" formatCode="#,##0_);[Red]\(#,##0\)"/>
    <numFmt numFmtId="191" formatCode="#,##0.0;[Red]&quot;¥&quot;\!\-#,##0.0"/>
    <numFmt numFmtId="192" formatCode="0.000_);[Red]\(0.000\)"/>
    <numFmt numFmtId="193" formatCode="#,##0\ ;&quot;△&quot;#,##0\ ;&quot;-&quot;\ "/>
    <numFmt numFmtId="194" formatCode="#,##0;&quot;▲ &quot;#,##0"/>
    <numFmt numFmtId="195" formatCode="0.000;&quot;△ &quot;0.000"/>
  </numFmts>
  <fonts count="2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7"/>
      <name val="明朝"/>
      <family val="1"/>
      <charset val="128"/>
    </font>
    <font>
      <sz val="8"/>
      <name val="明朝"/>
      <family val="1"/>
      <charset val="128"/>
    </font>
    <font>
      <u/>
      <sz val="11"/>
      <color theme="10"/>
      <name val="ＭＳ Ｐゴシック"/>
      <family val="3"/>
      <charset val="128"/>
      <scheme val="minor"/>
    </font>
    <font>
      <sz val="10"/>
      <name val="明朝"/>
      <family val="3"/>
      <charset val="128"/>
    </font>
    <font>
      <sz val="9"/>
      <name val="明朝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" fillId="0" borderId="0"/>
    <xf numFmtId="0" fontId="9" fillId="0" borderId="0"/>
    <xf numFmtId="0" fontId="9" fillId="0" borderId="0"/>
    <xf numFmtId="189" fontId="7" fillId="0" borderId="0"/>
    <xf numFmtId="0" fontId="9" fillId="0" borderId="0"/>
    <xf numFmtId="0" fontId="21" fillId="0" borderId="0"/>
  </cellStyleXfs>
  <cellXfs count="425">
    <xf numFmtId="0" fontId="0" fillId="0" borderId="0" xfId="0">
      <alignment vertical="center"/>
    </xf>
    <xf numFmtId="188" fontId="4" fillId="0" borderId="0" xfId="6" applyNumberFormat="1" applyFont="1" applyFill="1" applyBorder="1" applyAlignment="1">
      <alignment vertical="center"/>
    </xf>
    <xf numFmtId="177" fontId="4" fillId="0" borderId="1" xfId="0" applyNumberFormat="1" applyFont="1" applyFill="1" applyBorder="1" applyAlignment="1" applyProtection="1">
      <alignment vertical="center"/>
    </xf>
    <xf numFmtId="37" fontId="4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182" fontId="4" fillId="0" borderId="0" xfId="0" applyNumberFormat="1" applyFont="1" applyFill="1" applyBorder="1" applyAlignment="1" applyProtection="1">
      <alignment vertical="center"/>
    </xf>
    <xf numFmtId="180" fontId="4" fillId="0" borderId="0" xfId="0" applyNumberFormat="1" applyFont="1" applyFill="1" applyBorder="1" applyAlignment="1" applyProtection="1"/>
    <xf numFmtId="0" fontId="6" fillId="0" borderId="0" xfId="0" applyFont="1" applyFill="1" applyAlignment="1"/>
    <xf numFmtId="0" fontId="5" fillId="0" borderId="2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 applyProtection="1">
      <alignment horizontal="right"/>
    </xf>
    <xf numFmtId="180" fontId="4" fillId="0" borderId="0" xfId="0" applyNumberFormat="1" applyFont="1" applyFill="1" applyBorder="1" applyAlignment="1" applyProtection="1">
      <alignment vertical="center"/>
    </xf>
    <xf numFmtId="179" fontId="4" fillId="0" borderId="0" xfId="0" applyNumberFormat="1" applyFont="1" applyFill="1" applyAlignment="1" applyProtection="1"/>
    <xf numFmtId="180" fontId="4" fillId="0" borderId="0" xfId="0" applyNumberFormat="1" applyFont="1" applyFill="1" applyAlignment="1" applyProtection="1"/>
    <xf numFmtId="0" fontId="6" fillId="0" borderId="0" xfId="0" applyFont="1" applyFill="1" applyBorder="1" applyAlignment="1">
      <alignment horizontal="left" vertical="center"/>
    </xf>
    <xf numFmtId="187" fontId="4" fillId="0" borderId="1" xfId="0" applyNumberFormat="1" applyFont="1" applyFill="1" applyBorder="1" applyAlignment="1" applyProtection="1">
      <alignment vertical="center"/>
    </xf>
    <xf numFmtId="187" fontId="4" fillId="0" borderId="0" xfId="0" applyNumberFormat="1" applyFont="1" applyFill="1" applyAlignment="1" applyProtection="1"/>
    <xf numFmtId="0" fontId="4" fillId="0" borderId="0" xfId="0" applyFont="1" applyFill="1" applyAlignment="1"/>
    <xf numFmtId="188" fontId="4" fillId="0" borderId="0" xfId="0" applyNumberFormat="1" applyFont="1" applyFill="1" applyAlignment="1" applyProtection="1">
      <alignment horizontal="right"/>
    </xf>
    <xf numFmtId="0" fontId="6" fillId="0" borderId="0" xfId="0" applyFont="1" applyFill="1" applyAlignment="1">
      <alignment horizontal="left" vertical="center"/>
    </xf>
    <xf numFmtId="0" fontId="4" fillId="0" borderId="3" xfId="0" applyFont="1" applyFill="1" applyBorder="1" applyAlignment="1">
      <alignment horizontal="centerContinuous" vertical="center"/>
    </xf>
    <xf numFmtId="0" fontId="4" fillId="0" borderId="4" xfId="0" applyFont="1" applyFill="1" applyBorder="1" applyAlignment="1">
      <alignment horizontal="centerContinuous" vertical="center"/>
    </xf>
    <xf numFmtId="0" fontId="4" fillId="0" borderId="5" xfId="0" applyFont="1" applyFill="1" applyBorder="1" applyAlignment="1">
      <alignment horizontal="centerContinuous" vertical="center"/>
    </xf>
    <xf numFmtId="41" fontId="4" fillId="0" borderId="0" xfId="0" applyNumberFormat="1" applyFont="1" applyFill="1" applyBorder="1" applyAlignment="1" applyProtection="1">
      <alignment vertical="center"/>
    </xf>
    <xf numFmtId="41" fontId="4" fillId="0" borderId="1" xfId="0" applyNumberFormat="1" applyFont="1" applyFill="1" applyBorder="1" applyAlignment="1" applyProtection="1">
      <alignment vertical="center"/>
    </xf>
    <xf numFmtId="41" fontId="4" fillId="0" borderId="0" xfId="0" applyNumberFormat="1" applyFont="1" applyFill="1" applyBorder="1" applyAlignment="1" applyProtection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188" fontId="4" fillId="0" borderId="0" xfId="0" applyNumberFormat="1" applyFont="1" applyFill="1" applyBorder="1" applyAlignment="1" applyProtection="1">
      <alignment vertical="center"/>
    </xf>
    <xf numFmtId="0" fontId="9" fillId="0" borderId="0" xfId="5" applyFont="1" applyAlignment="1">
      <alignment vertical="center"/>
    </xf>
    <xf numFmtId="0" fontId="11" fillId="0" borderId="6" xfId="5" applyFont="1" applyBorder="1" applyAlignment="1">
      <alignment vertical="center"/>
    </xf>
    <xf numFmtId="0" fontId="12" fillId="0" borderId="0" xfId="5" applyFont="1" applyAlignment="1">
      <alignment vertical="center"/>
    </xf>
    <xf numFmtId="0" fontId="12" fillId="0" borderId="2" xfId="5" applyFont="1" applyBorder="1" applyAlignment="1">
      <alignment horizontal="centerContinuous" vertical="center"/>
    </xf>
    <xf numFmtId="0" fontId="12" fillId="0" borderId="7" xfId="5" applyFont="1" applyBorder="1" applyAlignment="1">
      <alignment horizontal="centerContinuous" vertical="center"/>
    </xf>
    <xf numFmtId="0" fontId="12" fillId="0" borderId="8" xfId="5" applyFont="1" applyBorder="1" applyAlignment="1">
      <alignment horizontal="center" vertical="center"/>
    </xf>
    <xf numFmtId="0" fontId="9" fillId="0" borderId="9" xfId="5" applyFont="1" applyBorder="1" applyAlignment="1">
      <alignment vertical="center"/>
    </xf>
    <xf numFmtId="0" fontId="9" fillId="0" borderId="10" xfId="5" applyFont="1" applyBorder="1" applyAlignment="1">
      <alignment horizontal="center" vertical="center"/>
    </xf>
    <xf numFmtId="0" fontId="9" fillId="0" borderId="11" xfId="5" quotePrefix="1" applyFont="1" applyBorder="1" applyAlignment="1">
      <alignment horizontal="center" vertical="center"/>
    </xf>
    <xf numFmtId="0" fontId="9" fillId="0" borderId="12" xfId="5" applyFont="1" applyBorder="1" applyAlignment="1">
      <alignment horizontal="center" vertical="center"/>
    </xf>
    <xf numFmtId="0" fontId="9" fillId="0" borderId="13" xfId="5" quotePrefix="1" applyFont="1" applyBorder="1" applyAlignment="1">
      <alignment horizontal="center" vertical="center"/>
    </xf>
    <xf numFmtId="0" fontId="9" fillId="0" borderId="14" xfId="5" applyFont="1" applyBorder="1" applyAlignment="1">
      <alignment vertical="center"/>
    </xf>
    <xf numFmtId="56" fontId="9" fillId="0" borderId="10" xfId="5" applyNumberFormat="1" applyFont="1" applyBorder="1" applyAlignment="1">
      <alignment horizontal="center" vertical="center"/>
    </xf>
    <xf numFmtId="0" fontId="9" fillId="0" borderId="14" xfId="5" quotePrefix="1" applyFont="1" applyBorder="1" applyAlignment="1">
      <alignment horizontal="center" vertical="center"/>
    </xf>
    <xf numFmtId="0" fontId="9" fillId="0" borderId="15" xfId="5" applyFont="1" applyBorder="1" applyAlignment="1">
      <alignment horizontal="center" vertical="center"/>
    </xf>
    <xf numFmtId="0" fontId="9" fillId="0" borderId="16" xfId="5" quotePrefix="1" applyFont="1" applyBorder="1" applyAlignment="1">
      <alignment horizontal="center" vertical="center"/>
    </xf>
    <xf numFmtId="0" fontId="9" fillId="0" borderId="0" xfId="5" applyFont="1" applyAlignment="1">
      <alignment horizontal="center" vertical="center"/>
    </xf>
    <xf numFmtId="0" fontId="18" fillId="0" borderId="17" xfId="1" applyBorder="1">
      <alignment vertical="center"/>
    </xf>
    <xf numFmtId="0" fontId="18" fillId="0" borderId="13" xfId="1" applyBorder="1" applyAlignment="1">
      <alignment vertical="center"/>
    </xf>
    <xf numFmtId="0" fontId="18" fillId="0" borderId="18" xfId="1" applyBorder="1">
      <alignment vertical="center"/>
    </xf>
    <xf numFmtId="56" fontId="9" fillId="0" borderId="2" xfId="5" quotePrefix="1" applyNumberFormat="1" applyFont="1" applyBorder="1" applyAlignment="1">
      <alignment horizontal="center" vertical="center"/>
    </xf>
    <xf numFmtId="188" fontId="4" fillId="0" borderId="0" xfId="2" applyNumberFormat="1" applyFont="1" applyFill="1" applyBorder="1" applyAlignment="1">
      <alignment vertical="center"/>
    </xf>
    <xf numFmtId="188" fontId="4" fillId="0" borderId="0" xfId="0" applyNumberFormat="1" applyFont="1" applyFill="1" applyBorder="1" applyAlignment="1" applyProtection="1">
      <alignment horizontal="right" vertical="center"/>
    </xf>
    <xf numFmtId="180" fontId="4" fillId="0" borderId="0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 applyProtection="1"/>
    <xf numFmtId="37" fontId="2" fillId="0" borderId="0" xfId="0" applyNumberFormat="1" applyFont="1" applyFill="1" applyBorder="1" applyAlignment="1" applyProtection="1"/>
    <xf numFmtId="179" fontId="2" fillId="0" borderId="0" xfId="0" applyNumberFormat="1" applyFont="1" applyFill="1" applyAlignment="1" applyProtection="1"/>
    <xf numFmtId="180" fontId="2" fillId="0" borderId="0" xfId="0" applyNumberFormat="1" applyFont="1" applyFill="1" applyAlignment="1" applyProtection="1"/>
    <xf numFmtId="179" fontId="2" fillId="0" borderId="0" xfId="0" applyNumberFormat="1" applyFont="1" applyFill="1" applyBorder="1" applyAlignment="1" applyProtection="1"/>
    <xf numFmtId="178" fontId="2" fillId="0" borderId="0" xfId="0" applyNumberFormat="1" applyFont="1" applyFill="1" applyBorder="1" applyAlignment="1" applyProtection="1">
      <alignment horizontal="right"/>
    </xf>
    <xf numFmtId="188" fontId="2" fillId="0" borderId="0" xfId="6" applyNumberFormat="1" applyFont="1" applyFill="1" applyBorder="1" applyAlignment="1">
      <alignment vertical="center"/>
    </xf>
    <xf numFmtId="187" fontId="2" fillId="0" borderId="0" xfId="0" applyNumberFormat="1" applyFont="1" applyFill="1" applyAlignment="1" applyProtection="1"/>
    <xf numFmtId="188" fontId="2" fillId="0" borderId="0" xfId="0" applyNumberFormat="1" applyFont="1" applyFill="1" applyAlignment="1" applyProtection="1">
      <alignment horizontal="right"/>
    </xf>
    <xf numFmtId="187" fontId="2" fillId="0" borderId="0" xfId="0" applyNumberFormat="1" applyFont="1" applyFill="1" applyBorder="1" applyAlignment="1" applyProtection="1"/>
    <xf numFmtId="188" fontId="2" fillId="0" borderId="0" xfId="0" applyNumberFormat="1" applyFont="1" applyFill="1" applyBorder="1" applyAlignment="1" applyProtection="1">
      <alignment horizontal="right"/>
    </xf>
    <xf numFmtId="179" fontId="4" fillId="0" borderId="0" xfId="0" applyNumberFormat="1" applyFont="1" applyFill="1" applyBorder="1" applyAlignment="1" applyProtection="1">
      <alignment vertical="center"/>
    </xf>
    <xf numFmtId="177" fontId="4" fillId="0" borderId="0" xfId="0" applyNumberFormat="1" applyFont="1" applyFill="1" applyBorder="1" applyAlignment="1" applyProtection="1">
      <alignment vertical="center"/>
    </xf>
    <xf numFmtId="188" fontId="2" fillId="0" borderId="0" xfId="0" applyNumberFormat="1" applyFont="1" applyFill="1" applyAlignment="1" applyProtection="1"/>
    <xf numFmtId="188" fontId="4" fillId="0" borderId="0" xfId="0" applyNumberFormat="1" applyFont="1" applyFill="1" applyAlignment="1" applyProtection="1"/>
    <xf numFmtId="188" fontId="2" fillId="0" borderId="0" xfId="0" applyNumberFormat="1" applyFont="1" applyFill="1" applyBorder="1" applyAlignment="1" applyProtection="1"/>
    <xf numFmtId="0" fontId="4" fillId="0" borderId="0" xfId="0" applyFont="1" applyFill="1" applyBorder="1" applyAlignment="1" applyProtection="1">
      <alignment horizontal="center" vertical="center"/>
      <protection locked="0"/>
    </xf>
    <xf numFmtId="49" fontId="16" fillId="0" borderId="25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left" vertical="center"/>
    </xf>
    <xf numFmtId="0" fontId="17" fillId="0" borderId="2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49" fontId="17" fillId="0" borderId="2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/>
    <xf numFmtId="41" fontId="2" fillId="0" borderId="0" xfId="0" applyNumberFormat="1" applyFont="1" applyFill="1" applyBorder="1" applyAlignment="1" applyProtection="1">
      <alignment horizontal="right"/>
    </xf>
    <xf numFmtId="184" fontId="2" fillId="0" borderId="0" xfId="0" applyNumberFormat="1" applyFont="1" applyFill="1" applyBorder="1" applyAlignment="1" applyProtection="1"/>
    <xf numFmtId="41" fontId="2" fillId="0" borderId="0" xfId="0" applyNumberFormat="1" applyFont="1" applyFill="1" applyBorder="1" applyAlignment="1" applyProtection="1"/>
    <xf numFmtId="41" fontId="2" fillId="0" borderId="0" xfId="0" applyNumberFormat="1" applyFont="1" applyFill="1" applyBorder="1" applyAlignment="1"/>
    <xf numFmtId="184" fontId="4" fillId="0" borderId="0" xfId="0" applyNumberFormat="1" applyFont="1" applyFill="1" applyBorder="1" applyAlignment="1" applyProtection="1">
      <alignment horizontal="center" vertical="center"/>
    </xf>
    <xf numFmtId="41" fontId="4" fillId="0" borderId="0" xfId="0" applyNumberFormat="1" applyFont="1" applyFill="1" applyBorder="1" applyAlignment="1" applyProtection="1">
      <alignment horizontal="center" vertical="center"/>
    </xf>
    <xf numFmtId="41" fontId="4" fillId="0" borderId="0" xfId="0" applyNumberFormat="1" applyFont="1" applyFill="1" applyAlignment="1">
      <alignment horizontal="center" vertical="center"/>
    </xf>
    <xf numFmtId="41" fontId="4" fillId="0" borderId="0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 indent="2"/>
    </xf>
    <xf numFmtId="0" fontId="20" fillId="0" borderId="0" xfId="0" applyFont="1" applyFill="1" applyAlignment="1"/>
    <xf numFmtId="194" fontId="4" fillId="0" borderId="0" xfId="7" applyNumberFormat="1" applyFont="1" applyFill="1" applyBorder="1" applyAlignment="1">
      <alignment horizontal="right" shrinkToFit="1"/>
    </xf>
    <xf numFmtId="176" fontId="4" fillId="0" borderId="0" xfId="7" applyNumberFormat="1" applyFont="1" applyFill="1"/>
    <xf numFmtId="180" fontId="2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>
      <alignment vertical="center"/>
    </xf>
    <xf numFmtId="179" fontId="2" fillId="0" borderId="0" xfId="0" applyNumberFormat="1" applyFont="1" applyFill="1" applyBorder="1" applyAlignment="1" applyProtection="1">
      <alignment vertical="center"/>
    </xf>
    <xf numFmtId="194" fontId="2" fillId="0" borderId="0" xfId="7" applyNumberFormat="1" applyFont="1" applyFill="1" applyBorder="1" applyAlignment="1">
      <alignment horizontal="right" shrinkToFit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79" fontId="2" fillId="0" borderId="0" xfId="0" applyNumberFormat="1" applyFont="1" applyFill="1" applyBorder="1" applyAlignment="1" applyProtection="1">
      <alignment horizontal="right"/>
    </xf>
    <xf numFmtId="179" fontId="2" fillId="0" borderId="0" xfId="0" applyNumberFormat="1" applyFont="1" applyFill="1" applyBorder="1" applyAlignment="1" applyProtection="1">
      <alignment horizontal="right" vertical="center"/>
    </xf>
    <xf numFmtId="0" fontId="20" fillId="0" borderId="0" xfId="0" applyFont="1" applyFill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178" fontId="22" fillId="0" borderId="0" xfId="0" applyNumberFormat="1" applyFont="1" applyFill="1" applyBorder="1" applyAlignment="1" applyProtection="1">
      <alignment horizontal="right"/>
    </xf>
    <xf numFmtId="181" fontId="22" fillId="0" borderId="1" xfId="0" applyNumberFormat="1" applyFont="1" applyFill="1" applyBorder="1" applyAlignment="1" applyProtection="1">
      <alignment vertical="center"/>
    </xf>
    <xf numFmtId="37" fontId="22" fillId="0" borderId="0" xfId="0" applyNumberFormat="1" applyFont="1" applyFill="1" applyBorder="1" applyAlignment="1" applyProtection="1">
      <alignment vertical="center"/>
    </xf>
    <xf numFmtId="182" fontId="22" fillId="0" borderId="0" xfId="0" applyNumberFormat="1" applyFont="1" applyFill="1" applyBorder="1" applyAlignment="1" applyProtection="1">
      <alignment vertical="center"/>
    </xf>
    <xf numFmtId="179" fontId="22" fillId="0" borderId="0" xfId="0" applyNumberFormat="1" applyFont="1" applyFill="1" applyBorder="1" applyAlignment="1" applyProtection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80" fontId="22" fillId="0" borderId="0" xfId="0" applyNumberFormat="1" applyFont="1" applyFill="1" applyBorder="1" applyAlignment="1" applyProtection="1">
      <alignment vertical="center"/>
    </xf>
    <xf numFmtId="0" fontId="22" fillId="0" borderId="0" xfId="0" applyFont="1" applyFill="1" applyAlignment="1"/>
    <xf numFmtId="177" fontId="22" fillId="0" borderId="1" xfId="0" applyNumberFormat="1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180" fontId="22" fillId="0" borderId="0" xfId="0" applyNumberFormat="1" applyFont="1" applyFill="1" applyBorder="1" applyAlignment="1" applyProtection="1"/>
    <xf numFmtId="180" fontId="22" fillId="0" borderId="0" xfId="0" applyNumberFormat="1" applyFont="1" applyFill="1" applyBorder="1" applyAlignment="1" applyProtection="1">
      <alignment horizontal="right" vertical="center"/>
    </xf>
    <xf numFmtId="180" fontId="22" fillId="0" borderId="0" xfId="0" applyNumberFormat="1" applyFont="1" applyFill="1" applyBorder="1" applyAlignment="1" applyProtection="1">
      <alignment horizontal="right"/>
    </xf>
    <xf numFmtId="39" fontId="22" fillId="0" borderId="19" xfId="0" applyNumberFormat="1" applyFont="1" applyFill="1" applyBorder="1" applyAlignment="1" applyProtection="1">
      <alignment vertical="center"/>
    </xf>
    <xf numFmtId="0" fontId="22" fillId="0" borderId="6" xfId="0" applyFont="1" applyFill="1" applyBorder="1" applyAlignment="1">
      <alignment vertical="center"/>
    </xf>
    <xf numFmtId="37" fontId="22" fillId="0" borderId="6" xfId="0" applyNumberFormat="1" applyFont="1" applyFill="1" applyBorder="1" applyAlignment="1" applyProtection="1">
      <alignment vertical="center"/>
    </xf>
    <xf numFmtId="182" fontId="22" fillId="0" borderId="6" xfId="0" applyNumberFormat="1" applyFont="1" applyFill="1" applyBorder="1" applyAlignment="1" applyProtection="1">
      <alignment vertical="center"/>
    </xf>
    <xf numFmtId="183" fontId="22" fillId="0" borderId="6" xfId="0" applyNumberFormat="1" applyFont="1" applyFill="1" applyBorder="1" applyAlignment="1" applyProtection="1">
      <alignment vertical="center"/>
    </xf>
    <xf numFmtId="2" fontId="22" fillId="0" borderId="6" xfId="0" applyNumberFormat="1" applyFont="1" applyFill="1" applyBorder="1" applyAlignment="1" applyProtection="1">
      <alignment vertical="center"/>
    </xf>
    <xf numFmtId="0" fontId="6" fillId="0" borderId="0" xfId="0" applyFont="1" applyFill="1" applyAlignment="1">
      <alignment horizontal="left" vertical="center" indent="2"/>
    </xf>
    <xf numFmtId="0" fontId="22" fillId="0" borderId="0" xfId="0" applyFont="1" applyFill="1" applyBorder="1" applyAlignment="1">
      <alignment horizontal="left" vertical="center"/>
    </xf>
    <xf numFmtId="0" fontId="22" fillId="0" borderId="27" xfId="0" applyFont="1" applyFill="1" applyBorder="1" applyAlignment="1">
      <alignment horizontal="left" vertical="center" shrinkToFit="1"/>
    </xf>
    <xf numFmtId="0" fontId="22" fillId="0" borderId="27" xfId="0" applyFont="1" applyFill="1" applyBorder="1" applyAlignment="1">
      <alignment horizontal="center" vertical="center" shrinkToFit="1"/>
    </xf>
    <xf numFmtId="0" fontId="22" fillId="0" borderId="26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right" vertical="center"/>
    </xf>
    <xf numFmtId="41" fontId="22" fillId="0" borderId="0" xfId="0" applyNumberFormat="1" applyFont="1" applyFill="1" applyBorder="1" applyAlignment="1" applyProtection="1">
      <alignment horizontal="right" vertical="center"/>
    </xf>
    <xf numFmtId="41" fontId="22" fillId="0" borderId="0" xfId="0" applyNumberFormat="1" applyFont="1" applyFill="1" applyBorder="1" applyAlignment="1" applyProtection="1">
      <alignment vertical="center"/>
    </xf>
    <xf numFmtId="188" fontId="22" fillId="0" borderId="0" xfId="0" applyNumberFormat="1" applyFont="1" applyFill="1" applyBorder="1" applyAlignment="1">
      <alignment vertical="center"/>
    </xf>
    <xf numFmtId="41" fontId="22" fillId="0" borderId="0" xfId="0" applyNumberFormat="1" applyFont="1" applyFill="1" applyBorder="1" applyAlignment="1">
      <alignment vertical="center"/>
    </xf>
    <xf numFmtId="188" fontId="22" fillId="0" borderId="0" xfId="0" applyNumberFormat="1" applyFont="1" applyFill="1" applyBorder="1" applyAlignment="1" applyProtection="1">
      <alignment vertical="center"/>
    </xf>
    <xf numFmtId="41" fontId="22" fillId="0" borderId="0" xfId="0" applyNumberFormat="1" applyFont="1" applyFill="1" applyBorder="1" applyAlignment="1">
      <alignment horizontal="right" vertical="center"/>
    </xf>
    <xf numFmtId="41" fontId="22" fillId="0" borderId="0" xfId="0" applyNumberFormat="1" applyFont="1" applyFill="1" applyAlignment="1"/>
    <xf numFmtId="193" fontId="22" fillId="0" borderId="0" xfId="0" applyNumberFormat="1" applyFont="1" applyFill="1" applyBorder="1" applyAlignment="1" applyProtection="1">
      <alignment horizontal="right" vertical="center"/>
    </xf>
    <xf numFmtId="0" fontId="22" fillId="0" borderId="20" xfId="0" applyFont="1" applyFill="1" applyBorder="1" applyAlignment="1">
      <alignment horizontal="left" vertical="center"/>
    </xf>
    <xf numFmtId="0" fontId="22" fillId="0" borderId="3" xfId="0" applyFont="1" applyFill="1" applyBorder="1" applyAlignment="1">
      <alignment horizontal="centerContinuous" vertical="center"/>
    </xf>
    <xf numFmtId="49" fontId="22" fillId="0" borderId="26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vertical="center"/>
    </xf>
    <xf numFmtId="0" fontId="22" fillId="0" borderId="7" xfId="0" applyFont="1" applyFill="1" applyBorder="1" applyAlignment="1">
      <alignment horizontal="right" vertical="center"/>
    </xf>
    <xf numFmtId="190" fontId="4" fillId="0" borderId="0" xfId="0" applyNumberFormat="1" applyFont="1" applyFill="1" applyBorder="1" applyAlignment="1" applyProtection="1">
      <alignment horizontal="right" vertical="center" wrapText="1"/>
    </xf>
    <xf numFmtId="176" fontId="4" fillId="0" borderId="0" xfId="0" applyNumberFormat="1" applyFont="1" applyFill="1" applyBorder="1" applyAlignment="1" applyProtection="1">
      <alignment horizontal="right" vertical="center"/>
    </xf>
    <xf numFmtId="41" fontId="22" fillId="0" borderId="1" xfId="0" applyNumberFormat="1" applyFont="1" applyFill="1" applyBorder="1" applyAlignment="1" applyProtection="1">
      <alignment vertical="center"/>
    </xf>
    <xf numFmtId="190" fontId="2" fillId="0" borderId="0" xfId="0" applyNumberFormat="1" applyFont="1" applyFill="1" applyBorder="1" applyAlignment="1">
      <alignment vertical="center"/>
    </xf>
    <xf numFmtId="190" fontId="2" fillId="0" borderId="0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Border="1" applyAlignment="1">
      <alignment vertical="center"/>
    </xf>
    <xf numFmtId="41" fontId="2" fillId="0" borderId="1" xfId="0" applyNumberFormat="1" applyFont="1" applyFill="1" applyBorder="1" applyAlignment="1" applyProtection="1">
      <alignment vertical="center"/>
    </xf>
    <xf numFmtId="41" fontId="2" fillId="0" borderId="0" xfId="0" applyNumberFormat="1" applyFont="1" applyFill="1" applyBorder="1" applyAlignment="1" applyProtection="1">
      <alignment vertical="center"/>
    </xf>
    <xf numFmtId="176" fontId="2" fillId="0" borderId="0" xfId="0" applyNumberFormat="1" applyFont="1" applyFill="1" applyBorder="1" applyAlignment="1" applyProtection="1">
      <alignment horizontal="right" vertical="center"/>
    </xf>
    <xf numFmtId="190" fontId="2" fillId="0" borderId="0" xfId="0" applyNumberFormat="1" applyFont="1" applyFill="1" applyBorder="1" applyAlignment="1" applyProtection="1">
      <alignment horizontal="right" vertical="center"/>
    </xf>
    <xf numFmtId="41" fontId="2" fillId="0" borderId="0" xfId="0" applyNumberFormat="1" applyFont="1" applyFill="1" applyBorder="1" applyAlignment="1" applyProtection="1">
      <alignment horizontal="right" vertical="center"/>
    </xf>
    <xf numFmtId="41" fontId="2" fillId="0" borderId="1" xfId="0" applyNumberFormat="1" applyFont="1" applyFill="1" applyBorder="1" applyAlignment="1" applyProtection="1">
      <alignment horizontal="right" vertical="center"/>
    </xf>
    <xf numFmtId="41" fontId="22" fillId="0" borderId="1" xfId="0" applyNumberFormat="1" applyFont="1" applyFill="1" applyBorder="1" applyAlignment="1" applyProtection="1">
      <alignment horizontal="right" vertical="center"/>
    </xf>
    <xf numFmtId="190" fontId="2" fillId="0" borderId="0" xfId="0" applyNumberFormat="1" applyFont="1" applyFill="1" applyBorder="1" applyAlignment="1" applyProtection="1">
      <alignment vertical="center"/>
    </xf>
    <xf numFmtId="176" fontId="2" fillId="0" borderId="0" xfId="0" applyNumberFormat="1" applyFont="1" applyFill="1" applyBorder="1" applyAlignment="1" applyProtection="1">
      <alignment vertical="center"/>
    </xf>
    <xf numFmtId="37" fontId="22" fillId="0" borderId="19" xfId="0" applyNumberFormat="1" applyFont="1" applyFill="1" applyBorder="1" applyAlignment="1" applyProtection="1">
      <alignment vertical="center"/>
    </xf>
    <xf numFmtId="49" fontId="22" fillId="0" borderId="24" xfId="0" applyNumberFormat="1" applyFont="1" applyFill="1" applyBorder="1" applyAlignment="1">
      <alignment horizontal="left" vertical="center" wrapText="1"/>
    </xf>
    <xf numFmtId="195" fontId="22" fillId="0" borderId="0" xfId="0" applyNumberFormat="1" applyFont="1" applyFill="1" applyBorder="1" applyAlignment="1" applyProtection="1">
      <alignment horizontal="right" vertical="center"/>
    </xf>
    <xf numFmtId="180" fontId="22" fillId="0" borderId="0" xfId="0" applyNumberFormat="1" applyFont="1" applyFill="1" applyBorder="1" applyAlignment="1"/>
    <xf numFmtId="180" fontId="22" fillId="0" borderId="0" xfId="0" applyNumberFormat="1" applyFont="1" applyFill="1" applyAlignment="1"/>
    <xf numFmtId="188" fontId="22" fillId="0" borderId="0" xfId="2" applyNumberFormat="1" applyFont="1" applyFill="1" applyAlignment="1">
      <alignment vertical="center"/>
    </xf>
    <xf numFmtId="180" fontId="22" fillId="0" borderId="0" xfId="2" applyNumberFormat="1" applyFont="1" applyFill="1" applyBorder="1" applyAlignment="1">
      <alignment vertical="center"/>
    </xf>
    <xf numFmtId="180" fontId="22" fillId="0" borderId="0" xfId="2" applyNumberFormat="1" applyFont="1" applyFill="1" applyAlignment="1">
      <alignment vertical="center"/>
    </xf>
    <xf numFmtId="177" fontId="22" fillId="0" borderId="1" xfId="0" applyNumberFormat="1" applyFont="1" applyFill="1" applyBorder="1" applyAlignment="1">
      <alignment vertical="center"/>
    </xf>
    <xf numFmtId="177" fontId="22" fillId="0" borderId="1" xfId="0" applyNumberFormat="1" applyFont="1" applyFill="1" applyBorder="1" applyAlignment="1" applyProtection="1">
      <alignment horizontal="right" vertical="center"/>
    </xf>
    <xf numFmtId="188" fontId="22" fillId="0" borderId="0" xfId="2" applyNumberFormat="1" applyFont="1" applyFill="1" applyBorder="1" applyAlignment="1">
      <alignment vertical="center"/>
    </xf>
    <xf numFmtId="190" fontId="22" fillId="0" borderId="19" xfId="0" applyNumberFormat="1" applyFont="1" applyFill="1" applyBorder="1" applyAlignment="1" applyProtection="1">
      <alignment vertical="center"/>
    </xf>
    <xf numFmtId="190" fontId="22" fillId="0" borderId="6" xfId="0" applyNumberFormat="1" applyFont="1" applyFill="1" applyBorder="1" applyAlignment="1" applyProtection="1">
      <alignment vertical="center"/>
    </xf>
    <xf numFmtId="191" fontId="22" fillId="0" borderId="6" xfId="2" applyNumberFormat="1" applyFont="1" applyFill="1" applyBorder="1" applyAlignment="1">
      <alignment vertical="center"/>
    </xf>
    <xf numFmtId="188" fontId="22" fillId="0" borderId="6" xfId="0" applyNumberFormat="1" applyFont="1" applyFill="1" applyBorder="1" applyAlignment="1" applyProtection="1">
      <alignment vertical="center"/>
    </xf>
    <xf numFmtId="188" fontId="22" fillId="0" borderId="6" xfId="0" applyNumberFormat="1" applyFont="1" applyFill="1" applyBorder="1" applyAlignment="1" applyProtection="1">
      <alignment horizontal="right" vertical="center"/>
    </xf>
    <xf numFmtId="192" fontId="22" fillId="0" borderId="6" xfId="0" applyNumberFormat="1" applyFont="1" applyFill="1" applyBorder="1" applyAlignment="1" applyProtection="1">
      <alignment vertical="center"/>
    </xf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horizontal="left"/>
    </xf>
    <xf numFmtId="0" fontId="2" fillId="0" borderId="0" xfId="0" applyFont="1" applyFill="1" applyAlignment="1">
      <alignment vertical="center"/>
    </xf>
    <xf numFmtId="185" fontId="2" fillId="0" borderId="0" xfId="0" applyNumberFormat="1" applyFont="1" applyFill="1" applyAlignment="1">
      <alignment vertical="center"/>
    </xf>
    <xf numFmtId="186" fontId="2" fillId="0" borderId="0" xfId="0" applyNumberFormat="1" applyFont="1" applyFill="1" applyAlignment="1">
      <alignment vertical="center"/>
    </xf>
    <xf numFmtId="180" fontId="2" fillId="0" borderId="0" xfId="0" applyNumberFormat="1" applyFont="1" applyFill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187" fontId="4" fillId="0" borderId="0" xfId="0" applyNumberFormat="1" applyFont="1" applyFill="1" applyAlignment="1">
      <alignment horizontal="right" vertical="center"/>
    </xf>
    <xf numFmtId="188" fontId="4" fillId="0" borderId="0" xfId="0" applyNumberFormat="1" applyFont="1" applyFill="1" applyAlignment="1">
      <alignment horizontal="right" vertical="center"/>
    </xf>
    <xf numFmtId="179" fontId="4" fillId="0" borderId="0" xfId="0" applyNumberFormat="1" applyFont="1" applyFill="1" applyAlignment="1" applyProtection="1">
      <alignment vertical="center"/>
    </xf>
    <xf numFmtId="180" fontId="4" fillId="0" borderId="0" xfId="0" applyNumberFormat="1" applyFont="1" applyFill="1" applyAlignment="1" applyProtection="1">
      <alignment vertical="center"/>
    </xf>
    <xf numFmtId="180" fontId="4" fillId="0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187" fontId="2" fillId="0" borderId="1" xfId="0" applyNumberFormat="1" applyFont="1" applyFill="1" applyBorder="1" applyAlignment="1" applyProtection="1">
      <alignment vertical="center"/>
    </xf>
    <xf numFmtId="187" fontId="2" fillId="0" borderId="0" xfId="0" applyNumberFormat="1" applyFont="1" applyFill="1" applyAlignment="1" applyProtection="1">
      <alignment vertical="center"/>
    </xf>
    <xf numFmtId="188" fontId="2" fillId="0" borderId="0" xfId="0" applyNumberFormat="1" applyFont="1" applyFill="1" applyAlignment="1" applyProtection="1">
      <alignment vertical="center"/>
    </xf>
    <xf numFmtId="179" fontId="2" fillId="0" borderId="0" xfId="0" applyNumberFormat="1" applyFont="1" applyFill="1" applyAlignment="1">
      <alignment vertical="center"/>
    </xf>
    <xf numFmtId="179" fontId="2" fillId="0" borderId="0" xfId="0" applyNumberFormat="1" applyFont="1" applyFill="1" applyAlignment="1" applyProtection="1">
      <alignment vertical="center"/>
    </xf>
    <xf numFmtId="180" fontId="2" fillId="0" borderId="0" xfId="0" applyNumberFormat="1" applyFont="1" applyFill="1" applyAlignment="1" applyProtection="1">
      <alignment vertical="center"/>
    </xf>
    <xf numFmtId="188" fontId="2" fillId="0" borderId="0" xfId="0" applyNumberFormat="1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87" fontId="22" fillId="0" borderId="0" xfId="0" applyNumberFormat="1" applyFont="1" applyFill="1" applyAlignment="1" applyProtection="1"/>
    <xf numFmtId="0" fontId="4" fillId="0" borderId="0" xfId="0" applyFont="1" applyFill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185" fontId="2" fillId="0" borderId="6" xfId="0" applyNumberFormat="1" applyFont="1" applyFill="1" applyBorder="1" applyAlignment="1">
      <alignment vertical="center"/>
    </xf>
    <xf numFmtId="186" fontId="2" fillId="0" borderId="6" xfId="0" applyNumberFormat="1" applyFont="1" applyFill="1" applyBorder="1" applyAlignment="1">
      <alignment vertical="center"/>
    </xf>
    <xf numFmtId="37" fontId="2" fillId="0" borderId="6" xfId="0" applyNumberFormat="1" applyFont="1" applyFill="1" applyBorder="1" applyAlignment="1" applyProtection="1">
      <alignment vertical="center"/>
    </xf>
    <xf numFmtId="0" fontId="6" fillId="0" borderId="0" xfId="0" applyFont="1" applyFill="1" applyAlignment="1">
      <alignment vertical="center"/>
    </xf>
    <xf numFmtId="185" fontId="22" fillId="0" borderId="0" xfId="0" applyNumberFormat="1" applyFont="1" applyFill="1" applyAlignment="1">
      <alignment vertical="center"/>
    </xf>
    <xf numFmtId="186" fontId="22" fillId="0" borderId="0" xfId="0" applyNumberFormat="1" applyFont="1" applyFill="1" applyAlignment="1">
      <alignment vertical="center"/>
    </xf>
    <xf numFmtId="185" fontId="22" fillId="0" borderId="0" xfId="0" applyNumberFormat="1" applyFont="1" applyFill="1" applyAlignment="1"/>
    <xf numFmtId="186" fontId="22" fillId="0" borderId="0" xfId="0" applyNumberFormat="1" applyFont="1" applyFill="1" applyAlignment="1"/>
    <xf numFmtId="37" fontId="2" fillId="0" borderId="0" xfId="0" applyNumberFormat="1" applyFont="1" applyFill="1" applyAlignment="1" applyProtection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80" fontId="4" fillId="0" borderId="0" xfId="2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vertical="center"/>
    </xf>
    <xf numFmtId="37" fontId="2" fillId="0" borderId="0" xfId="0" applyNumberFormat="1" applyFont="1" applyFill="1" applyBorder="1" applyAlignment="1" applyProtection="1">
      <alignment vertical="center"/>
    </xf>
    <xf numFmtId="0" fontId="2" fillId="0" borderId="19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183" fontId="2" fillId="0" borderId="6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>
      <alignment horizontal="left" vertical="center"/>
    </xf>
    <xf numFmtId="183" fontId="2" fillId="0" borderId="0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>
      <alignment vertical="center"/>
    </xf>
    <xf numFmtId="184" fontId="2" fillId="0" borderId="0" xfId="0" applyNumberFormat="1" applyFont="1" applyFill="1" applyAlignment="1">
      <alignment vertical="center"/>
    </xf>
    <xf numFmtId="41" fontId="2" fillId="0" borderId="0" xfId="0" applyNumberFormat="1" applyFont="1" applyFill="1" applyAlignment="1">
      <alignment vertical="center"/>
    </xf>
    <xf numFmtId="184" fontId="2" fillId="0" borderId="8" xfId="0" applyNumberFormat="1" applyFont="1" applyFill="1" applyBorder="1" applyAlignment="1">
      <alignment horizontal="center" vertical="center"/>
    </xf>
    <xf numFmtId="184" fontId="5" fillId="0" borderId="0" xfId="0" applyNumberFormat="1" applyFont="1" applyFill="1" applyBorder="1" applyAlignment="1">
      <alignment vertical="center"/>
    </xf>
    <xf numFmtId="37" fontId="5" fillId="0" borderId="0" xfId="0" applyNumberFormat="1" applyFont="1" applyFill="1" applyBorder="1" applyAlignment="1" applyProtection="1">
      <alignment horizontal="right" vertical="center"/>
    </xf>
    <xf numFmtId="184" fontId="4" fillId="0" borderId="0" xfId="0" applyNumberFormat="1" applyFont="1" applyFill="1" applyBorder="1" applyAlignment="1" applyProtection="1">
      <alignment vertical="center"/>
    </xf>
    <xf numFmtId="184" fontId="2" fillId="0" borderId="0" xfId="0" applyNumberFormat="1" applyFont="1" applyFill="1" applyBorder="1" applyAlignment="1" applyProtection="1">
      <alignment vertical="center"/>
    </xf>
    <xf numFmtId="184" fontId="22" fillId="0" borderId="0" xfId="0" applyNumberFormat="1" applyFont="1" applyFill="1" applyBorder="1" applyAlignment="1" applyProtection="1"/>
    <xf numFmtId="41" fontId="4" fillId="0" borderId="1" xfId="0" applyNumberFormat="1" applyFont="1" applyFill="1" applyBorder="1" applyAlignment="1" applyProtection="1">
      <alignment horizontal="center" vertical="center"/>
    </xf>
    <xf numFmtId="37" fontId="2" fillId="0" borderId="19" xfId="0" applyNumberFormat="1" applyFont="1" applyFill="1" applyBorder="1" applyAlignment="1" applyProtection="1">
      <alignment vertical="center"/>
    </xf>
    <xf numFmtId="184" fontId="2" fillId="0" borderId="6" xfId="0" applyNumberFormat="1" applyFont="1" applyFill="1" applyBorder="1" applyAlignment="1" applyProtection="1">
      <alignment vertical="center"/>
    </xf>
    <xf numFmtId="184" fontId="2" fillId="0" borderId="0" xfId="0" applyNumberFormat="1" applyFont="1" applyFill="1" applyBorder="1" applyAlignment="1">
      <alignment vertical="center"/>
    </xf>
    <xf numFmtId="184" fontId="2" fillId="0" borderId="0" xfId="0" applyNumberFormat="1" applyFont="1" applyFill="1" applyBorder="1" applyAlignment="1">
      <alignment horizontal="left" vertical="center"/>
    </xf>
    <xf numFmtId="184" fontId="22" fillId="0" borderId="0" xfId="0" applyNumberFormat="1" applyFont="1" applyFill="1" applyAlignment="1"/>
    <xf numFmtId="0" fontId="22" fillId="0" borderId="1" xfId="0" applyFont="1" applyFill="1" applyBorder="1" applyAlignment="1">
      <alignment vertical="center"/>
    </xf>
    <xf numFmtId="0" fontId="4" fillId="0" borderId="0" xfId="0" applyFont="1" applyFill="1" applyBorder="1" applyAlignment="1"/>
    <xf numFmtId="49" fontId="22" fillId="0" borderId="0" xfId="0" applyNumberFormat="1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vertical="center"/>
    </xf>
    <xf numFmtId="0" fontId="22" fillId="0" borderId="0" xfId="0" applyFont="1" applyFill="1" applyAlignment="1">
      <alignment horizontal="left"/>
    </xf>
    <xf numFmtId="0" fontId="22" fillId="0" borderId="23" xfId="0" applyFont="1" applyFill="1" applyBorder="1" applyAlignment="1">
      <alignment horizontal="centerContinuous" vertical="center"/>
    </xf>
    <xf numFmtId="0" fontId="22" fillId="0" borderId="22" xfId="0" applyFont="1" applyFill="1" applyBorder="1" applyAlignment="1">
      <alignment horizontal="centerContinuous" vertical="center"/>
    </xf>
    <xf numFmtId="0" fontId="22" fillId="0" borderId="20" xfId="0" applyFont="1" applyFill="1" applyBorder="1" applyAlignment="1">
      <alignment vertical="center"/>
    </xf>
    <xf numFmtId="49" fontId="22" fillId="0" borderId="27" xfId="0" applyNumberFormat="1" applyFont="1" applyFill="1" applyBorder="1" applyAlignment="1">
      <alignment horizontal="left" vertical="center" shrinkToFit="1"/>
    </xf>
    <xf numFmtId="49" fontId="22" fillId="0" borderId="27" xfId="0" quotePrefix="1" applyNumberFormat="1" applyFont="1" applyFill="1" applyBorder="1" applyAlignment="1">
      <alignment horizontal="left" vertical="center" wrapText="1"/>
    </xf>
    <xf numFmtId="0" fontId="22" fillId="0" borderId="25" xfId="0" applyFont="1" applyFill="1" applyBorder="1" applyAlignment="1">
      <alignment horizontal="left" vertical="center" wrapText="1"/>
    </xf>
    <xf numFmtId="0" fontId="22" fillId="0" borderId="25" xfId="0" applyFont="1" applyFill="1" applyBorder="1" applyAlignment="1">
      <alignment horizontal="center" vertical="center" shrinkToFit="1"/>
    </xf>
    <xf numFmtId="190" fontId="4" fillId="0" borderId="1" xfId="0" applyNumberFormat="1" applyFont="1" applyFill="1" applyBorder="1" applyAlignment="1">
      <alignment horizontal="center" vertical="center"/>
    </xf>
    <xf numFmtId="190" fontId="22" fillId="0" borderId="1" xfId="0" applyNumberFormat="1" applyFont="1" applyFill="1" applyBorder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distributed" vertical="center"/>
    </xf>
    <xf numFmtId="0" fontId="22" fillId="0" borderId="0" xfId="0" applyFont="1" applyFill="1" applyBorder="1" applyAlignment="1">
      <alignment horizontal="distributed" vertical="center"/>
    </xf>
    <xf numFmtId="0" fontId="22" fillId="0" borderId="6" xfId="0" applyFont="1" applyFill="1" applyBorder="1" applyAlignment="1">
      <alignment horizontal="right" vertical="center"/>
    </xf>
    <xf numFmtId="0" fontId="22" fillId="0" borderId="1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left" vertical="center" wrapText="1"/>
    </xf>
    <xf numFmtId="0" fontId="22" fillId="0" borderId="25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190" fontId="4" fillId="0" borderId="0" xfId="0" applyNumberFormat="1" applyFont="1" applyFill="1" applyAlignment="1">
      <alignment horizontal="right" vertical="center" wrapText="1"/>
    </xf>
    <xf numFmtId="190" fontId="4" fillId="0" borderId="0" xfId="0" applyNumberFormat="1" applyFont="1" applyFill="1" applyAlignment="1">
      <alignment horizontal="center" vertical="center" wrapText="1"/>
    </xf>
    <xf numFmtId="0" fontId="22" fillId="0" borderId="21" xfId="0" applyFont="1" applyFill="1" applyBorder="1" applyAlignment="1">
      <alignment horizontal="distributed" vertical="center"/>
    </xf>
    <xf numFmtId="177" fontId="4" fillId="0" borderId="0" xfId="0" applyNumberFormat="1" applyFont="1" applyFill="1" applyBorder="1" applyAlignment="1"/>
    <xf numFmtId="2" fontId="21" fillId="0" borderId="0" xfId="8" applyNumberFormat="1" applyFont="1" applyFill="1" applyBorder="1" applyAlignment="1" applyProtection="1">
      <alignment horizontal="right"/>
      <protection locked="0"/>
    </xf>
    <xf numFmtId="2" fontId="21" fillId="0" borderId="0" xfId="8" applyNumberFormat="1" applyFont="1" applyFill="1" applyBorder="1" applyProtection="1">
      <protection locked="0"/>
    </xf>
    <xf numFmtId="185" fontId="2" fillId="0" borderId="8" xfId="0" applyNumberFormat="1" applyFont="1" applyFill="1" applyBorder="1" applyAlignment="1">
      <alignment horizontal="center" vertical="center"/>
    </xf>
    <xf numFmtId="186" fontId="2" fillId="0" borderId="8" xfId="0" applyNumberFormat="1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 wrapText="1"/>
    </xf>
    <xf numFmtId="176" fontId="15" fillId="0" borderId="0" xfId="4" applyNumberFormat="1" applyFont="1" applyFill="1" applyBorder="1"/>
    <xf numFmtId="176" fontId="14" fillId="0" borderId="0" xfId="4" applyNumberFormat="1" applyFont="1" applyFill="1" applyBorder="1"/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37" fontId="6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 wrapText="1"/>
    </xf>
    <xf numFmtId="49" fontId="22" fillId="0" borderId="25" xfId="0" applyNumberFormat="1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49" fontId="22" fillId="0" borderId="27" xfId="0" applyNumberFormat="1" applyFont="1" applyFill="1" applyBorder="1" applyAlignment="1">
      <alignment horizontal="left" vertical="center" wrapText="1"/>
    </xf>
    <xf numFmtId="49" fontId="22" fillId="0" borderId="25" xfId="0" applyNumberFormat="1" applyFont="1" applyFill="1" applyBorder="1" applyAlignment="1">
      <alignment horizontal="left" vertical="center" wrapText="1"/>
    </xf>
    <xf numFmtId="49" fontId="22" fillId="0" borderId="27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 wrapText="1"/>
    </xf>
    <xf numFmtId="0" fontId="22" fillId="0" borderId="19" xfId="0" applyFont="1" applyFill="1" applyBorder="1" applyAlignment="1">
      <alignment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center" vertical="center" wrapText="1"/>
    </xf>
    <xf numFmtId="49" fontId="22" fillId="0" borderId="28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49" fontId="22" fillId="0" borderId="2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22" fillId="0" borderId="30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49" fontId="19" fillId="0" borderId="21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 textRotation="255"/>
    </xf>
    <xf numFmtId="0" fontId="22" fillId="0" borderId="1" xfId="0" applyFont="1" applyFill="1" applyBorder="1" applyAlignment="1">
      <alignment horizontal="center" vertical="center" textRotation="255"/>
    </xf>
    <xf numFmtId="0" fontId="22" fillId="0" borderId="19" xfId="0" applyFont="1" applyFill="1" applyBorder="1" applyAlignment="1">
      <alignment horizontal="center" vertical="center" textRotation="255"/>
    </xf>
    <xf numFmtId="0" fontId="22" fillId="0" borderId="23" xfId="0" applyFont="1" applyFill="1" applyBorder="1" applyAlignment="1">
      <alignment horizontal="left" vertical="center"/>
    </xf>
    <xf numFmtId="0" fontId="22" fillId="0" borderId="3" xfId="0" applyFont="1" applyFill="1" applyBorder="1" applyAlignment="1">
      <alignment horizontal="left" vertical="center"/>
    </xf>
    <xf numFmtId="0" fontId="22" fillId="0" borderId="29" xfId="0" applyFont="1" applyFill="1" applyBorder="1" applyAlignment="1">
      <alignment horizontal="left" vertical="center"/>
    </xf>
    <xf numFmtId="0" fontId="22" fillId="0" borderId="19" xfId="0" applyFont="1" applyFill="1" applyBorder="1" applyAlignment="1">
      <alignment horizontal="left" vertical="center"/>
    </xf>
    <xf numFmtId="0" fontId="22" fillId="0" borderId="6" xfId="0" applyFont="1" applyFill="1" applyBorder="1" applyAlignment="1">
      <alignment horizontal="left" vertical="center"/>
    </xf>
    <xf numFmtId="0" fontId="22" fillId="0" borderId="16" xfId="0" applyFont="1" applyFill="1" applyBorder="1" applyAlignment="1">
      <alignment horizontal="left" vertical="center"/>
    </xf>
    <xf numFmtId="0" fontId="22" fillId="0" borderId="25" xfId="0" applyFont="1" applyFill="1" applyBorder="1" applyAlignment="1">
      <alignment horizontal="center" vertical="center" wrapText="1"/>
    </xf>
    <xf numFmtId="49" fontId="22" fillId="0" borderId="25" xfId="0" applyNumberFormat="1" applyFont="1" applyFill="1" applyBorder="1" applyAlignment="1">
      <alignment horizontal="center" vertical="center" wrapText="1"/>
    </xf>
    <xf numFmtId="49" fontId="22" fillId="0" borderId="6" xfId="0" applyNumberFormat="1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left" vertical="center"/>
    </xf>
    <xf numFmtId="0" fontId="22" fillId="0" borderId="26" xfId="0" applyFont="1" applyFill="1" applyBorder="1" applyAlignment="1">
      <alignment horizontal="left" vertical="center"/>
    </xf>
    <xf numFmtId="0" fontId="22" fillId="0" borderId="27" xfId="0" applyFont="1" applyFill="1" applyBorder="1" applyAlignment="1">
      <alignment horizontal="left" vertical="center" wrapText="1"/>
    </xf>
    <xf numFmtId="0" fontId="22" fillId="0" borderId="26" xfId="0" applyFont="1" applyFill="1" applyBorder="1" applyAlignment="1">
      <alignment horizontal="left" vertical="center" wrapText="1"/>
    </xf>
    <xf numFmtId="0" fontId="22" fillId="0" borderId="30" xfId="0" applyFont="1" applyFill="1" applyBorder="1" applyAlignment="1">
      <alignment horizontal="left" vertical="center"/>
    </xf>
    <xf numFmtId="0" fontId="22" fillId="0" borderId="31" xfId="0" applyFont="1" applyFill="1" applyBorder="1" applyAlignment="1">
      <alignment horizontal="left" vertical="center"/>
    </xf>
    <xf numFmtId="0" fontId="22" fillId="0" borderId="32" xfId="0" applyFont="1" applyFill="1" applyBorder="1" applyAlignment="1">
      <alignment horizontal="left" vertical="center"/>
    </xf>
    <xf numFmtId="0" fontId="22" fillId="0" borderId="30" xfId="0" applyFont="1" applyFill="1" applyBorder="1" applyAlignment="1">
      <alignment horizontal="center" vertical="center" shrinkToFit="1"/>
    </xf>
    <xf numFmtId="0" fontId="22" fillId="0" borderId="31" xfId="0" applyFont="1" applyFill="1" applyBorder="1" applyAlignment="1">
      <alignment horizontal="center" vertical="center" shrinkToFit="1"/>
    </xf>
    <xf numFmtId="49" fontId="22" fillId="0" borderId="27" xfId="0" applyNumberFormat="1" applyFont="1" applyFill="1" applyBorder="1" applyAlignment="1">
      <alignment horizontal="left" vertical="center" wrapText="1"/>
    </xf>
    <xf numFmtId="49" fontId="22" fillId="0" borderId="25" xfId="0" applyNumberFormat="1" applyFont="1" applyFill="1" applyBorder="1" applyAlignment="1">
      <alignment horizontal="left" vertical="center" wrapText="1"/>
    </xf>
    <xf numFmtId="49" fontId="22" fillId="0" borderId="27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left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5" fillId="0" borderId="27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center" vertical="center"/>
    </xf>
    <xf numFmtId="188" fontId="2" fillId="0" borderId="0" xfId="0" applyNumberFormat="1" applyFont="1" applyFill="1" applyBorder="1" applyAlignment="1" applyProtection="1">
      <alignment horizontal="right" vertical="center"/>
    </xf>
    <xf numFmtId="188" fontId="2" fillId="0" borderId="0" xfId="0" applyNumberFormat="1" applyFont="1" applyFill="1" applyBorder="1" applyAlignment="1">
      <alignment horizontal="right" vertical="center"/>
    </xf>
    <xf numFmtId="188" fontId="2" fillId="0" borderId="0" xfId="0" applyNumberFormat="1" applyFont="1" applyFill="1" applyAlignment="1">
      <alignment horizontal="right"/>
    </xf>
    <xf numFmtId="190" fontId="4" fillId="0" borderId="0" xfId="0" applyNumberFormat="1" applyFont="1" applyFill="1" applyBorder="1" applyAlignment="1" applyProtection="1">
      <alignment vertical="center"/>
    </xf>
    <xf numFmtId="190" fontId="22" fillId="0" borderId="0" xfId="0" applyNumberFormat="1" applyFont="1" applyFill="1" applyBorder="1" applyAlignment="1">
      <alignment vertical="center"/>
    </xf>
    <xf numFmtId="190" fontId="22" fillId="0" borderId="0" xfId="0" applyNumberFormat="1" applyFont="1" applyFill="1" applyBorder="1" applyAlignment="1" applyProtection="1">
      <alignment vertical="center"/>
    </xf>
    <xf numFmtId="49" fontId="5" fillId="0" borderId="25" xfId="0" applyNumberFormat="1" applyFont="1" applyFill="1" applyBorder="1" applyAlignment="1">
      <alignment horizontal="center" vertical="center" wrapText="1"/>
    </xf>
    <xf numFmtId="49" fontId="22" fillId="0" borderId="23" xfId="0" applyNumberFormat="1" applyFont="1" applyFill="1" applyBorder="1" applyAlignment="1">
      <alignment horizontal="center" vertical="center" wrapText="1"/>
    </xf>
    <xf numFmtId="49" fontId="22" fillId="0" borderId="3" xfId="0" applyNumberFormat="1" applyFont="1" applyFill="1" applyBorder="1" applyAlignment="1">
      <alignment horizontal="center" vertical="center" wrapText="1"/>
    </xf>
    <xf numFmtId="49" fontId="22" fillId="0" borderId="29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0" fontId="6" fillId="0" borderId="0" xfId="0" quotePrefix="1" applyFont="1" applyFill="1" applyBorder="1" applyAlignment="1">
      <alignment horizontal="left" vertical="center"/>
    </xf>
  </cellXfs>
  <cellStyles count="9">
    <cellStyle name="ハイパーリンク" xfId="1" builtinId="8"/>
    <cellStyle name="桁区切り 2" xfId="2"/>
    <cellStyle name="標準" xfId="0" builtinId="0"/>
    <cellStyle name="標準 2" xfId="3"/>
    <cellStyle name="標準 2 2" xfId="4"/>
    <cellStyle name="標準 2 3" xfId="7"/>
    <cellStyle name="標準_index" xfId="5"/>
    <cellStyle name="標準_コピーh15_02" xfId="8"/>
    <cellStyle name="標準_統計表" xfId="6"/>
  </cellStyles>
  <dxfs count="7"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2"/>
  <sheetViews>
    <sheetView tabSelected="1" workbookViewId="0">
      <selection activeCell="G6" sqref="G6"/>
    </sheetView>
  </sheetViews>
  <sheetFormatPr defaultRowHeight="13.5"/>
  <cols>
    <col min="1" max="1" width="2.5" style="29" customWidth="1"/>
    <col min="2" max="2" width="5.625" style="29" customWidth="1"/>
    <col min="3" max="3" width="6.625" style="29" customWidth="1"/>
    <col min="4" max="4" width="65.625" style="29" customWidth="1"/>
    <col min="5" max="16384" width="9" style="29"/>
  </cols>
  <sheetData>
    <row r="1" spans="2:4" ht="30" customHeight="1">
      <c r="B1" s="30" t="s">
        <v>34</v>
      </c>
      <c r="C1" s="30"/>
      <c r="D1" s="30"/>
    </row>
    <row r="2" spans="2:4" s="31" customFormat="1" ht="24" customHeight="1">
      <c r="B2" s="32" t="s">
        <v>18</v>
      </c>
      <c r="C2" s="33"/>
      <c r="D2" s="34" t="s">
        <v>19</v>
      </c>
    </row>
    <row r="3" spans="2:4" ht="24" customHeight="1">
      <c r="B3" s="49" t="s">
        <v>32</v>
      </c>
      <c r="C3" s="35"/>
      <c r="D3" s="35" t="s">
        <v>23</v>
      </c>
    </row>
    <row r="4" spans="2:4" ht="24" customHeight="1">
      <c r="B4" s="36"/>
      <c r="C4" s="37" t="s">
        <v>20</v>
      </c>
      <c r="D4" s="46" t="s">
        <v>26</v>
      </c>
    </row>
    <row r="5" spans="2:4" ht="24" customHeight="1">
      <c r="B5" s="36"/>
      <c r="C5" s="39" t="s">
        <v>22</v>
      </c>
      <c r="D5" s="47" t="s">
        <v>28</v>
      </c>
    </row>
    <row r="6" spans="2:4" ht="24" customHeight="1">
      <c r="B6" s="36"/>
      <c r="C6" s="39" t="s">
        <v>24</v>
      </c>
      <c r="D6" s="47" t="s">
        <v>27</v>
      </c>
    </row>
    <row r="7" spans="2:4" ht="24" customHeight="1">
      <c r="B7" s="38" t="s">
        <v>21</v>
      </c>
      <c r="C7" s="39" t="s">
        <v>53</v>
      </c>
      <c r="D7" s="47" t="s">
        <v>29</v>
      </c>
    </row>
    <row r="8" spans="2:4" ht="24" customHeight="1">
      <c r="B8" s="49" t="s">
        <v>33</v>
      </c>
      <c r="C8" s="40"/>
      <c r="D8" s="40" t="s">
        <v>25</v>
      </c>
    </row>
    <row r="9" spans="2:4" ht="24" customHeight="1">
      <c r="B9" s="41"/>
      <c r="C9" s="42" t="s">
        <v>20</v>
      </c>
      <c r="D9" s="46" t="s">
        <v>30</v>
      </c>
    </row>
    <row r="10" spans="2:4" ht="24" customHeight="1">
      <c r="B10" s="41"/>
      <c r="C10" s="39" t="s">
        <v>22</v>
      </c>
      <c r="D10" s="46" t="s">
        <v>31</v>
      </c>
    </row>
    <row r="11" spans="2:4" ht="24" customHeight="1">
      <c r="B11" s="43" t="s">
        <v>21</v>
      </c>
      <c r="C11" s="44" t="s">
        <v>24</v>
      </c>
      <c r="D11" s="48" t="s">
        <v>36</v>
      </c>
    </row>
    <row r="12" spans="2:4">
      <c r="B12" s="45"/>
      <c r="C12" s="45"/>
    </row>
  </sheetData>
  <phoneticPr fontId="10"/>
  <hyperlinks>
    <hyperlink ref="D4" location="'都道府県勢一覧(1)'!A1" display="「1 土地及び人口」～「４ 財政」 "/>
    <hyperlink ref="D5" location="'都道府県勢一覧(2)'!A1" display="「４ 財政 （続）」～「８ 工業」"/>
    <hyperlink ref="D6" location="'都道府県勢一覧(3)'!A1" display="「８ 工業 （続）」～「１２　賃金」"/>
    <hyperlink ref="D7" location="'都道府県勢一覧(4)'!A1" display="「１３　労働･社会保障」～「１８ 事故」"/>
    <hyperlink ref="D9" location="'市町村勢一覧(1)'!A1" display="「1 土地面積」～「１０ 財政」 "/>
    <hyperlink ref="D10" location="'市町村勢一覧(2)'!A1" display="「１１ 選挙」～「１３ 農林水産業」 "/>
    <hyperlink ref="D11" location="'市町村勢一覧(3)'!A1" display="「１５ 工業」～「１９ 交通事故」 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120" zoomScaleNormal="120" workbookViewId="0">
      <selection activeCell="A2" sqref="A2"/>
    </sheetView>
  </sheetViews>
  <sheetFormatPr defaultRowHeight="13.5"/>
  <cols>
    <col min="1" max="1" width="4.375" style="111" customWidth="1"/>
    <col min="2" max="2" width="9.625" style="111" customWidth="1"/>
    <col min="3" max="3" width="12.625" style="111" customWidth="1"/>
    <col min="4" max="4" width="4.625" style="111" customWidth="1"/>
    <col min="5" max="5" width="12.625" style="111" customWidth="1"/>
    <col min="6" max="6" width="4.625" style="111" customWidth="1"/>
    <col min="7" max="7" width="14" style="111" customWidth="1"/>
    <col min="8" max="8" width="4.625" style="111" customWidth="1"/>
    <col min="9" max="9" width="8.625" style="111" customWidth="1"/>
    <col min="10" max="10" width="4.625" style="111" customWidth="1"/>
    <col min="11" max="11" width="7.75" style="111" customWidth="1"/>
    <col min="12" max="12" width="4.625" style="111" customWidth="1"/>
    <col min="13" max="13" width="7.75" style="111" customWidth="1"/>
    <col min="14" max="14" width="4.625" style="111" customWidth="1"/>
    <col min="15" max="15" width="7.625" style="111" customWidth="1"/>
    <col min="16" max="16" width="4.625" style="111" customWidth="1"/>
    <col min="17" max="17" width="12.625" style="111" customWidth="1"/>
    <col min="18" max="18" width="4.625" style="111" customWidth="1"/>
    <col min="19" max="19" width="11.625" style="111" customWidth="1"/>
    <col min="20" max="20" width="4.625" style="111" customWidth="1"/>
    <col min="21" max="21" width="12.625" style="111" customWidth="1"/>
    <col min="22" max="22" width="4.625" style="111" customWidth="1"/>
    <col min="23" max="23" width="14" style="111" customWidth="1"/>
    <col min="24" max="24" width="4.625" style="111" customWidth="1"/>
    <col min="25" max="25" width="13.875" style="111" customWidth="1"/>
    <col min="26" max="26" width="4.625" style="111" customWidth="1"/>
    <col min="27" max="27" width="12.875" style="111" customWidth="1"/>
    <col min="28" max="28" width="4.625" style="111" customWidth="1"/>
    <col min="29" max="29" width="12.625" style="111" customWidth="1"/>
    <col min="30" max="30" width="4.625" style="111" customWidth="1"/>
    <col min="31" max="31" width="5.625" style="111" customWidth="1"/>
    <col min="32" max="32" width="9" style="111" customWidth="1"/>
    <col min="33" max="16384" width="9" style="111"/>
  </cols>
  <sheetData>
    <row r="1" spans="1:32" ht="24" customHeight="1">
      <c r="A1" s="316" t="s">
        <v>189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</row>
    <row r="2" spans="1:32" ht="13.5" customHeight="1" thickBo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</row>
    <row r="3" spans="1:32" ht="18.75" customHeight="1" thickTop="1">
      <c r="A3" s="308" t="s">
        <v>120</v>
      </c>
      <c r="B3" s="309"/>
      <c r="C3" s="291" t="s">
        <v>121</v>
      </c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3"/>
      <c r="S3" s="291" t="s">
        <v>122</v>
      </c>
      <c r="T3" s="292"/>
      <c r="U3" s="292"/>
      <c r="V3" s="293"/>
      <c r="W3" s="291" t="s">
        <v>123</v>
      </c>
      <c r="X3" s="292"/>
      <c r="Y3" s="292"/>
      <c r="Z3" s="293"/>
      <c r="AA3" s="291" t="s">
        <v>124</v>
      </c>
      <c r="AB3" s="292"/>
      <c r="AC3" s="292"/>
      <c r="AD3" s="293"/>
      <c r="AE3" s="294" t="s">
        <v>43</v>
      </c>
    </row>
    <row r="4" spans="1:32" ht="18.75" customHeight="1">
      <c r="A4" s="310"/>
      <c r="B4" s="311"/>
      <c r="C4" s="297" t="s">
        <v>349</v>
      </c>
      <c r="D4" s="298"/>
      <c r="E4" s="299" t="s">
        <v>190</v>
      </c>
      <c r="F4" s="300"/>
      <c r="G4" s="297" t="s">
        <v>348</v>
      </c>
      <c r="H4" s="298"/>
      <c r="I4" s="297" t="s">
        <v>347</v>
      </c>
      <c r="J4" s="298"/>
      <c r="K4" s="297" t="s">
        <v>346</v>
      </c>
      <c r="L4" s="298"/>
      <c r="M4" s="297" t="s">
        <v>345</v>
      </c>
      <c r="N4" s="298"/>
      <c r="O4" s="297" t="s">
        <v>344</v>
      </c>
      <c r="P4" s="298"/>
      <c r="Q4" s="297" t="s">
        <v>343</v>
      </c>
      <c r="R4" s="298"/>
      <c r="S4" s="297" t="s">
        <v>342</v>
      </c>
      <c r="T4" s="298"/>
      <c r="U4" s="297" t="s">
        <v>341</v>
      </c>
      <c r="V4" s="298"/>
      <c r="W4" s="297" t="s">
        <v>340</v>
      </c>
      <c r="X4" s="298"/>
      <c r="Y4" s="297" t="s">
        <v>191</v>
      </c>
      <c r="Z4" s="298"/>
      <c r="AA4" s="297" t="s">
        <v>339</v>
      </c>
      <c r="AB4" s="298"/>
      <c r="AC4" s="297" t="s">
        <v>338</v>
      </c>
      <c r="AD4" s="298"/>
      <c r="AE4" s="295"/>
    </row>
    <row r="5" spans="1:32" ht="18.75" customHeight="1">
      <c r="A5" s="310"/>
      <c r="B5" s="311"/>
      <c r="C5" s="289"/>
      <c r="D5" s="290"/>
      <c r="E5" s="301"/>
      <c r="F5" s="302"/>
      <c r="G5" s="289"/>
      <c r="H5" s="290"/>
      <c r="I5" s="314" t="s">
        <v>337</v>
      </c>
      <c r="J5" s="315"/>
      <c r="K5" s="314" t="s">
        <v>336</v>
      </c>
      <c r="L5" s="315"/>
      <c r="M5" s="314" t="s">
        <v>336</v>
      </c>
      <c r="N5" s="315"/>
      <c r="O5" s="289" t="s">
        <v>125</v>
      </c>
      <c r="P5" s="290"/>
      <c r="Q5" s="289" t="s">
        <v>335</v>
      </c>
      <c r="R5" s="290"/>
      <c r="S5" s="289" t="s">
        <v>192</v>
      </c>
      <c r="T5" s="290"/>
      <c r="U5" s="289" t="s">
        <v>192</v>
      </c>
      <c r="V5" s="290"/>
      <c r="W5" s="289"/>
      <c r="X5" s="290"/>
      <c r="Y5" s="289"/>
      <c r="Z5" s="290"/>
      <c r="AA5" s="289" t="s">
        <v>126</v>
      </c>
      <c r="AB5" s="290"/>
      <c r="AC5" s="289" t="s">
        <v>0</v>
      </c>
      <c r="AD5" s="290"/>
      <c r="AE5" s="295"/>
    </row>
    <row r="6" spans="1:32" ht="18.75" customHeight="1">
      <c r="A6" s="310"/>
      <c r="B6" s="311"/>
      <c r="C6" s="304" t="s">
        <v>240</v>
      </c>
      <c r="D6" s="305"/>
      <c r="E6" s="304" t="s">
        <v>240</v>
      </c>
      <c r="F6" s="305"/>
      <c r="G6" s="304" t="s">
        <v>240</v>
      </c>
      <c r="H6" s="305"/>
      <c r="I6" s="304" t="s">
        <v>240</v>
      </c>
      <c r="J6" s="305"/>
      <c r="K6" s="317" t="s">
        <v>241</v>
      </c>
      <c r="L6" s="318"/>
      <c r="M6" s="317" t="s">
        <v>241</v>
      </c>
      <c r="N6" s="318"/>
      <c r="O6" s="317" t="s">
        <v>241</v>
      </c>
      <c r="P6" s="318"/>
      <c r="Q6" s="304" t="s">
        <v>240</v>
      </c>
      <c r="R6" s="305"/>
      <c r="S6" s="304" t="s">
        <v>119</v>
      </c>
      <c r="T6" s="305"/>
      <c r="U6" s="304" t="s">
        <v>334</v>
      </c>
      <c r="V6" s="305"/>
      <c r="W6" s="306" t="s">
        <v>193</v>
      </c>
      <c r="X6" s="307"/>
      <c r="Y6" s="306" t="s">
        <v>193</v>
      </c>
      <c r="Z6" s="307"/>
      <c r="AA6" s="317" t="s">
        <v>242</v>
      </c>
      <c r="AB6" s="318"/>
      <c r="AC6" s="317" t="s">
        <v>242</v>
      </c>
      <c r="AD6" s="318"/>
      <c r="AE6" s="295"/>
    </row>
    <row r="7" spans="1:32" ht="18.75" customHeight="1">
      <c r="A7" s="312"/>
      <c r="B7" s="313"/>
      <c r="C7" s="102" t="s">
        <v>44</v>
      </c>
      <c r="D7" s="102" t="s">
        <v>333</v>
      </c>
      <c r="E7" s="102" t="s">
        <v>44</v>
      </c>
      <c r="F7" s="102" t="s">
        <v>333</v>
      </c>
      <c r="G7" s="102" t="s">
        <v>44</v>
      </c>
      <c r="H7" s="102" t="s">
        <v>333</v>
      </c>
      <c r="I7" s="102" t="s">
        <v>44</v>
      </c>
      <c r="J7" s="102" t="s">
        <v>333</v>
      </c>
      <c r="K7" s="102" t="s">
        <v>44</v>
      </c>
      <c r="L7" s="102" t="s">
        <v>333</v>
      </c>
      <c r="M7" s="102" t="s">
        <v>44</v>
      </c>
      <c r="N7" s="102" t="s">
        <v>333</v>
      </c>
      <c r="O7" s="102" t="s">
        <v>44</v>
      </c>
      <c r="P7" s="102" t="s">
        <v>333</v>
      </c>
      <c r="Q7" s="102" t="s">
        <v>44</v>
      </c>
      <c r="R7" s="102" t="s">
        <v>333</v>
      </c>
      <c r="S7" s="102" t="s">
        <v>44</v>
      </c>
      <c r="T7" s="102" t="s">
        <v>333</v>
      </c>
      <c r="U7" s="102" t="s">
        <v>44</v>
      </c>
      <c r="V7" s="102" t="s">
        <v>333</v>
      </c>
      <c r="W7" s="102" t="s">
        <v>44</v>
      </c>
      <c r="X7" s="102" t="s">
        <v>333</v>
      </c>
      <c r="Y7" s="102" t="s">
        <v>44</v>
      </c>
      <c r="Z7" s="102" t="s">
        <v>333</v>
      </c>
      <c r="AA7" s="102" t="s">
        <v>44</v>
      </c>
      <c r="AB7" s="102" t="s">
        <v>333</v>
      </c>
      <c r="AC7" s="102" t="s">
        <v>44</v>
      </c>
      <c r="AD7" s="102" t="s">
        <v>333</v>
      </c>
      <c r="AE7" s="296"/>
    </row>
    <row r="8" spans="1:32" ht="13.5" customHeight="1">
      <c r="A8" s="103"/>
      <c r="B8" s="103"/>
      <c r="C8" s="85" t="s">
        <v>127</v>
      </c>
      <c r="D8" s="86"/>
      <c r="E8" s="86"/>
      <c r="F8" s="86"/>
      <c r="G8" s="87" t="s">
        <v>332</v>
      </c>
      <c r="H8" s="86"/>
      <c r="I8" s="87" t="s">
        <v>332</v>
      </c>
      <c r="J8" s="86"/>
      <c r="K8" s="86"/>
      <c r="L8" s="86"/>
      <c r="M8" s="86"/>
      <c r="N8" s="86"/>
      <c r="O8" s="86"/>
      <c r="P8" s="86"/>
      <c r="Q8" s="87" t="s">
        <v>332</v>
      </c>
      <c r="R8" s="86"/>
      <c r="S8" s="86"/>
      <c r="T8" s="86"/>
      <c r="U8" s="87" t="s">
        <v>332</v>
      </c>
      <c r="V8" s="86"/>
      <c r="W8" s="87" t="s">
        <v>331</v>
      </c>
      <c r="X8" s="86"/>
      <c r="Y8" s="87" t="s">
        <v>331</v>
      </c>
      <c r="Z8" s="86"/>
      <c r="AA8" s="87" t="s">
        <v>331</v>
      </c>
      <c r="AB8" s="86"/>
      <c r="AC8" s="87" t="s">
        <v>331</v>
      </c>
      <c r="AD8" s="103"/>
      <c r="AE8" s="239"/>
      <c r="AF8" s="174"/>
    </row>
    <row r="9" spans="1:32" s="18" customFormat="1" ht="13.5" customHeight="1">
      <c r="A9" s="303" t="s">
        <v>128</v>
      </c>
      <c r="B9" s="303"/>
      <c r="C9" s="2">
        <v>377976.41</v>
      </c>
      <c r="D9" s="59" t="s">
        <v>194</v>
      </c>
      <c r="E9" s="3">
        <v>55830154</v>
      </c>
      <c r="F9" s="104">
        <v>0</v>
      </c>
      <c r="G9" s="3">
        <v>126146099</v>
      </c>
      <c r="H9" s="104">
        <v>0</v>
      </c>
      <c r="I9" s="4">
        <v>338.2</v>
      </c>
      <c r="J9" s="104">
        <v>0</v>
      </c>
      <c r="K9" s="65">
        <v>6.8</v>
      </c>
      <c r="L9" s="104">
        <v>0</v>
      </c>
      <c r="M9" s="65">
        <v>11.1</v>
      </c>
      <c r="N9" s="104">
        <v>0</v>
      </c>
      <c r="O9" s="66">
        <v>1.33</v>
      </c>
      <c r="P9" s="104">
        <v>0</v>
      </c>
      <c r="Q9" s="12">
        <v>65468436</v>
      </c>
      <c r="R9" s="104">
        <v>0</v>
      </c>
      <c r="S9" s="12">
        <v>5578975</v>
      </c>
      <c r="T9" s="104">
        <v>0</v>
      </c>
      <c r="U9" s="3">
        <v>56872826</v>
      </c>
      <c r="V9" s="104">
        <v>0</v>
      </c>
      <c r="W9" s="12">
        <v>423230927.82131499</v>
      </c>
      <c r="X9" s="104">
        <v>0</v>
      </c>
      <c r="Y9" s="12">
        <v>580766945.82416356</v>
      </c>
      <c r="Z9" s="104">
        <v>0</v>
      </c>
      <c r="AA9" s="12">
        <v>61894100.527000003</v>
      </c>
      <c r="AB9" s="104">
        <v>0</v>
      </c>
      <c r="AC9" s="12">
        <v>59706318.917999998</v>
      </c>
      <c r="AD9" s="104">
        <v>0</v>
      </c>
      <c r="AE9" s="189" t="s">
        <v>330</v>
      </c>
      <c r="AF9" s="240"/>
    </row>
    <row r="10" spans="1:32" ht="13.5" customHeight="1">
      <c r="A10" s="103"/>
      <c r="B10" s="103"/>
      <c r="C10" s="105"/>
      <c r="D10" s="103"/>
      <c r="E10" s="106"/>
      <c r="F10" s="103"/>
      <c r="G10" s="106"/>
      <c r="H10" s="103"/>
      <c r="I10" s="107"/>
      <c r="J10" s="103"/>
      <c r="K10" s="108"/>
      <c r="L10" s="103"/>
      <c r="M10" s="108"/>
      <c r="N10" s="103"/>
      <c r="O10" s="109"/>
      <c r="P10" s="103"/>
      <c r="Q10" s="110"/>
      <c r="R10" s="103"/>
      <c r="S10" s="110"/>
      <c r="T10" s="103"/>
      <c r="U10" s="106"/>
      <c r="V10" s="103"/>
      <c r="W10" s="110"/>
      <c r="X10" s="103"/>
      <c r="Y10" s="110"/>
      <c r="Z10" s="103"/>
      <c r="AB10" s="103"/>
      <c r="AC10" s="110"/>
      <c r="AD10" s="103"/>
      <c r="AE10" s="239"/>
      <c r="AF10" s="174"/>
    </row>
    <row r="11" spans="1:32" ht="13.5" customHeight="1">
      <c r="A11" s="241" t="s">
        <v>329</v>
      </c>
      <c r="B11" s="279" t="s">
        <v>129</v>
      </c>
      <c r="C11" s="112">
        <v>83424.44</v>
      </c>
      <c r="D11" s="113">
        <f t="shared" ref="D11:D57" si="0">RANK(C11,C$11:C$57)</f>
        <v>1</v>
      </c>
      <c r="E11" s="106">
        <v>2476846</v>
      </c>
      <c r="F11" s="113">
        <f t="shared" ref="F11:F57" si="1">RANK(E11,E$11:E$57)</f>
        <v>7</v>
      </c>
      <c r="G11" s="106">
        <v>5224614</v>
      </c>
      <c r="H11" s="113">
        <f t="shared" ref="H11:H57" si="2">RANK(G11,G$11:G$57)</f>
        <v>8</v>
      </c>
      <c r="I11" s="107">
        <v>66.599999999999994</v>
      </c>
      <c r="J11" s="113">
        <f t="shared" ref="J11:J57" si="3">RANK(I11,I$11:I$57)</f>
        <v>47</v>
      </c>
      <c r="K11" s="108">
        <v>5.7</v>
      </c>
      <c r="L11" s="113">
        <f t="shared" ref="L11:L57" si="4">RANK(K11,K$11:K$57)</f>
        <v>44</v>
      </c>
      <c r="M11" s="108">
        <v>12.5</v>
      </c>
      <c r="N11" s="113">
        <f t="shared" ref="N11:N57" si="5">RANK(M11,M$11:M$57)</f>
        <v>21</v>
      </c>
      <c r="O11" s="109">
        <v>1.21</v>
      </c>
      <c r="P11" s="113">
        <f t="shared" ref="P11:P57" si="6">RANK(O11,O$11:O$57)</f>
        <v>45</v>
      </c>
      <c r="Q11" s="110">
        <v>2636824</v>
      </c>
      <c r="R11" s="113">
        <f t="shared" ref="R11:R57" si="7">RANK(Q11,Q$11:Q$57)</f>
        <v>8</v>
      </c>
      <c r="S11" s="110">
        <v>233168</v>
      </c>
      <c r="T11" s="113">
        <f t="shared" ref="T11:T57" si="8">RANK(S11,S$11:S$57)</f>
        <v>6</v>
      </c>
      <c r="U11" s="106">
        <v>2165925</v>
      </c>
      <c r="V11" s="113">
        <f t="shared" ref="V11:V57" si="9">RANK(U11,U$11:U$57)</f>
        <v>8</v>
      </c>
      <c r="W11" s="110">
        <v>14892428</v>
      </c>
      <c r="X11" s="113">
        <f t="shared" ref="X11:X57" si="10">RANK(W11,W$11:W$57)</f>
        <v>8</v>
      </c>
      <c r="Y11" s="114">
        <v>20464601</v>
      </c>
      <c r="Z11" s="113">
        <f t="shared" ref="Z11:Z57" si="11">RANK(Y11,Y$11:Y$57)</f>
        <v>8</v>
      </c>
      <c r="AA11" s="110">
        <v>3136839.3640000001</v>
      </c>
      <c r="AB11" s="113">
        <f t="shared" ref="AB11:AB57" si="12">RANK(AA11,AA$11:AA$57)</f>
        <v>3</v>
      </c>
      <c r="AC11" s="110">
        <v>3100102.4589999998</v>
      </c>
      <c r="AD11" s="113">
        <f t="shared" ref="AD11:AD57" si="13">RANK(AC11,AC$11:AC$57)</f>
        <v>3</v>
      </c>
      <c r="AE11" s="242" t="s">
        <v>329</v>
      </c>
      <c r="AF11" s="174"/>
    </row>
    <row r="12" spans="1:32" ht="13.5" customHeight="1">
      <c r="A12" s="241" t="s">
        <v>328</v>
      </c>
      <c r="B12" s="279" t="s">
        <v>130</v>
      </c>
      <c r="C12" s="112">
        <v>9645.64</v>
      </c>
      <c r="D12" s="113">
        <f t="shared" si="0"/>
        <v>8</v>
      </c>
      <c r="E12" s="106">
        <v>511526</v>
      </c>
      <c r="F12" s="113">
        <f t="shared" si="1"/>
        <v>31</v>
      </c>
      <c r="G12" s="106">
        <v>1237984</v>
      </c>
      <c r="H12" s="113">
        <f t="shared" si="2"/>
        <v>31</v>
      </c>
      <c r="I12" s="107">
        <v>128.30000000000001</v>
      </c>
      <c r="J12" s="113">
        <f t="shared" si="3"/>
        <v>41</v>
      </c>
      <c r="K12" s="108">
        <v>5.5</v>
      </c>
      <c r="L12" s="113">
        <f t="shared" si="4"/>
        <v>46</v>
      </c>
      <c r="M12" s="108">
        <v>14.5</v>
      </c>
      <c r="N12" s="113">
        <f t="shared" si="5"/>
        <v>3</v>
      </c>
      <c r="O12" s="109">
        <v>1.33</v>
      </c>
      <c r="P12" s="113">
        <f t="shared" si="6"/>
        <v>34</v>
      </c>
      <c r="Q12" s="110">
        <v>624097</v>
      </c>
      <c r="R12" s="113">
        <f t="shared" si="7"/>
        <v>32</v>
      </c>
      <c r="S12" s="110">
        <v>59069</v>
      </c>
      <c r="T12" s="113">
        <f t="shared" si="8"/>
        <v>31</v>
      </c>
      <c r="U12" s="106">
        <v>498988</v>
      </c>
      <c r="V12" s="113">
        <f t="shared" si="9"/>
        <v>33</v>
      </c>
      <c r="W12" s="110">
        <v>3291805</v>
      </c>
      <c r="X12" s="113">
        <f t="shared" si="10"/>
        <v>34</v>
      </c>
      <c r="Y12" s="114">
        <v>4533207</v>
      </c>
      <c r="Z12" s="113">
        <f t="shared" si="11"/>
        <v>33</v>
      </c>
      <c r="AA12" s="110">
        <v>765698.13100000005</v>
      </c>
      <c r="AB12" s="113">
        <f t="shared" si="12"/>
        <v>28</v>
      </c>
      <c r="AC12" s="110">
        <v>733345.20499999996</v>
      </c>
      <c r="AD12" s="113">
        <f t="shared" si="13"/>
        <v>28</v>
      </c>
      <c r="AE12" s="242" t="s">
        <v>328</v>
      </c>
      <c r="AF12" s="174"/>
    </row>
    <row r="13" spans="1:32" ht="13.5" customHeight="1">
      <c r="A13" s="241" t="s">
        <v>327</v>
      </c>
      <c r="B13" s="279" t="s">
        <v>62</v>
      </c>
      <c r="C13" s="112">
        <v>15275.01</v>
      </c>
      <c r="D13" s="113">
        <f t="shared" si="0"/>
        <v>2</v>
      </c>
      <c r="E13" s="106">
        <v>492436</v>
      </c>
      <c r="F13" s="113">
        <f t="shared" si="1"/>
        <v>32</v>
      </c>
      <c r="G13" s="106">
        <v>1210534</v>
      </c>
      <c r="H13" s="113">
        <f t="shared" si="2"/>
        <v>32</v>
      </c>
      <c r="I13" s="107">
        <v>79.2</v>
      </c>
      <c r="J13" s="113">
        <f t="shared" si="3"/>
        <v>46</v>
      </c>
      <c r="K13" s="108">
        <v>5.6</v>
      </c>
      <c r="L13" s="113">
        <f t="shared" si="4"/>
        <v>45</v>
      </c>
      <c r="M13" s="108">
        <v>14.3</v>
      </c>
      <c r="N13" s="113">
        <f t="shared" si="5"/>
        <v>6</v>
      </c>
      <c r="O13" s="109">
        <v>1.32</v>
      </c>
      <c r="P13" s="113">
        <f t="shared" si="6"/>
        <v>36</v>
      </c>
      <c r="Q13" s="110">
        <v>626728</v>
      </c>
      <c r="R13" s="113">
        <f t="shared" si="7"/>
        <v>31</v>
      </c>
      <c r="S13" s="110">
        <v>59451</v>
      </c>
      <c r="T13" s="113">
        <f t="shared" si="8"/>
        <v>30</v>
      </c>
      <c r="U13" s="106">
        <v>525264</v>
      </c>
      <c r="V13" s="113">
        <f t="shared" si="9"/>
        <v>31</v>
      </c>
      <c r="W13" s="110">
        <v>3408836</v>
      </c>
      <c r="X13" s="113">
        <f t="shared" si="10"/>
        <v>32</v>
      </c>
      <c r="Y13" s="114">
        <v>4847594</v>
      </c>
      <c r="Z13" s="113">
        <f t="shared" si="11"/>
        <v>29</v>
      </c>
      <c r="AA13" s="110">
        <v>1098711.4979999999</v>
      </c>
      <c r="AB13" s="113">
        <f t="shared" si="12"/>
        <v>17</v>
      </c>
      <c r="AC13" s="110">
        <v>1003254.615</v>
      </c>
      <c r="AD13" s="113">
        <f t="shared" si="13"/>
        <v>18</v>
      </c>
      <c r="AE13" s="242" t="s">
        <v>327</v>
      </c>
      <c r="AF13" s="174"/>
    </row>
    <row r="14" spans="1:32" ht="13.5" customHeight="1">
      <c r="A14" s="241" t="s">
        <v>326</v>
      </c>
      <c r="B14" s="279" t="s">
        <v>63</v>
      </c>
      <c r="C14" s="112">
        <v>7282.29</v>
      </c>
      <c r="D14" s="113">
        <f t="shared" si="0"/>
        <v>16</v>
      </c>
      <c r="E14" s="106">
        <v>982523</v>
      </c>
      <c r="F14" s="113">
        <f t="shared" si="1"/>
        <v>14</v>
      </c>
      <c r="G14" s="106">
        <v>2301996</v>
      </c>
      <c r="H14" s="113">
        <f t="shared" si="2"/>
        <v>14</v>
      </c>
      <c r="I14" s="107">
        <v>316.10000000000002</v>
      </c>
      <c r="J14" s="113">
        <f t="shared" si="3"/>
        <v>19</v>
      </c>
      <c r="K14" s="108">
        <v>6.4</v>
      </c>
      <c r="L14" s="113">
        <f t="shared" si="4"/>
        <v>27</v>
      </c>
      <c r="M14" s="108">
        <v>10.8</v>
      </c>
      <c r="N14" s="113">
        <f t="shared" si="5"/>
        <v>37</v>
      </c>
      <c r="O14" s="109">
        <v>1.2</v>
      </c>
      <c r="P14" s="113">
        <f t="shared" si="6"/>
        <v>46</v>
      </c>
      <c r="Q14" s="110">
        <v>1181118</v>
      </c>
      <c r="R14" s="113">
        <f t="shared" si="7"/>
        <v>14</v>
      </c>
      <c r="S14" s="110">
        <v>102026</v>
      </c>
      <c r="T14" s="113">
        <f t="shared" si="8"/>
        <v>16</v>
      </c>
      <c r="U14" s="106">
        <v>1006886</v>
      </c>
      <c r="V14" s="113">
        <f t="shared" si="9"/>
        <v>15</v>
      </c>
      <c r="W14" s="110">
        <v>6802912</v>
      </c>
      <c r="X14" s="113">
        <f t="shared" si="10"/>
        <v>14</v>
      </c>
      <c r="Y14" s="114">
        <v>9829354</v>
      </c>
      <c r="Z14" s="113">
        <f t="shared" si="11"/>
        <v>14</v>
      </c>
      <c r="AA14" s="110">
        <v>1247671.8659999999</v>
      </c>
      <c r="AB14" s="113">
        <f t="shared" si="12"/>
        <v>13</v>
      </c>
      <c r="AC14" s="110">
        <v>1148186.483</v>
      </c>
      <c r="AD14" s="113">
        <f t="shared" si="13"/>
        <v>15</v>
      </c>
      <c r="AE14" s="242" t="s">
        <v>326</v>
      </c>
      <c r="AF14" s="174"/>
    </row>
    <row r="15" spans="1:32" ht="13.5" customHeight="1">
      <c r="A15" s="241" t="s">
        <v>325</v>
      </c>
      <c r="B15" s="279" t="s">
        <v>64</v>
      </c>
      <c r="C15" s="112">
        <v>11637.52</v>
      </c>
      <c r="D15" s="113">
        <f t="shared" si="0"/>
        <v>6</v>
      </c>
      <c r="E15" s="106">
        <v>385187</v>
      </c>
      <c r="F15" s="113">
        <f t="shared" si="1"/>
        <v>40</v>
      </c>
      <c r="G15" s="106">
        <v>959502</v>
      </c>
      <c r="H15" s="113">
        <f t="shared" si="2"/>
        <v>38</v>
      </c>
      <c r="I15" s="107">
        <v>82.4</v>
      </c>
      <c r="J15" s="113">
        <f t="shared" si="3"/>
        <v>45</v>
      </c>
      <c r="K15" s="108">
        <v>4.7</v>
      </c>
      <c r="L15" s="113">
        <f t="shared" si="4"/>
        <v>47</v>
      </c>
      <c r="M15" s="108">
        <v>16.100000000000001</v>
      </c>
      <c r="N15" s="113">
        <f t="shared" si="5"/>
        <v>1</v>
      </c>
      <c r="O15" s="109">
        <v>1.24</v>
      </c>
      <c r="P15" s="113">
        <f t="shared" si="6"/>
        <v>44</v>
      </c>
      <c r="Q15" s="110">
        <v>482536</v>
      </c>
      <c r="R15" s="113">
        <f t="shared" si="7"/>
        <v>38</v>
      </c>
      <c r="S15" s="110">
        <v>49432</v>
      </c>
      <c r="T15" s="113">
        <f t="shared" si="8"/>
        <v>37</v>
      </c>
      <c r="U15" s="106">
        <v>413719</v>
      </c>
      <c r="V15" s="113">
        <f t="shared" si="9"/>
        <v>39</v>
      </c>
      <c r="W15" s="110">
        <v>2637599</v>
      </c>
      <c r="X15" s="113">
        <f t="shared" si="10"/>
        <v>39</v>
      </c>
      <c r="Y15" s="114">
        <v>3624750</v>
      </c>
      <c r="Z15" s="113">
        <f t="shared" si="11"/>
        <v>41</v>
      </c>
      <c r="AA15" s="110">
        <v>686215.71100000001</v>
      </c>
      <c r="AB15" s="113">
        <f t="shared" si="12"/>
        <v>34</v>
      </c>
      <c r="AC15" s="110">
        <v>667176.28399999999</v>
      </c>
      <c r="AD15" s="113">
        <f t="shared" si="13"/>
        <v>34</v>
      </c>
      <c r="AE15" s="242" t="s">
        <v>325</v>
      </c>
      <c r="AF15" s="174"/>
    </row>
    <row r="16" spans="1:32" ht="13.5" customHeight="1">
      <c r="A16" s="241" t="s">
        <v>324</v>
      </c>
      <c r="B16" s="279" t="s">
        <v>131</v>
      </c>
      <c r="C16" s="112">
        <v>9323.15</v>
      </c>
      <c r="D16" s="113">
        <f t="shared" si="0"/>
        <v>9</v>
      </c>
      <c r="E16" s="106">
        <v>398015</v>
      </c>
      <c r="F16" s="113">
        <f t="shared" si="1"/>
        <v>38</v>
      </c>
      <c r="G16" s="106">
        <v>1068027</v>
      </c>
      <c r="H16" s="113">
        <f t="shared" si="2"/>
        <v>36</v>
      </c>
      <c r="I16" s="107">
        <v>114.6</v>
      </c>
      <c r="J16" s="113">
        <f t="shared" si="3"/>
        <v>42</v>
      </c>
      <c r="K16" s="108">
        <v>5.9</v>
      </c>
      <c r="L16" s="113">
        <f t="shared" si="4"/>
        <v>41</v>
      </c>
      <c r="M16" s="108">
        <v>14.5</v>
      </c>
      <c r="N16" s="113">
        <f t="shared" si="5"/>
        <v>3</v>
      </c>
      <c r="O16" s="109">
        <v>1.37</v>
      </c>
      <c r="P16" s="113">
        <f t="shared" si="6"/>
        <v>32</v>
      </c>
      <c r="Q16" s="110">
        <v>562460</v>
      </c>
      <c r="R16" s="113">
        <f t="shared" si="7"/>
        <v>34</v>
      </c>
      <c r="S16" s="110">
        <v>56551</v>
      </c>
      <c r="T16" s="113">
        <f t="shared" si="8"/>
        <v>33</v>
      </c>
      <c r="U16" s="106">
        <v>475435</v>
      </c>
      <c r="V16" s="113">
        <f t="shared" si="9"/>
        <v>35</v>
      </c>
      <c r="W16" s="110">
        <v>3141093</v>
      </c>
      <c r="X16" s="113">
        <f t="shared" si="10"/>
        <v>35</v>
      </c>
      <c r="Y16" s="114">
        <v>4336714</v>
      </c>
      <c r="Z16" s="113">
        <f t="shared" si="11"/>
        <v>35</v>
      </c>
      <c r="AA16" s="110">
        <v>695942.96400000004</v>
      </c>
      <c r="AB16" s="113">
        <f t="shared" si="12"/>
        <v>32</v>
      </c>
      <c r="AC16" s="110">
        <v>674239.07400000002</v>
      </c>
      <c r="AD16" s="113">
        <f t="shared" si="13"/>
        <v>32</v>
      </c>
      <c r="AE16" s="242" t="s">
        <v>324</v>
      </c>
      <c r="AF16" s="174"/>
    </row>
    <row r="17" spans="1:32" ht="13.5" customHeight="1">
      <c r="A17" s="241" t="s">
        <v>323</v>
      </c>
      <c r="B17" s="279" t="s">
        <v>65</v>
      </c>
      <c r="C17" s="112">
        <v>13784.14</v>
      </c>
      <c r="D17" s="113">
        <f t="shared" si="0"/>
        <v>3</v>
      </c>
      <c r="E17" s="106">
        <v>742911</v>
      </c>
      <c r="F17" s="113">
        <f t="shared" si="1"/>
        <v>21</v>
      </c>
      <c r="G17" s="106">
        <v>1833152</v>
      </c>
      <c r="H17" s="113">
        <f t="shared" si="2"/>
        <v>21</v>
      </c>
      <c r="I17" s="107">
        <v>133</v>
      </c>
      <c r="J17" s="113">
        <f t="shared" si="3"/>
        <v>40</v>
      </c>
      <c r="K17" s="108">
        <v>6.2</v>
      </c>
      <c r="L17" s="113">
        <f t="shared" si="4"/>
        <v>33</v>
      </c>
      <c r="M17" s="108">
        <v>13.5</v>
      </c>
      <c r="N17" s="113">
        <f t="shared" si="5"/>
        <v>12</v>
      </c>
      <c r="O17" s="109">
        <v>1.39</v>
      </c>
      <c r="P17" s="113">
        <f t="shared" si="6"/>
        <v>28</v>
      </c>
      <c r="Q17" s="110">
        <v>942997</v>
      </c>
      <c r="R17" s="113">
        <f t="shared" si="7"/>
        <v>20</v>
      </c>
      <c r="S17" s="110">
        <v>88128</v>
      </c>
      <c r="T17" s="113">
        <f t="shared" si="8"/>
        <v>20</v>
      </c>
      <c r="U17" s="106">
        <v>806130</v>
      </c>
      <c r="V17" s="113">
        <f t="shared" si="9"/>
        <v>21</v>
      </c>
      <c r="W17" s="110">
        <v>5448746</v>
      </c>
      <c r="X17" s="113">
        <f t="shared" si="10"/>
        <v>20</v>
      </c>
      <c r="Y17" s="114">
        <v>7987042</v>
      </c>
      <c r="Z17" s="113">
        <f t="shared" si="11"/>
        <v>20</v>
      </c>
      <c r="AA17" s="110">
        <v>1509037.7309999999</v>
      </c>
      <c r="AB17" s="113">
        <f t="shared" si="12"/>
        <v>10</v>
      </c>
      <c r="AC17" s="110">
        <v>1404964.9539999999</v>
      </c>
      <c r="AD17" s="113">
        <f t="shared" si="13"/>
        <v>10</v>
      </c>
      <c r="AE17" s="242" t="s">
        <v>323</v>
      </c>
      <c r="AF17" s="174"/>
    </row>
    <row r="18" spans="1:32" ht="13.5" customHeight="1">
      <c r="A18" s="241" t="s">
        <v>322</v>
      </c>
      <c r="B18" s="279" t="s">
        <v>66</v>
      </c>
      <c r="C18" s="112">
        <v>6097.39</v>
      </c>
      <c r="D18" s="113">
        <f t="shared" si="0"/>
        <v>24</v>
      </c>
      <c r="E18" s="106">
        <v>1184133</v>
      </c>
      <c r="F18" s="113">
        <f t="shared" si="1"/>
        <v>13</v>
      </c>
      <c r="G18" s="106">
        <v>2867009</v>
      </c>
      <c r="H18" s="113">
        <f t="shared" si="2"/>
        <v>11</v>
      </c>
      <c r="I18" s="107">
        <v>470.2</v>
      </c>
      <c r="J18" s="113">
        <f t="shared" si="3"/>
        <v>12</v>
      </c>
      <c r="K18" s="108">
        <v>6.2</v>
      </c>
      <c r="L18" s="113">
        <f t="shared" si="4"/>
        <v>33</v>
      </c>
      <c r="M18" s="108">
        <v>11.8</v>
      </c>
      <c r="N18" s="113">
        <f t="shared" si="5"/>
        <v>29</v>
      </c>
      <c r="O18" s="109">
        <v>1.34</v>
      </c>
      <c r="P18" s="113">
        <f t="shared" si="6"/>
        <v>33</v>
      </c>
      <c r="Q18" s="110">
        <v>1478441</v>
      </c>
      <c r="R18" s="113">
        <f t="shared" si="7"/>
        <v>11</v>
      </c>
      <c r="S18" s="110">
        <v>118031</v>
      </c>
      <c r="T18" s="113">
        <f t="shared" si="8"/>
        <v>13</v>
      </c>
      <c r="U18" s="106">
        <v>1233534</v>
      </c>
      <c r="V18" s="113">
        <f t="shared" si="9"/>
        <v>12</v>
      </c>
      <c r="W18" s="110">
        <v>9347762</v>
      </c>
      <c r="X18" s="113">
        <f t="shared" si="10"/>
        <v>11</v>
      </c>
      <c r="Y18" s="114">
        <v>14092237</v>
      </c>
      <c r="Z18" s="113">
        <f t="shared" si="11"/>
        <v>11</v>
      </c>
      <c r="AA18" s="110">
        <v>1344915.65</v>
      </c>
      <c r="AB18" s="113">
        <f t="shared" si="12"/>
        <v>11</v>
      </c>
      <c r="AC18" s="110">
        <v>1303704.426</v>
      </c>
      <c r="AD18" s="113">
        <f t="shared" si="13"/>
        <v>11</v>
      </c>
      <c r="AE18" s="242" t="s">
        <v>322</v>
      </c>
      <c r="AF18" s="174"/>
    </row>
    <row r="19" spans="1:32" ht="13.5" customHeight="1">
      <c r="A19" s="241" t="s">
        <v>321</v>
      </c>
      <c r="B19" s="279" t="s">
        <v>47</v>
      </c>
      <c r="C19" s="112">
        <v>6408.09</v>
      </c>
      <c r="D19" s="113">
        <f t="shared" si="0"/>
        <v>20</v>
      </c>
      <c r="E19" s="106">
        <v>796923</v>
      </c>
      <c r="F19" s="113">
        <f t="shared" si="1"/>
        <v>19</v>
      </c>
      <c r="G19" s="106">
        <v>1933146</v>
      </c>
      <c r="H19" s="113">
        <f t="shared" si="2"/>
        <v>19</v>
      </c>
      <c r="I19" s="107">
        <v>301.7</v>
      </c>
      <c r="J19" s="113">
        <f t="shared" si="3"/>
        <v>22</v>
      </c>
      <c r="K19" s="108">
        <v>6.2</v>
      </c>
      <c r="L19" s="113">
        <f t="shared" si="4"/>
        <v>33</v>
      </c>
      <c r="M19" s="108">
        <v>11.5</v>
      </c>
      <c r="N19" s="113">
        <f t="shared" si="5"/>
        <v>32</v>
      </c>
      <c r="O19" s="109">
        <v>1.32</v>
      </c>
      <c r="P19" s="113">
        <f t="shared" si="6"/>
        <v>36</v>
      </c>
      <c r="Q19" s="110">
        <v>1010609</v>
      </c>
      <c r="R19" s="113">
        <f t="shared" si="7"/>
        <v>18</v>
      </c>
      <c r="S19" s="110">
        <v>88332</v>
      </c>
      <c r="T19" s="113">
        <f t="shared" si="8"/>
        <v>19</v>
      </c>
      <c r="U19" s="106">
        <v>878756</v>
      </c>
      <c r="V19" s="113">
        <f t="shared" si="9"/>
        <v>19</v>
      </c>
      <c r="W19" s="110">
        <v>6512095.7169044334</v>
      </c>
      <c r="X19" s="113">
        <f t="shared" si="10"/>
        <v>16</v>
      </c>
      <c r="Y19" s="114">
        <v>9261941.7083747406</v>
      </c>
      <c r="Z19" s="113">
        <f t="shared" si="11"/>
        <v>16</v>
      </c>
      <c r="AA19" s="110">
        <v>988789.69700000004</v>
      </c>
      <c r="AB19" s="113">
        <f t="shared" si="12"/>
        <v>21</v>
      </c>
      <c r="AC19" s="110">
        <v>964703.11</v>
      </c>
      <c r="AD19" s="113">
        <f t="shared" si="13"/>
        <v>20</v>
      </c>
      <c r="AE19" s="242" t="s">
        <v>321</v>
      </c>
      <c r="AF19" s="174"/>
    </row>
    <row r="20" spans="1:32" ht="13.5" customHeight="1">
      <c r="A20" s="279">
        <v>10</v>
      </c>
      <c r="B20" s="279" t="s">
        <v>67</v>
      </c>
      <c r="C20" s="112">
        <v>6362.28</v>
      </c>
      <c r="D20" s="113">
        <f t="shared" si="0"/>
        <v>21</v>
      </c>
      <c r="E20" s="106">
        <v>805252</v>
      </c>
      <c r="F20" s="113">
        <f t="shared" si="1"/>
        <v>17</v>
      </c>
      <c r="G20" s="106">
        <v>1939110</v>
      </c>
      <c r="H20" s="113">
        <f t="shared" si="2"/>
        <v>18</v>
      </c>
      <c r="I20" s="107">
        <v>304.8</v>
      </c>
      <c r="J20" s="113">
        <f t="shared" si="3"/>
        <v>21</v>
      </c>
      <c r="K20" s="108">
        <v>6.2</v>
      </c>
      <c r="L20" s="113">
        <f t="shared" si="4"/>
        <v>33</v>
      </c>
      <c r="M20" s="108">
        <v>12.4</v>
      </c>
      <c r="N20" s="113">
        <f t="shared" si="5"/>
        <v>22</v>
      </c>
      <c r="O20" s="109">
        <v>1.39</v>
      </c>
      <c r="P20" s="113">
        <f t="shared" si="6"/>
        <v>28</v>
      </c>
      <c r="Q20" s="110">
        <v>1007967</v>
      </c>
      <c r="R20" s="113">
        <f t="shared" si="7"/>
        <v>19</v>
      </c>
      <c r="S20" s="110">
        <v>92006</v>
      </c>
      <c r="T20" s="113">
        <f t="shared" si="8"/>
        <v>18</v>
      </c>
      <c r="U20" s="106">
        <v>900921</v>
      </c>
      <c r="V20" s="113">
        <f t="shared" si="9"/>
        <v>17</v>
      </c>
      <c r="W20" s="110">
        <v>6406945.2542653922</v>
      </c>
      <c r="X20" s="113">
        <f t="shared" si="10"/>
        <v>17</v>
      </c>
      <c r="Y20" s="114">
        <v>9308339.5924405959</v>
      </c>
      <c r="Z20" s="113">
        <f t="shared" si="11"/>
        <v>15</v>
      </c>
      <c r="AA20" s="110">
        <v>1024831.474</v>
      </c>
      <c r="AB20" s="113">
        <f t="shared" si="12"/>
        <v>19</v>
      </c>
      <c r="AC20" s="110">
        <v>999279.88500000001</v>
      </c>
      <c r="AD20" s="113">
        <f t="shared" si="13"/>
        <v>19</v>
      </c>
      <c r="AE20" s="243" t="s">
        <v>320</v>
      </c>
      <c r="AF20" s="174"/>
    </row>
    <row r="21" spans="1:32" ht="13.5" customHeight="1">
      <c r="A21" s="279">
        <v>11</v>
      </c>
      <c r="B21" s="279" t="s">
        <v>132</v>
      </c>
      <c r="C21" s="112">
        <v>3797.75</v>
      </c>
      <c r="D21" s="113">
        <f t="shared" si="0"/>
        <v>39</v>
      </c>
      <c r="E21" s="106">
        <v>3162743</v>
      </c>
      <c r="F21" s="113">
        <f t="shared" si="1"/>
        <v>5</v>
      </c>
      <c r="G21" s="106">
        <v>7344765</v>
      </c>
      <c r="H21" s="113">
        <f t="shared" si="2"/>
        <v>5</v>
      </c>
      <c r="I21" s="107">
        <v>1934</v>
      </c>
      <c r="J21" s="113">
        <f t="shared" si="3"/>
        <v>4</v>
      </c>
      <c r="K21" s="108">
        <v>6.6</v>
      </c>
      <c r="L21" s="113">
        <f t="shared" si="4"/>
        <v>21</v>
      </c>
      <c r="M21" s="108">
        <v>9.9</v>
      </c>
      <c r="N21" s="113">
        <f t="shared" si="5"/>
        <v>42</v>
      </c>
      <c r="O21" s="109">
        <v>1.27</v>
      </c>
      <c r="P21" s="113">
        <f t="shared" si="6"/>
        <v>40</v>
      </c>
      <c r="Q21" s="110">
        <v>3831603</v>
      </c>
      <c r="R21" s="113">
        <f t="shared" si="7"/>
        <v>5</v>
      </c>
      <c r="S21" s="110">
        <v>250834</v>
      </c>
      <c r="T21" s="113">
        <f t="shared" si="8"/>
        <v>5</v>
      </c>
      <c r="U21" s="106">
        <v>2575544</v>
      </c>
      <c r="V21" s="113">
        <f t="shared" si="9"/>
        <v>5</v>
      </c>
      <c r="W21" s="110">
        <v>22305884</v>
      </c>
      <c r="X21" s="113">
        <f t="shared" si="10"/>
        <v>5</v>
      </c>
      <c r="Y21" s="114">
        <v>23642796</v>
      </c>
      <c r="Z21" s="113">
        <f t="shared" si="11"/>
        <v>5</v>
      </c>
      <c r="AA21" s="110">
        <v>2134833.949</v>
      </c>
      <c r="AB21" s="113">
        <f t="shared" si="12"/>
        <v>9</v>
      </c>
      <c r="AC21" s="110">
        <v>2094579.571</v>
      </c>
      <c r="AD21" s="113">
        <f t="shared" si="13"/>
        <v>8</v>
      </c>
      <c r="AE21" s="243" t="s">
        <v>319</v>
      </c>
      <c r="AF21" s="174"/>
    </row>
    <row r="22" spans="1:32" ht="13.5" customHeight="1">
      <c r="A22" s="279">
        <v>12</v>
      </c>
      <c r="B22" s="279" t="s">
        <v>68</v>
      </c>
      <c r="C22" s="112">
        <v>5157.57</v>
      </c>
      <c r="D22" s="113">
        <f t="shared" si="0"/>
        <v>28</v>
      </c>
      <c r="E22" s="106">
        <v>2773840</v>
      </c>
      <c r="F22" s="113">
        <f t="shared" si="1"/>
        <v>6</v>
      </c>
      <c r="G22" s="106">
        <v>6284480</v>
      </c>
      <c r="H22" s="113">
        <f t="shared" si="2"/>
        <v>6</v>
      </c>
      <c r="I22" s="107">
        <v>1218.5</v>
      </c>
      <c r="J22" s="113">
        <f t="shared" si="3"/>
        <v>6</v>
      </c>
      <c r="K22" s="108">
        <v>6.6</v>
      </c>
      <c r="L22" s="113">
        <f t="shared" si="4"/>
        <v>21</v>
      </c>
      <c r="M22" s="108">
        <v>10.1</v>
      </c>
      <c r="N22" s="113">
        <f t="shared" si="5"/>
        <v>41</v>
      </c>
      <c r="O22" s="109">
        <v>1.27</v>
      </c>
      <c r="P22" s="113">
        <f t="shared" si="6"/>
        <v>40</v>
      </c>
      <c r="Q22" s="110">
        <v>3284654</v>
      </c>
      <c r="R22" s="113">
        <f t="shared" si="7"/>
        <v>6</v>
      </c>
      <c r="S22" s="110">
        <v>196579</v>
      </c>
      <c r="T22" s="113">
        <f t="shared" si="8"/>
        <v>9</v>
      </c>
      <c r="U22" s="106">
        <v>2114259</v>
      </c>
      <c r="V22" s="113">
        <f t="shared" si="9"/>
        <v>9</v>
      </c>
      <c r="W22" s="110">
        <v>19211844</v>
      </c>
      <c r="X22" s="113">
        <f t="shared" si="10"/>
        <v>6</v>
      </c>
      <c r="Y22" s="114">
        <v>21279583</v>
      </c>
      <c r="Z22" s="113">
        <f t="shared" si="11"/>
        <v>7</v>
      </c>
      <c r="AA22" s="110">
        <v>2235742.3149999999</v>
      </c>
      <c r="AB22" s="113">
        <f t="shared" si="12"/>
        <v>7</v>
      </c>
      <c r="AC22" s="110">
        <v>2161766.122</v>
      </c>
      <c r="AD22" s="113">
        <f t="shared" si="13"/>
        <v>7</v>
      </c>
      <c r="AE22" s="243" t="s">
        <v>318</v>
      </c>
      <c r="AF22" s="174"/>
    </row>
    <row r="23" spans="1:32" ht="13.5" customHeight="1">
      <c r="A23" s="279">
        <v>13</v>
      </c>
      <c r="B23" s="279" t="s">
        <v>69</v>
      </c>
      <c r="C23" s="112">
        <v>2194.0300000000002</v>
      </c>
      <c r="D23" s="113">
        <f t="shared" si="0"/>
        <v>45</v>
      </c>
      <c r="E23" s="106">
        <v>7227180</v>
      </c>
      <c r="F23" s="113">
        <f t="shared" si="1"/>
        <v>1</v>
      </c>
      <c r="G23" s="106">
        <v>14047594</v>
      </c>
      <c r="H23" s="113">
        <f t="shared" si="2"/>
        <v>1</v>
      </c>
      <c r="I23" s="107">
        <v>6402.6</v>
      </c>
      <c r="J23" s="113">
        <f t="shared" si="3"/>
        <v>1</v>
      </c>
      <c r="K23" s="108">
        <v>7.4</v>
      </c>
      <c r="L23" s="113">
        <f t="shared" si="4"/>
        <v>7</v>
      </c>
      <c r="M23" s="108">
        <v>9</v>
      </c>
      <c r="N23" s="113">
        <f t="shared" si="5"/>
        <v>46</v>
      </c>
      <c r="O23" s="109">
        <v>1.1200000000000001</v>
      </c>
      <c r="P23" s="113">
        <f t="shared" si="6"/>
        <v>47</v>
      </c>
      <c r="Q23" s="110">
        <v>7970078</v>
      </c>
      <c r="R23" s="113">
        <f t="shared" si="7"/>
        <v>1</v>
      </c>
      <c r="S23" s="110">
        <v>685615</v>
      </c>
      <c r="T23" s="113">
        <f t="shared" si="8"/>
        <v>1</v>
      </c>
      <c r="U23" s="106">
        <v>9005511</v>
      </c>
      <c r="V23" s="113">
        <f t="shared" si="9"/>
        <v>1</v>
      </c>
      <c r="W23" s="110">
        <v>80635641</v>
      </c>
      <c r="X23" s="113">
        <f t="shared" si="10"/>
        <v>1</v>
      </c>
      <c r="Y23" s="114">
        <v>115682412</v>
      </c>
      <c r="Z23" s="113">
        <f t="shared" si="11"/>
        <v>1</v>
      </c>
      <c r="AA23" s="110">
        <v>9054650.1679999996</v>
      </c>
      <c r="AB23" s="113">
        <f t="shared" si="12"/>
        <v>1</v>
      </c>
      <c r="AC23" s="110">
        <v>8609540.5720000006</v>
      </c>
      <c r="AD23" s="113">
        <f t="shared" si="13"/>
        <v>1</v>
      </c>
      <c r="AE23" s="243" t="s">
        <v>317</v>
      </c>
      <c r="AF23" s="174"/>
    </row>
    <row r="24" spans="1:32" ht="13.5" customHeight="1">
      <c r="A24" s="279">
        <v>14</v>
      </c>
      <c r="B24" s="279" t="s">
        <v>316</v>
      </c>
      <c r="C24" s="112">
        <v>2416.11</v>
      </c>
      <c r="D24" s="113">
        <f t="shared" si="0"/>
        <v>43</v>
      </c>
      <c r="E24" s="106">
        <v>4223706</v>
      </c>
      <c r="F24" s="113">
        <f t="shared" si="1"/>
        <v>2</v>
      </c>
      <c r="G24" s="106">
        <v>9237337</v>
      </c>
      <c r="H24" s="113">
        <f t="shared" si="2"/>
        <v>2</v>
      </c>
      <c r="I24" s="107">
        <v>3823.2</v>
      </c>
      <c r="J24" s="113">
        <f t="shared" si="3"/>
        <v>3</v>
      </c>
      <c r="K24" s="108">
        <v>6.8</v>
      </c>
      <c r="L24" s="113">
        <f t="shared" si="4"/>
        <v>18</v>
      </c>
      <c r="M24" s="108">
        <v>9.4</v>
      </c>
      <c r="N24" s="113">
        <f t="shared" si="5"/>
        <v>44</v>
      </c>
      <c r="O24" s="109">
        <v>1.26</v>
      </c>
      <c r="P24" s="113">
        <f t="shared" si="6"/>
        <v>42</v>
      </c>
      <c r="Q24" s="110">
        <v>4895351</v>
      </c>
      <c r="R24" s="113">
        <f t="shared" si="7"/>
        <v>2</v>
      </c>
      <c r="S24" s="110">
        <v>307269</v>
      </c>
      <c r="T24" s="113">
        <f t="shared" si="8"/>
        <v>4</v>
      </c>
      <c r="U24" s="106">
        <v>3464316</v>
      </c>
      <c r="V24" s="113">
        <f t="shared" si="9"/>
        <v>4</v>
      </c>
      <c r="W24" s="110">
        <v>29505358</v>
      </c>
      <c r="X24" s="113">
        <f t="shared" si="10"/>
        <v>2</v>
      </c>
      <c r="Y24" s="114">
        <v>35205391</v>
      </c>
      <c r="Z24" s="113">
        <f t="shared" si="11"/>
        <v>4</v>
      </c>
      <c r="AA24" s="110">
        <v>2554233.7910000002</v>
      </c>
      <c r="AB24" s="113">
        <f t="shared" si="12"/>
        <v>6</v>
      </c>
      <c r="AC24" s="110">
        <v>2340123.5929999999</v>
      </c>
      <c r="AD24" s="113">
        <f t="shared" si="13"/>
        <v>6</v>
      </c>
      <c r="AE24" s="243" t="s">
        <v>315</v>
      </c>
      <c r="AF24" s="174"/>
    </row>
    <row r="25" spans="1:32" ht="13.5" customHeight="1">
      <c r="A25" s="279">
        <v>15</v>
      </c>
      <c r="B25" s="279" t="s">
        <v>48</v>
      </c>
      <c r="C25" s="112">
        <v>12583.96</v>
      </c>
      <c r="D25" s="113">
        <f t="shared" si="0"/>
        <v>5</v>
      </c>
      <c r="E25" s="106">
        <v>864750</v>
      </c>
      <c r="F25" s="113">
        <f t="shared" si="1"/>
        <v>15</v>
      </c>
      <c r="G25" s="106">
        <v>2201272</v>
      </c>
      <c r="H25" s="113">
        <f t="shared" si="2"/>
        <v>15</v>
      </c>
      <c r="I25" s="107">
        <v>174.9</v>
      </c>
      <c r="J25" s="113">
        <f t="shared" si="3"/>
        <v>34</v>
      </c>
      <c r="K25" s="108">
        <v>5.9</v>
      </c>
      <c r="L25" s="113">
        <f t="shared" si="4"/>
        <v>41</v>
      </c>
      <c r="M25" s="108">
        <v>13.5</v>
      </c>
      <c r="N25" s="113">
        <f t="shared" si="5"/>
        <v>12</v>
      </c>
      <c r="O25" s="109">
        <v>1.33</v>
      </c>
      <c r="P25" s="113">
        <f t="shared" si="6"/>
        <v>34</v>
      </c>
      <c r="Q25" s="110">
        <v>1136258</v>
      </c>
      <c r="R25" s="113">
        <f t="shared" si="7"/>
        <v>15</v>
      </c>
      <c r="S25" s="110">
        <v>114895</v>
      </c>
      <c r="T25" s="113">
        <f t="shared" si="8"/>
        <v>14</v>
      </c>
      <c r="U25" s="106">
        <v>1025630</v>
      </c>
      <c r="V25" s="113">
        <f t="shared" si="9"/>
        <v>14</v>
      </c>
      <c r="W25" s="110">
        <v>6563409</v>
      </c>
      <c r="X25" s="113">
        <f t="shared" si="10"/>
        <v>15</v>
      </c>
      <c r="Y25" s="114">
        <v>9185179</v>
      </c>
      <c r="Z25" s="113">
        <f t="shared" si="11"/>
        <v>17</v>
      </c>
      <c r="AA25" s="110">
        <v>1191198.7830000001</v>
      </c>
      <c r="AB25" s="113">
        <f t="shared" si="12"/>
        <v>14</v>
      </c>
      <c r="AC25" s="110">
        <v>1170468.9750000001</v>
      </c>
      <c r="AD25" s="113">
        <f t="shared" si="13"/>
        <v>13</v>
      </c>
      <c r="AE25" s="243" t="s">
        <v>314</v>
      </c>
      <c r="AF25" s="174"/>
    </row>
    <row r="26" spans="1:32" ht="13.5" customHeight="1">
      <c r="A26" s="279">
        <v>16</v>
      </c>
      <c r="B26" s="279" t="s">
        <v>133</v>
      </c>
      <c r="C26" s="112">
        <v>4247.58</v>
      </c>
      <c r="D26" s="113">
        <f t="shared" si="0"/>
        <v>33</v>
      </c>
      <c r="E26" s="106">
        <v>403989</v>
      </c>
      <c r="F26" s="113">
        <f t="shared" si="1"/>
        <v>37</v>
      </c>
      <c r="G26" s="106">
        <v>1034814</v>
      </c>
      <c r="H26" s="113">
        <f t="shared" si="2"/>
        <v>37</v>
      </c>
      <c r="I26" s="107">
        <v>243.6</v>
      </c>
      <c r="J26" s="113">
        <f t="shared" si="3"/>
        <v>25</v>
      </c>
      <c r="K26" s="108">
        <v>6.1</v>
      </c>
      <c r="L26" s="113">
        <f t="shared" si="4"/>
        <v>38</v>
      </c>
      <c r="M26" s="108">
        <v>12.8</v>
      </c>
      <c r="N26" s="113">
        <f t="shared" si="5"/>
        <v>19</v>
      </c>
      <c r="O26" s="109">
        <v>1.44</v>
      </c>
      <c r="P26" s="113">
        <f t="shared" si="6"/>
        <v>20</v>
      </c>
      <c r="Q26" s="110">
        <v>547577</v>
      </c>
      <c r="R26" s="113">
        <f t="shared" si="7"/>
        <v>36</v>
      </c>
      <c r="S26" s="110">
        <v>52660</v>
      </c>
      <c r="T26" s="113">
        <f t="shared" si="8"/>
        <v>36</v>
      </c>
      <c r="U26" s="106">
        <v>504554</v>
      </c>
      <c r="V26" s="113">
        <f t="shared" si="9"/>
        <v>32</v>
      </c>
      <c r="W26" s="110">
        <v>3459637</v>
      </c>
      <c r="X26" s="113">
        <f t="shared" si="10"/>
        <v>31</v>
      </c>
      <c r="Y26" s="114">
        <v>4910232</v>
      </c>
      <c r="Z26" s="113">
        <f t="shared" si="11"/>
        <v>28</v>
      </c>
      <c r="AA26" s="110">
        <v>616911.16099999996</v>
      </c>
      <c r="AB26" s="113">
        <f t="shared" si="12"/>
        <v>39</v>
      </c>
      <c r="AC26" s="110">
        <v>594056.68799999997</v>
      </c>
      <c r="AD26" s="113">
        <f t="shared" si="13"/>
        <v>39</v>
      </c>
      <c r="AE26" s="243" t="s">
        <v>313</v>
      </c>
      <c r="AF26" s="174"/>
    </row>
    <row r="27" spans="1:32" ht="13.5" customHeight="1">
      <c r="A27" s="279">
        <v>17</v>
      </c>
      <c r="B27" s="279" t="s">
        <v>37</v>
      </c>
      <c r="C27" s="112">
        <v>4186.21</v>
      </c>
      <c r="D27" s="113">
        <f t="shared" si="0"/>
        <v>35</v>
      </c>
      <c r="E27" s="106">
        <v>469910</v>
      </c>
      <c r="F27" s="113">
        <f t="shared" si="1"/>
        <v>35</v>
      </c>
      <c r="G27" s="106">
        <v>1132526</v>
      </c>
      <c r="H27" s="113">
        <f t="shared" si="2"/>
        <v>33</v>
      </c>
      <c r="I27" s="107">
        <v>270.5</v>
      </c>
      <c r="J27" s="113">
        <f t="shared" si="3"/>
        <v>23</v>
      </c>
      <c r="K27" s="108">
        <v>6.9</v>
      </c>
      <c r="L27" s="113">
        <f t="shared" si="4"/>
        <v>15</v>
      </c>
      <c r="M27" s="108">
        <v>11.4</v>
      </c>
      <c r="N27" s="113">
        <f t="shared" si="5"/>
        <v>33</v>
      </c>
      <c r="O27" s="109">
        <v>1.47</v>
      </c>
      <c r="P27" s="113">
        <f t="shared" si="6"/>
        <v>17</v>
      </c>
      <c r="Q27" s="110">
        <v>596626</v>
      </c>
      <c r="R27" s="113">
        <f t="shared" si="7"/>
        <v>33</v>
      </c>
      <c r="S27" s="110">
        <v>61301</v>
      </c>
      <c r="T27" s="113">
        <f t="shared" si="8"/>
        <v>29</v>
      </c>
      <c r="U27" s="106">
        <v>541030</v>
      </c>
      <c r="V27" s="113">
        <f t="shared" si="9"/>
        <v>29</v>
      </c>
      <c r="W27" s="110">
        <v>3386886</v>
      </c>
      <c r="X27" s="113">
        <f t="shared" si="10"/>
        <v>33</v>
      </c>
      <c r="Y27" s="114">
        <v>4779462</v>
      </c>
      <c r="Z27" s="113">
        <f t="shared" si="11"/>
        <v>31</v>
      </c>
      <c r="AA27" s="110">
        <v>623972.31400000001</v>
      </c>
      <c r="AB27" s="113">
        <f t="shared" si="12"/>
        <v>37</v>
      </c>
      <c r="AC27" s="110">
        <v>609964.26100000006</v>
      </c>
      <c r="AD27" s="113">
        <f t="shared" si="13"/>
        <v>38</v>
      </c>
      <c r="AE27" s="243" t="s">
        <v>312</v>
      </c>
      <c r="AF27" s="174"/>
    </row>
    <row r="28" spans="1:32" ht="13.5" customHeight="1">
      <c r="A28" s="279">
        <v>18</v>
      </c>
      <c r="B28" s="279" t="s">
        <v>70</v>
      </c>
      <c r="C28" s="112">
        <v>4190.5200000000004</v>
      </c>
      <c r="D28" s="113">
        <f t="shared" si="0"/>
        <v>34</v>
      </c>
      <c r="E28" s="106">
        <v>291662</v>
      </c>
      <c r="F28" s="113">
        <f t="shared" si="1"/>
        <v>45</v>
      </c>
      <c r="G28" s="106">
        <v>766863</v>
      </c>
      <c r="H28" s="113">
        <f t="shared" si="2"/>
        <v>43</v>
      </c>
      <c r="I28" s="107">
        <v>183</v>
      </c>
      <c r="J28" s="113">
        <f t="shared" si="3"/>
        <v>31</v>
      </c>
      <c r="K28" s="108">
        <v>7.1</v>
      </c>
      <c r="L28" s="113">
        <f t="shared" si="4"/>
        <v>12</v>
      </c>
      <c r="M28" s="108">
        <v>12.3</v>
      </c>
      <c r="N28" s="113">
        <f t="shared" si="5"/>
        <v>24</v>
      </c>
      <c r="O28" s="109">
        <v>1.56</v>
      </c>
      <c r="P28" s="113">
        <f t="shared" si="6"/>
        <v>8</v>
      </c>
      <c r="Q28" s="110">
        <v>415138</v>
      </c>
      <c r="R28" s="113">
        <f t="shared" si="7"/>
        <v>43</v>
      </c>
      <c r="S28" s="110">
        <v>42443</v>
      </c>
      <c r="T28" s="113">
        <f t="shared" si="8"/>
        <v>42</v>
      </c>
      <c r="U28" s="106">
        <v>377238</v>
      </c>
      <c r="V28" s="113">
        <f t="shared" si="9"/>
        <v>41</v>
      </c>
      <c r="W28" s="110">
        <v>2564975</v>
      </c>
      <c r="X28" s="113">
        <f t="shared" si="10"/>
        <v>41</v>
      </c>
      <c r="Y28" s="114">
        <v>3694563</v>
      </c>
      <c r="Z28" s="113">
        <f t="shared" si="11"/>
        <v>40</v>
      </c>
      <c r="AA28" s="110">
        <v>521518.53600000002</v>
      </c>
      <c r="AB28" s="113">
        <f t="shared" si="12"/>
        <v>44</v>
      </c>
      <c r="AC28" s="110">
        <v>509476.26500000001</v>
      </c>
      <c r="AD28" s="113">
        <f t="shared" si="13"/>
        <v>44</v>
      </c>
      <c r="AE28" s="243" t="s">
        <v>311</v>
      </c>
      <c r="AF28" s="174"/>
    </row>
    <row r="29" spans="1:32" ht="13.5" customHeight="1">
      <c r="A29" s="279">
        <v>19</v>
      </c>
      <c r="B29" s="279" t="s">
        <v>38</v>
      </c>
      <c r="C29" s="112">
        <v>4465.2700000000004</v>
      </c>
      <c r="D29" s="113">
        <f t="shared" si="0"/>
        <v>32</v>
      </c>
      <c r="E29" s="106">
        <v>338853</v>
      </c>
      <c r="F29" s="113">
        <f t="shared" si="1"/>
        <v>41</v>
      </c>
      <c r="G29" s="106">
        <v>809974</v>
      </c>
      <c r="H29" s="113">
        <f t="shared" si="2"/>
        <v>42</v>
      </c>
      <c r="I29" s="107">
        <v>181.4</v>
      </c>
      <c r="J29" s="113">
        <f t="shared" si="3"/>
        <v>32</v>
      </c>
      <c r="K29" s="108">
        <v>6.5</v>
      </c>
      <c r="L29" s="113">
        <f t="shared" si="4"/>
        <v>24</v>
      </c>
      <c r="M29" s="108">
        <v>12.3</v>
      </c>
      <c r="N29" s="113">
        <f t="shared" si="5"/>
        <v>24</v>
      </c>
      <c r="O29" s="109">
        <v>1.48</v>
      </c>
      <c r="P29" s="113">
        <f t="shared" si="6"/>
        <v>12</v>
      </c>
      <c r="Q29" s="110">
        <v>425516</v>
      </c>
      <c r="R29" s="113">
        <f t="shared" si="7"/>
        <v>41</v>
      </c>
      <c r="S29" s="110">
        <v>43173</v>
      </c>
      <c r="T29" s="113">
        <f t="shared" si="8"/>
        <v>41</v>
      </c>
      <c r="U29" s="106">
        <v>366320</v>
      </c>
      <c r="V29" s="113">
        <f t="shared" si="9"/>
        <v>42</v>
      </c>
      <c r="W29" s="110">
        <v>2547409</v>
      </c>
      <c r="X29" s="113">
        <f t="shared" si="10"/>
        <v>42</v>
      </c>
      <c r="Y29" s="114">
        <v>3566046</v>
      </c>
      <c r="Z29" s="113">
        <f t="shared" si="11"/>
        <v>42</v>
      </c>
      <c r="AA29" s="110">
        <v>592744.23199999996</v>
      </c>
      <c r="AB29" s="113">
        <f t="shared" si="12"/>
        <v>40</v>
      </c>
      <c r="AC29" s="110">
        <v>566717.37600000005</v>
      </c>
      <c r="AD29" s="113">
        <f t="shared" si="13"/>
        <v>41</v>
      </c>
      <c r="AE29" s="243" t="s">
        <v>310</v>
      </c>
      <c r="AF29" s="174"/>
    </row>
    <row r="30" spans="1:32" ht="13.5" customHeight="1">
      <c r="A30" s="279">
        <v>20</v>
      </c>
      <c r="B30" s="279" t="s">
        <v>71</v>
      </c>
      <c r="C30" s="112">
        <v>13561.56</v>
      </c>
      <c r="D30" s="113">
        <f t="shared" si="0"/>
        <v>4</v>
      </c>
      <c r="E30" s="106">
        <v>832097</v>
      </c>
      <c r="F30" s="113">
        <f t="shared" si="1"/>
        <v>16</v>
      </c>
      <c r="G30" s="106">
        <v>2048011</v>
      </c>
      <c r="H30" s="113">
        <f t="shared" si="2"/>
        <v>16</v>
      </c>
      <c r="I30" s="107">
        <v>151</v>
      </c>
      <c r="J30" s="113">
        <f t="shared" si="3"/>
        <v>38</v>
      </c>
      <c r="K30" s="108">
        <v>6.4</v>
      </c>
      <c r="L30" s="113">
        <f t="shared" si="4"/>
        <v>27</v>
      </c>
      <c r="M30" s="108">
        <v>12.6</v>
      </c>
      <c r="N30" s="113">
        <f t="shared" si="5"/>
        <v>20</v>
      </c>
      <c r="O30" s="109">
        <v>1.46</v>
      </c>
      <c r="P30" s="113">
        <f t="shared" si="6"/>
        <v>19</v>
      </c>
      <c r="Q30" s="110">
        <v>1086918</v>
      </c>
      <c r="R30" s="113">
        <f t="shared" si="7"/>
        <v>16</v>
      </c>
      <c r="S30" s="110">
        <v>107916</v>
      </c>
      <c r="T30" s="113">
        <f t="shared" si="8"/>
        <v>15</v>
      </c>
      <c r="U30" s="106">
        <v>928421</v>
      </c>
      <c r="V30" s="113">
        <f t="shared" si="9"/>
        <v>16</v>
      </c>
      <c r="W30" s="110">
        <v>6025493</v>
      </c>
      <c r="X30" s="113">
        <f t="shared" si="10"/>
        <v>19</v>
      </c>
      <c r="Y30" s="114">
        <v>8454339</v>
      </c>
      <c r="Z30" s="113">
        <f t="shared" si="11"/>
        <v>18</v>
      </c>
      <c r="AA30" s="110">
        <v>1066851.8670000001</v>
      </c>
      <c r="AB30" s="113">
        <f t="shared" si="12"/>
        <v>18</v>
      </c>
      <c r="AC30" s="110">
        <v>1049482.3959999999</v>
      </c>
      <c r="AD30" s="113">
        <f t="shared" si="13"/>
        <v>17</v>
      </c>
      <c r="AE30" s="243" t="s">
        <v>309</v>
      </c>
      <c r="AF30" s="174"/>
    </row>
    <row r="31" spans="1:32" ht="13.5" customHeight="1">
      <c r="A31" s="279">
        <v>21</v>
      </c>
      <c r="B31" s="279" t="s">
        <v>134</v>
      </c>
      <c r="C31" s="112">
        <v>10621.29</v>
      </c>
      <c r="D31" s="113">
        <f t="shared" si="0"/>
        <v>7</v>
      </c>
      <c r="E31" s="106">
        <v>780730</v>
      </c>
      <c r="F31" s="113">
        <f t="shared" si="1"/>
        <v>20</v>
      </c>
      <c r="G31" s="106">
        <v>1978742</v>
      </c>
      <c r="H31" s="113">
        <f t="shared" si="2"/>
        <v>17</v>
      </c>
      <c r="I31" s="107">
        <v>186.3</v>
      </c>
      <c r="J31" s="113">
        <f t="shared" si="3"/>
        <v>30</v>
      </c>
      <c r="K31" s="108">
        <v>6.3</v>
      </c>
      <c r="L31" s="113">
        <f t="shared" si="4"/>
        <v>30</v>
      </c>
      <c r="M31" s="108">
        <v>11.8</v>
      </c>
      <c r="N31" s="113">
        <f t="shared" si="5"/>
        <v>29</v>
      </c>
      <c r="O31" s="109">
        <v>1.42</v>
      </c>
      <c r="P31" s="113">
        <f t="shared" si="6"/>
        <v>24</v>
      </c>
      <c r="Q31" s="110">
        <v>1031928</v>
      </c>
      <c r="R31" s="113">
        <f t="shared" si="7"/>
        <v>17</v>
      </c>
      <c r="S31" s="110">
        <v>100331</v>
      </c>
      <c r="T31" s="113">
        <f t="shared" si="8"/>
        <v>17</v>
      </c>
      <c r="U31" s="106">
        <v>880780</v>
      </c>
      <c r="V31" s="113">
        <f t="shared" si="9"/>
        <v>18</v>
      </c>
      <c r="W31" s="110">
        <v>6046598</v>
      </c>
      <c r="X31" s="113">
        <f t="shared" si="10"/>
        <v>18</v>
      </c>
      <c r="Y31" s="114">
        <v>7936830</v>
      </c>
      <c r="Z31" s="113">
        <f t="shared" si="11"/>
        <v>21</v>
      </c>
      <c r="AA31" s="110">
        <v>994337.80200000003</v>
      </c>
      <c r="AB31" s="113">
        <f t="shared" si="12"/>
        <v>20</v>
      </c>
      <c r="AC31" s="110">
        <v>963989.16700000002</v>
      </c>
      <c r="AD31" s="113">
        <f t="shared" si="13"/>
        <v>21</v>
      </c>
      <c r="AE31" s="243" t="s">
        <v>308</v>
      </c>
      <c r="AF31" s="174"/>
    </row>
    <row r="32" spans="1:32" ht="13.5" customHeight="1">
      <c r="A32" s="279">
        <v>22</v>
      </c>
      <c r="B32" s="279" t="s">
        <v>72</v>
      </c>
      <c r="C32" s="112">
        <v>7777.35</v>
      </c>
      <c r="D32" s="113">
        <f t="shared" si="0"/>
        <v>13</v>
      </c>
      <c r="E32" s="106">
        <v>1483472</v>
      </c>
      <c r="F32" s="113">
        <f t="shared" si="1"/>
        <v>10</v>
      </c>
      <c r="G32" s="106">
        <v>3633202</v>
      </c>
      <c r="H32" s="113">
        <f t="shared" si="2"/>
        <v>10</v>
      </c>
      <c r="I32" s="107">
        <v>467.2</v>
      </c>
      <c r="J32" s="113">
        <f t="shared" si="3"/>
        <v>13</v>
      </c>
      <c r="K32" s="108">
        <v>6.4</v>
      </c>
      <c r="L32" s="113">
        <f t="shared" si="4"/>
        <v>27</v>
      </c>
      <c r="M32" s="108">
        <v>11.9</v>
      </c>
      <c r="N32" s="113">
        <f t="shared" si="5"/>
        <v>28</v>
      </c>
      <c r="O32" s="109">
        <v>1.39</v>
      </c>
      <c r="P32" s="113">
        <f t="shared" si="6"/>
        <v>28</v>
      </c>
      <c r="Q32" s="110">
        <v>1924210</v>
      </c>
      <c r="R32" s="113">
        <f t="shared" si="7"/>
        <v>10</v>
      </c>
      <c r="S32" s="110">
        <v>174850</v>
      </c>
      <c r="T32" s="113">
        <f t="shared" si="8"/>
        <v>10</v>
      </c>
      <c r="U32" s="106">
        <v>1712983</v>
      </c>
      <c r="V32" s="113">
        <f t="shared" si="9"/>
        <v>10</v>
      </c>
      <c r="W32" s="110">
        <v>12445629</v>
      </c>
      <c r="X32" s="113">
        <f t="shared" si="10"/>
        <v>10</v>
      </c>
      <c r="Y32" s="114">
        <v>17866284</v>
      </c>
      <c r="Z32" s="113">
        <f t="shared" si="11"/>
        <v>10</v>
      </c>
      <c r="AA32" s="110">
        <v>1295645.1610000001</v>
      </c>
      <c r="AB32" s="113">
        <f t="shared" si="12"/>
        <v>12</v>
      </c>
      <c r="AC32" s="110">
        <v>1273763.6540000001</v>
      </c>
      <c r="AD32" s="113">
        <f t="shared" si="13"/>
        <v>12</v>
      </c>
      <c r="AE32" s="243" t="s">
        <v>307</v>
      </c>
      <c r="AF32" s="174"/>
    </row>
    <row r="33" spans="1:32" ht="13.5" customHeight="1">
      <c r="A33" s="279">
        <v>23</v>
      </c>
      <c r="B33" s="279" t="s">
        <v>73</v>
      </c>
      <c r="C33" s="112">
        <v>5173.07</v>
      </c>
      <c r="D33" s="113">
        <f t="shared" si="0"/>
        <v>27</v>
      </c>
      <c r="E33" s="106">
        <v>3238301</v>
      </c>
      <c r="F33" s="113">
        <f t="shared" si="1"/>
        <v>4</v>
      </c>
      <c r="G33" s="106">
        <v>7542415</v>
      </c>
      <c r="H33" s="113">
        <f t="shared" si="2"/>
        <v>4</v>
      </c>
      <c r="I33" s="107">
        <v>1458</v>
      </c>
      <c r="J33" s="113">
        <f t="shared" si="3"/>
        <v>5</v>
      </c>
      <c r="K33" s="108">
        <v>7.6</v>
      </c>
      <c r="L33" s="113">
        <f t="shared" si="4"/>
        <v>3</v>
      </c>
      <c r="M33" s="108">
        <v>9.6999999999999993</v>
      </c>
      <c r="N33" s="113">
        <f t="shared" si="5"/>
        <v>43</v>
      </c>
      <c r="O33" s="109">
        <v>1.44</v>
      </c>
      <c r="P33" s="113">
        <f t="shared" si="6"/>
        <v>20</v>
      </c>
      <c r="Q33" s="110">
        <v>4012428</v>
      </c>
      <c r="R33" s="113">
        <f t="shared" si="7"/>
        <v>4</v>
      </c>
      <c r="S33" s="110">
        <v>322820</v>
      </c>
      <c r="T33" s="113">
        <f t="shared" si="8"/>
        <v>3</v>
      </c>
      <c r="U33" s="106">
        <v>3749904</v>
      </c>
      <c r="V33" s="113">
        <f t="shared" si="9"/>
        <v>3</v>
      </c>
      <c r="W33" s="110">
        <v>27666218</v>
      </c>
      <c r="X33" s="113">
        <f t="shared" si="10"/>
        <v>3</v>
      </c>
      <c r="Y33" s="114">
        <v>40910717</v>
      </c>
      <c r="Z33" s="113">
        <f t="shared" si="11"/>
        <v>3</v>
      </c>
      <c r="AA33" s="110">
        <v>2619969.2689999999</v>
      </c>
      <c r="AB33" s="113">
        <f t="shared" si="12"/>
        <v>5</v>
      </c>
      <c r="AC33" s="110">
        <v>2557350.7779999999</v>
      </c>
      <c r="AD33" s="113">
        <f t="shared" si="13"/>
        <v>5</v>
      </c>
      <c r="AE33" s="243" t="s">
        <v>306</v>
      </c>
      <c r="AF33" s="174"/>
    </row>
    <row r="34" spans="1:32" ht="13.5" customHeight="1">
      <c r="A34" s="279">
        <v>24</v>
      </c>
      <c r="B34" s="279" t="s">
        <v>135</v>
      </c>
      <c r="C34" s="112">
        <v>5774.49</v>
      </c>
      <c r="D34" s="113">
        <f t="shared" si="0"/>
        <v>25</v>
      </c>
      <c r="E34" s="106">
        <v>742598</v>
      </c>
      <c r="F34" s="113">
        <f t="shared" si="1"/>
        <v>22</v>
      </c>
      <c r="G34" s="106">
        <v>1770254</v>
      </c>
      <c r="H34" s="113">
        <f t="shared" si="2"/>
        <v>22</v>
      </c>
      <c r="I34" s="107">
        <v>306.60000000000002</v>
      </c>
      <c r="J34" s="113">
        <f t="shared" si="3"/>
        <v>20</v>
      </c>
      <c r="K34" s="108">
        <v>6.5</v>
      </c>
      <c r="L34" s="113">
        <f t="shared" si="4"/>
        <v>24</v>
      </c>
      <c r="M34" s="108">
        <v>12.1</v>
      </c>
      <c r="N34" s="113">
        <f t="shared" si="5"/>
        <v>27</v>
      </c>
      <c r="O34" s="109">
        <v>1.42</v>
      </c>
      <c r="P34" s="113">
        <f t="shared" si="6"/>
        <v>24</v>
      </c>
      <c r="Q34" s="110">
        <v>919390</v>
      </c>
      <c r="R34" s="113">
        <f t="shared" si="7"/>
        <v>22</v>
      </c>
      <c r="S34" s="110">
        <v>79387</v>
      </c>
      <c r="T34" s="113">
        <f t="shared" si="8"/>
        <v>22</v>
      </c>
      <c r="U34" s="106">
        <v>801130</v>
      </c>
      <c r="V34" s="113">
        <f t="shared" si="9"/>
        <v>22</v>
      </c>
      <c r="W34" s="110">
        <v>5328327</v>
      </c>
      <c r="X34" s="113">
        <f t="shared" si="10"/>
        <v>21</v>
      </c>
      <c r="Y34" s="114">
        <v>8086393</v>
      </c>
      <c r="Z34" s="113">
        <f t="shared" si="11"/>
        <v>19</v>
      </c>
      <c r="AA34" s="110">
        <v>804731.59</v>
      </c>
      <c r="AB34" s="113">
        <f t="shared" si="12"/>
        <v>25</v>
      </c>
      <c r="AC34" s="110">
        <v>761959.47400000005</v>
      </c>
      <c r="AD34" s="113">
        <f t="shared" si="13"/>
        <v>27</v>
      </c>
      <c r="AE34" s="243" t="s">
        <v>305</v>
      </c>
      <c r="AF34" s="174"/>
    </row>
    <row r="35" spans="1:32" ht="13.5" customHeight="1">
      <c r="A35" s="279">
        <v>25</v>
      </c>
      <c r="B35" s="279" t="s">
        <v>136</v>
      </c>
      <c r="C35" s="112">
        <v>4017.38</v>
      </c>
      <c r="D35" s="113">
        <f t="shared" si="0"/>
        <v>38</v>
      </c>
      <c r="E35" s="106">
        <v>571374</v>
      </c>
      <c r="F35" s="113">
        <f t="shared" si="1"/>
        <v>28</v>
      </c>
      <c r="G35" s="106">
        <v>1413610</v>
      </c>
      <c r="H35" s="113">
        <f t="shared" si="2"/>
        <v>26</v>
      </c>
      <c r="I35" s="107">
        <v>351.9</v>
      </c>
      <c r="J35" s="113">
        <f t="shared" si="3"/>
        <v>15</v>
      </c>
      <c r="K35" s="108">
        <v>7.6</v>
      </c>
      <c r="L35" s="113">
        <f t="shared" si="4"/>
        <v>3</v>
      </c>
      <c r="M35" s="108">
        <v>9.4</v>
      </c>
      <c r="N35" s="113">
        <f t="shared" si="5"/>
        <v>44</v>
      </c>
      <c r="O35" s="109">
        <v>1.5</v>
      </c>
      <c r="P35" s="113">
        <f t="shared" si="6"/>
        <v>11</v>
      </c>
      <c r="Q35" s="110">
        <v>732254</v>
      </c>
      <c r="R35" s="113">
        <f t="shared" si="7"/>
        <v>25</v>
      </c>
      <c r="S35" s="110">
        <v>56655</v>
      </c>
      <c r="T35" s="113">
        <f t="shared" si="8"/>
        <v>32</v>
      </c>
      <c r="U35" s="106">
        <v>602600</v>
      </c>
      <c r="V35" s="113">
        <f t="shared" si="9"/>
        <v>25</v>
      </c>
      <c r="W35" s="110">
        <v>4705886</v>
      </c>
      <c r="X35" s="113">
        <f t="shared" si="10"/>
        <v>24</v>
      </c>
      <c r="Y35" s="114">
        <v>6922569</v>
      </c>
      <c r="Z35" s="113">
        <f t="shared" si="11"/>
        <v>23</v>
      </c>
      <c r="AA35" s="110">
        <v>655103.43400000001</v>
      </c>
      <c r="AB35" s="113">
        <f t="shared" si="12"/>
        <v>35</v>
      </c>
      <c r="AC35" s="110">
        <v>648685.19400000002</v>
      </c>
      <c r="AD35" s="113">
        <f t="shared" si="13"/>
        <v>35</v>
      </c>
      <c r="AE35" s="243" t="s">
        <v>304</v>
      </c>
      <c r="AF35" s="174"/>
    </row>
    <row r="36" spans="1:32" ht="13.5" customHeight="1">
      <c r="A36" s="279">
        <v>26</v>
      </c>
      <c r="B36" s="279" t="s">
        <v>39</v>
      </c>
      <c r="C36" s="112">
        <v>4612.2</v>
      </c>
      <c r="D36" s="113">
        <f t="shared" si="0"/>
        <v>31</v>
      </c>
      <c r="E36" s="106">
        <v>1190527</v>
      </c>
      <c r="F36" s="113">
        <f t="shared" si="1"/>
        <v>12</v>
      </c>
      <c r="G36" s="106">
        <v>2578087</v>
      </c>
      <c r="H36" s="113">
        <f t="shared" si="2"/>
        <v>13</v>
      </c>
      <c r="I36" s="107">
        <v>559</v>
      </c>
      <c r="J36" s="113">
        <f t="shared" si="3"/>
        <v>10</v>
      </c>
      <c r="K36" s="108">
        <v>6.5</v>
      </c>
      <c r="L36" s="113">
        <f t="shared" si="4"/>
        <v>24</v>
      </c>
      <c r="M36" s="108">
        <v>10.7</v>
      </c>
      <c r="N36" s="113">
        <f t="shared" si="5"/>
        <v>38</v>
      </c>
      <c r="O36" s="109">
        <v>1.26</v>
      </c>
      <c r="P36" s="113">
        <f t="shared" si="6"/>
        <v>42</v>
      </c>
      <c r="Q36" s="110">
        <v>1296738</v>
      </c>
      <c r="R36" s="113">
        <f t="shared" si="7"/>
        <v>13</v>
      </c>
      <c r="S36" s="110">
        <v>118716</v>
      </c>
      <c r="T36" s="113">
        <f t="shared" si="8"/>
        <v>12</v>
      </c>
      <c r="U36" s="106">
        <v>1137370</v>
      </c>
      <c r="V36" s="113">
        <f t="shared" si="9"/>
        <v>13</v>
      </c>
      <c r="W36" s="110">
        <v>7751788</v>
      </c>
      <c r="X36" s="113">
        <f t="shared" si="10"/>
        <v>13</v>
      </c>
      <c r="Y36" s="114">
        <v>10766100</v>
      </c>
      <c r="Z36" s="113">
        <f t="shared" si="11"/>
        <v>13</v>
      </c>
      <c r="AA36" s="110">
        <v>1177195.7609999999</v>
      </c>
      <c r="AB36" s="113">
        <f t="shared" si="12"/>
        <v>15</v>
      </c>
      <c r="AC36" s="110">
        <v>1158234.5490000001</v>
      </c>
      <c r="AD36" s="113">
        <f t="shared" si="13"/>
        <v>14</v>
      </c>
      <c r="AE36" s="243" t="s">
        <v>303</v>
      </c>
      <c r="AF36" s="174"/>
    </row>
    <row r="37" spans="1:32" ht="13.5" customHeight="1">
      <c r="A37" s="279">
        <v>27</v>
      </c>
      <c r="B37" s="279" t="s">
        <v>74</v>
      </c>
      <c r="C37" s="112">
        <v>1905.32</v>
      </c>
      <c r="D37" s="113">
        <f t="shared" si="0"/>
        <v>46</v>
      </c>
      <c r="E37" s="106">
        <v>4135879</v>
      </c>
      <c r="F37" s="113">
        <f t="shared" si="1"/>
        <v>3</v>
      </c>
      <c r="G37" s="106">
        <v>8837685</v>
      </c>
      <c r="H37" s="113">
        <f t="shared" si="2"/>
        <v>3</v>
      </c>
      <c r="I37" s="107">
        <v>4638.3999999999996</v>
      </c>
      <c r="J37" s="113">
        <f t="shared" si="3"/>
        <v>2</v>
      </c>
      <c r="K37" s="108">
        <v>7.2</v>
      </c>
      <c r="L37" s="113">
        <f t="shared" si="4"/>
        <v>11</v>
      </c>
      <c r="M37" s="108">
        <v>10.7</v>
      </c>
      <c r="N37" s="113">
        <f t="shared" si="5"/>
        <v>38</v>
      </c>
      <c r="O37" s="109">
        <v>1.31</v>
      </c>
      <c r="P37" s="113">
        <f t="shared" si="6"/>
        <v>38</v>
      </c>
      <c r="Q37" s="110">
        <v>4490257</v>
      </c>
      <c r="R37" s="113">
        <f t="shared" si="7"/>
        <v>3</v>
      </c>
      <c r="S37" s="110">
        <v>422568</v>
      </c>
      <c r="T37" s="113">
        <f t="shared" si="8"/>
        <v>2</v>
      </c>
      <c r="U37" s="106">
        <v>4393139</v>
      </c>
      <c r="V37" s="113">
        <f t="shared" si="9"/>
        <v>2</v>
      </c>
      <c r="W37" s="110">
        <v>27014540</v>
      </c>
      <c r="X37" s="113">
        <f t="shared" si="10"/>
        <v>4</v>
      </c>
      <c r="Y37" s="114">
        <v>41188364</v>
      </c>
      <c r="Z37" s="113">
        <f t="shared" si="11"/>
        <v>2</v>
      </c>
      <c r="AA37" s="110">
        <v>3789363.51</v>
      </c>
      <c r="AB37" s="113">
        <f t="shared" si="12"/>
        <v>2</v>
      </c>
      <c r="AC37" s="110">
        <v>3733514.7349999999</v>
      </c>
      <c r="AD37" s="113">
        <f t="shared" si="13"/>
        <v>2</v>
      </c>
      <c r="AE37" s="243" t="s">
        <v>302</v>
      </c>
      <c r="AF37" s="174"/>
    </row>
    <row r="38" spans="1:32" ht="13.5" customHeight="1">
      <c r="A38" s="279">
        <v>28</v>
      </c>
      <c r="B38" s="279" t="s">
        <v>54</v>
      </c>
      <c r="C38" s="112">
        <v>8401.02</v>
      </c>
      <c r="D38" s="113">
        <f t="shared" si="0"/>
        <v>12</v>
      </c>
      <c r="E38" s="106">
        <v>2402484</v>
      </c>
      <c r="F38" s="113">
        <f t="shared" si="1"/>
        <v>8</v>
      </c>
      <c r="G38" s="106">
        <v>5465002</v>
      </c>
      <c r="H38" s="113">
        <f t="shared" si="2"/>
        <v>7</v>
      </c>
      <c r="I38" s="107">
        <v>650.5</v>
      </c>
      <c r="J38" s="113">
        <f t="shared" si="3"/>
        <v>8</v>
      </c>
      <c r="K38" s="108">
        <v>6.9</v>
      </c>
      <c r="L38" s="113">
        <f t="shared" si="4"/>
        <v>15</v>
      </c>
      <c r="M38" s="108">
        <v>10.9</v>
      </c>
      <c r="N38" s="113">
        <f t="shared" si="5"/>
        <v>36</v>
      </c>
      <c r="O38" s="109">
        <v>1.39</v>
      </c>
      <c r="P38" s="113">
        <f t="shared" si="6"/>
        <v>28</v>
      </c>
      <c r="Q38" s="110">
        <v>2673625</v>
      </c>
      <c r="R38" s="113">
        <f t="shared" si="7"/>
        <v>7</v>
      </c>
      <c r="S38" s="110">
        <v>222343</v>
      </c>
      <c r="T38" s="113">
        <f t="shared" si="8"/>
        <v>8</v>
      </c>
      <c r="U38" s="106">
        <v>2203102</v>
      </c>
      <c r="V38" s="113">
        <f t="shared" si="9"/>
        <v>7</v>
      </c>
      <c r="W38" s="110">
        <v>16669740</v>
      </c>
      <c r="X38" s="113">
        <f t="shared" si="10"/>
        <v>7</v>
      </c>
      <c r="Y38" s="114">
        <v>22195171</v>
      </c>
      <c r="Z38" s="113">
        <f t="shared" si="11"/>
        <v>6</v>
      </c>
      <c r="AA38" s="110">
        <v>2623291.1430000002</v>
      </c>
      <c r="AB38" s="113">
        <f t="shared" si="12"/>
        <v>4</v>
      </c>
      <c r="AC38" s="110">
        <v>2607434.1310000001</v>
      </c>
      <c r="AD38" s="113">
        <f t="shared" si="13"/>
        <v>4</v>
      </c>
      <c r="AE38" s="243" t="s">
        <v>301</v>
      </c>
      <c r="AF38" s="174"/>
    </row>
    <row r="39" spans="1:32" ht="13.5" customHeight="1">
      <c r="A39" s="279">
        <v>29</v>
      </c>
      <c r="B39" s="279" t="s">
        <v>75</v>
      </c>
      <c r="C39" s="112">
        <v>3690.94</v>
      </c>
      <c r="D39" s="113">
        <f t="shared" si="0"/>
        <v>40</v>
      </c>
      <c r="E39" s="106">
        <v>544981</v>
      </c>
      <c r="F39" s="113">
        <f t="shared" si="1"/>
        <v>30</v>
      </c>
      <c r="G39" s="106">
        <v>1324473</v>
      </c>
      <c r="H39" s="113">
        <f t="shared" si="2"/>
        <v>29</v>
      </c>
      <c r="I39" s="107">
        <v>358.8</v>
      </c>
      <c r="J39" s="113">
        <f t="shared" si="3"/>
        <v>14</v>
      </c>
      <c r="K39" s="108">
        <v>6</v>
      </c>
      <c r="L39" s="113">
        <f t="shared" si="4"/>
        <v>40</v>
      </c>
      <c r="M39" s="108">
        <v>11.2</v>
      </c>
      <c r="N39" s="113">
        <f t="shared" si="5"/>
        <v>34</v>
      </c>
      <c r="O39" s="109">
        <v>1.28</v>
      </c>
      <c r="P39" s="113">
        <f t="shared" si="6"/>
        <v>39</v>
      </c>
      <c r="Q39" s="110">
        <v>631506</v>
      </c>
      <c r="R39" s="113">
        <f t="shared" si="7"/>
        <v>30</v>
      </c>
      <c r="S39" s="110">
        <v>48235</v>
      </c>
      <c r="T39" s="113">
        <f t="shared" si="8"/>
        <v>38</v>
      </c>
      <c r="U39" s="106">
        <v>434135</v>
      </c>
      <c r="V39" s="113">
        <f t="shared" si="9"/>
        <v>37</v>
      </c>
      <c r="W39" s="115">
        <v>3636954</v>
      </c>
      <c r="X39" s="113">
        <f t="shared" si="10"/>
        <v>28</v>
      </c>
      <c r="Y39" s="116">
        <v>3925192</v>
      </c>
      <c r="Z39" s="113">
        <f t="shared" si="11"/>
        <v>37</v>
      </c>
      <c r="AA39" s="110">
        <v>621939.78899999999</v>
      </c>
      <c r="AB39" s="113">
        <f t="shared" si="12"/>
        <v>38</v>
      </c>
      <c r="AC39" s="110">
        <v>613770.005</v>
      </c>
      <c r="AD39" s="113">
        <f t="shared" si="13"/>
        <v>37</v>
      </c>
      <c r="AE39" s="243" t="s">
        <v>300</v>
      </c>
      <c r="AF39" s="174"/>
    </row>
    <row r="40" spans="1:32" ht="13.5" customHeight="1">
      <c r="A40" s="279">
        <v>30</v>
      </c>
      <c r="B40" s="279" t="s">
        <v>299</v>
      </c>
      <c r="C40" s="112">
        <v>4724.6499999999996</v>
      </c>
      <c r="D40" s="113">
        <f t="shared" si="0"/>
        <v>30</v>
      </c>
      <c r="E40" s="106">
        <v>394483</v>
      </c>
      <c r="F40" s="113">
        <f t="shared" si="1"/>
        <v>39</v>
      </c>
      <c r="G40" s="106">
        <v>922584</v>
      </c>
      <c r="H40" s="113">
        <f t="shared" si="2"/>
        <v>40</v>
      </c>
      <c r="I40" s="107">
        <v>195.3</v>
      </c>
      <c r="J40" s="113">
        <f t="shared" si="3"/>
        <v>29</v>
      </c>
      <c r="K40" s="108">
        <v>6.3</v>
      </c>
      <c r="L40" s="113">
        <f t="shared" si="4"/>
        <v>30</v>
      </c>
      <c r="M40" s="108">
        <v>13.8</v>
      </c>
      <c r="N40" s="113">
        <f t="shared" si="5"/>
        <v>9</v>
      </c>
      <c r="O40" s="109">
        <v>1.43</v>
      </c>
      <c r="P40" s="113">
        <f t="shared" si="6"/>
        <v>22</v>
      </c>
      <c r="Q40" s="110">
        <v>463096</v>
      </c>
      <c r="R40" s="113">
        <f t="shared" si="7"/>
        <v>40</v>
      </c>
      <c r="S40" s="110">
        <v>48218</v>
      </c>
      <c r="T40" s="113">
        <f t="shared" si="8"/>
        <v>39</v>
      </c>
      <c r="U40" s="106">
        <v>377605</v>
      </c>
      <c r="V40" s="113">
        <f t="shared" si="9"/>
        <v>40</v>
      </c>
      <c r="W40" s="110">
        <v>2780913</v>
      </c>
      <c r="X40" s="113">
        <f t="shared" si="10"/>
        <v>38</v>
      </c>
      <c r="Y40" s="114">
        <v>3744551</v>
      </c>
      <c r="Z40" s="113">
        <f t="shared" si="11"/>
        <v>38</v>
      </c>
      <c r="AA40" s="110">
        <v>648362.34199999995</v>
      </c>
      <c r="AB40" s="113">
        <f t="shared" si="12"/>
        <v>36</v>
      </c>
      <c r="AC40" s="110">
        <v>626675.53399999999</v>
      </c>
      <c r="AD40" s="113">
        <f t="shared" si="13"/>
        <v>36</v>
      </c>
      <c r="AE40" s="243" t="s">
        <v>298</v>
      </c>
      <c r="AF40" s="174"/>
    </row>
    <row r="41" spans="1:32" ht="13.5" customHeight="1">
      <c r="A41" s="279">
        <v>31</v>
      </c>
      <c r="B41" s="279" t="s">
        <v>137</v>
      </c>
      <c r="C41" s="112">
        <v>3507.14</v>
      </c>
      <c r="D41" s="113">
        <f t="shared" si="0"/>
        <v>41</v>
      </c>
      <c r="E41" s="106">
        <v>219742</v>
      </c>
      <c r="F41" s="113">
        <f t="shared" si="1"/>
        <v>47</v>
      </c>
      <c r="G41" s="106">
        <v>553407</v>
      </c>
      <c r="H41" s="113">
        <f t="shared" si="2"/>
        <v>47</v>
      </c>
      <c r="I41" s="107">
        <v>157.80000000000001</v>
      </c>
      <c r="J41" s="113">
        <f t="shared" si="3"/>
        <v>37</v>
      </c>
      <c r="K41" s="108">
        <v>6.9</v>
      </c>
      <c r="L41" s="113">
        <f t="shared" si="4"/>
        <v>15</v>
      </c>
      <c r="M41" s="108">
        <v>12.9</v>
      </c>
      <c r="N41" s="113">
        <f t="shared" si="5"/>
        <v>18</v>
      </c>
      <c r="O41" s="109">
        <v>1.52</v>
      </c>
      <c r="P41" s="113">
        <f t="shared" si="6"/>
        <v>10</v>
      </c>
      <c r="Q41" s="110">
        <v>286412</v>
      </c>
      <c r="R41" s="113">
        <f t="shared" si="7"/>
        <v>47</v>
      </c>
      <c r="S41" s="110">
        <v>26446</v>
      </c>
      <c r="T41" s="113">
        <f t="shared" si="8"/>
        <v>47</v>
      </c>
      <c r="U41" s="106">
        <v>230700</v>
      </c>
      <c r="V41" s="113">
        <f t="shared" si="9"/>
        <v>47</v>
      </c>
      <c r="W41" s="110">
        <v>1359544</v>
      </c>
      <c r="X41" s="113">
        <f t="shared" si="10"/>
        <v>47</v>
      </c>
      <c r="Y41" s="114">
        <v>1893375</v>
      </c>
      <c r="Z41" s="113">
        <f t="shared" si="11"/>
        <v>47</v>
      </c>
      <c r="AA41" s="110">
        <v>389022.02399999998</v>
      </c>
      <c r="AB41" s="113">
        <f t="shared" si="12"/>
        <v>47</v>
      </c>
      <c r="AC41" s="110">
        <v>374788.93699999998</v>
      </c>
      <c r="AD41" s="113">
        <f t="shared" si="13"/>
        <v>47</v>
      </c>
      <c r="AE41" s="243" t="s">
        <v>297</v>
      </c>
      <c r="AF41" s="174"/>
    </row>
    <row r="42" spans="1:32" s="18" customFormat="1" ht="13.5" customHeight="1">
      <c r="A42" s="278">
        <v>32</v>
      </c>
      <c r="B42" s="278" t="s">
        <v>138</v>
      </c>
      <c r="C42" s="2">
        <v>6707.89</v>
      </c>
      <c r="D42" s="70">
        <f t="shared" si="0"/>
        <v>19</v>
      </c>
      <c r="E42" s="3">
        <v>269892</v>
      </c>
      <c r="F42" s="70">
        <f t="shared" si="1"/>
        <v>46</v>
      </c>
      <c r="G42" s="3">
        <v>671126</v>
      </c>
      <c r="H42" s="70">
        <f t="shared" si="2"/>
        <v>46</v>
      </c>
      <c r="I42" s="5">
        <v>100.1</v>
      </c>
      <c r="J42" s="70">
        <f t="shared" si="3"/>
        <v>43</v>
      </c>
      <c r="K42" s="65">
        <v>6.8</v>
      </c>
      <c r="L42" s="70">
        <f t="shared" si="4"/>
        <v>18</v>
      </c>
      <c r="M42" s="65">
        <v>14.5</v>
      </c>
      <c r="N42" s="70">
        <f t="shared" si="5"/>
        <v>3</v>
      </c>
      <c r="O42" s="66">
        <v>1.6</v>
      </c>
      <c r="P42" s="70">
        <f t="shared" si="6"/>
        <v>5</v>
      </c>
      <c r="Q42" s="12">
        <v>348142</v>
      </c>
      <c r="R42" s="70">
        <f t="shared" si="7"/>
        <v>44</v>
      </c>
      <c r="S42" s="12">
        <v>35476</v>
      </c>
      <c r="T42" s="70">
        <f t="shared" si="8"/>
        <v>46</v>
      </c>
      <c r="U42" s="3">
        <v>290557</v>
      </c>
      <c r="V42" s="70">
        <f t="shared" si="9"/>
        <v>45</v>
      </c>
      <c r="W42" s="12">
        <v>1999075</v>
      </c>
      <c r="X42" s="70">
        <f t="shared" si="10"/>
        <v>45</v>
      </c>
      <c r="Y42" s="6">
        <v>2689278</v>
      </c>
      <c r="Z42" s="70">
        <f t="shared" si="11"/>
        <v>45</v>
      </c>
      <c r="AA42" s="12">
        <v>549680.1</v>
      </c>
      <c r="AB42" s="70">
        <f t="shared" si="12"/>
        <v>43</v>
      </c>
      <c r="AC42" s="12">
        <v>520565.66899999999</v>
      </c>
      <c r="AD42" s="70">
        <f t="shared" si="13"/>
        <v>43</v>
      </c>
      <c r="AE42" s="189" t="s">
        <v>296</v>
      </c>
      <c r="AF42" s="240"/>
    </row>
    <row r="43" spans="1:32" ht="13.5" customHeight="1">
      <c r="A43" s="279">
        <v>33</v>
      </c>
      <c r="B43" s="279" t="s">
        <v>139</v>
      </c>
      <c r="C43" s="112">
        <v>7114.33</v>
      </c>
      <c r="D43" s="113">
        <f t="shared" si="0"/>
        <v>17</v>
      </c>
      <c r="E43" s="106">
        <v>801409</v>
      </c>
      <c r="F43" s="113">
        <f t="shared" si="1"/>
        <v>18</v>
      </c>
      <c r="G43" s="106">
        <v>1888432</v>
      </c>
      <c r="H43" s="113">
        <f t="shared" si="2"/>
        <v>20</v>
      </c>
      <c r="I43" s="107">
        <v>265.39999999999998</v>
      </c>
      <c r="J43" s="113">
        <f t="shared" si="3"/>
        <v>24</v>
      </c>
      <c r="K43" s="108">
        <v>7.3</v>
      </c>
      <c r="L43" s="113">
        <f t="shared" si="4"/>
        <v>9</v>
      </c>
      <c r="M43" s="108">
        <v>11.7</v>
      </c>
      <c r="N43" s="113">
        <f t="shared" si="5"/>
        <v>31</v>
      </c>
      <c r="O43" s="109">
        <v>1.48</v>
      </c>
      <c r="P43" s="113">
        <f t="shared" si="6"/>
        <v>12</v>
      </c>
      <c r="Q43" s="110">
        <v>934872</v>
      </c>
      <c r="R43" s="113">
        <f t="shared" si="7"/>
        <v>21</v>
      </c>
      <c r="S43" s="110">
        <v>83415</v>
      </c>
      <c r="T43" s="113">
        <f t="shared" si="8"/>
        <v>21</v>
      </c>
      <c r="U43" s="106">
        <v>820656</v>
      </c>
      <c r="V43" s="113">
        <f t="shared" si="9"/>
        <v>20</v>
      </c>
      <c r="W43" s="110">
        <v>5299276</v>
      </c>
      <c r="X43" s="113">
        <f t="shared" si="10"/>
        <v>22</v>
      </c>
      <c r="Y43" s="114">
        <v>7842490</v>
      </c>
      <c r="Z43" s="113">
        <f t="shared" si="11"/>
        <v>22</v>
      </c>
      <c r="AA43" s="110">
        <v>801618.15</v>
      </c>
      <c r="AB43" s="113">
        <f t="shared" si="12"/>
        <v>27</v>
      </c>
      <c r="AC43" s="110">
        <v>778825.65300000005</v>
      </c>
      <c r="AD43" s="113">
        <f t="shared" si="13"/>
        <v>26</v>
      </c>
      <c r="AE43" s="243" t="s">
        <v>295</v>
      </c>
      <c r="AF43" s="174"/>
    </row>
    <row r="44" spans="1:32" ht="13.5" customHeight="1">
      <c r="A44" s="279">
        <v>34</v>
      </c>
      <c r="B44" s="279" t="s">
        <v>40</v>
      </c>
      <c r="C44" s="112">
        <v>8479.65</v>
      </c>
      <c r="D44" s="113">
        <f t="shared" si="0"/>
        <v>11</v>
      </c>
      <c r="E44" s="106">
        <v>1243527</v>
      </c>
      <c r="F44" s="113">
        <f t="shared" si="1"/>
        <v>11</v>
      </c>
      <c r="G44" s="106">
        <v>2799702</v>
      </c>
      <c r="H44" s="113">
        <f t="shared" si="2"/>
        <v>12</v>
      </c>
      <c r="I44" s="107">
        <v>330.2</v>
      </c>
      <c r="J44" s="113">
        <f t="shared" si="3"/>
        <v>17</v>
      </c>
      <c r="K44" s="108">
        <v>7.1</v>
      </c>
      <c r="L44" s="113">
        <f t="shared" si="4"/>
        <v>12</v>
      </c>
      <c r="M44" s="108">
        <v>11</v>
      </c>
      <c r="N44" s="113">
        <f t="shared" si="5"/>
        <v>35</v>
      </c>
      <c r="O44" s="109">
        <v>1.48</v>
      </c>
      <c r="P44" s="113">
        <f t="shared" si="6"/>
        <v>12</v>
      </c>
      <c r="Q44" s="110">
        <v>1431008</v>
      </c>
      <c r="R44" s="113">
        <f t="shared" si="7"/>
        <v>12</v>
      </c>
      <c r="S44" s="110">
        <v>131074</v>
      </c>
      <c r="T44" s="113">
        <f t="shared" si="8"/>
        <v>11</v>
      </c>
      <c r="U44" s="106">
        <v>1302074</v>
      </c>
      <c r="V44" s="113">
        <f t="shared" si="9"/>
        <v>11</v>
      </c>
      <c r="W44" s="110">
        <v>8869052</v>
      </c>
      <c r="X44" s="113">
        <f t="shared" si="10"/>
        <v>12</v>
      </c>
      <c r="Y44" s="114">
        <v>11969086</v>
      </c>
      <c r="Z44" s="113">
        <f t="shared" si="11"/>
        <v>12</v>
      </c>
      <c r="AA44" s="110">
        <v>1138899.4650000001</v>
      </c>
      <c r="AB44" s="113">
        <f t="shared" si="12"/>
        <v>16</v>
      </c>
      <c r="AC44" s="110">
        <v>1099341.1939999999</v>
      </c>
      <c r="AD44" s="113">
        <f t="shared" si="13"/>
        <v>16</v>
      </c>
      <c r="AE44" s="243" t="s">
        <v>294</v>
      </c>
      <c r="AF44" s="174"/>
    </row>
    <row r="45" spans="1:32" ht="13.5" customHeight="1">
      <c r="A45" s="279">
        <v>35</v>
      </c>
      <c r="B45" s="279" t="s">
        <v>76</v>
      </c>
      <c r="C45" s="112">
        <v>6112.54</v>
      </c>
      <c r="D45" s="113">
        <f t="shared" si="0"/>
        <v>23</v>
      </c>
      <c r="E45" s="106">
        <v>598824</v>
      </c>
      <c r="F45" s="113">
        <f t="shared" si="1"/>
        <v>27</v>
      </c>
      <c r="G45" s="106">
        <v>1342059</v>
      </c>
      <c r="H45" s="113">
        <f t="shared" si="2"/>
        <v>27</v>
      </c>
      <c r="I45" s="107">
        <v>219.6</v>
      </c>
      <c r="J45" s="113">
        <f t="shared" si="3"/>
        <v>28</v>
      </c>
      <c r="K45" s="108">
        <v>6.2</v>
      </c>
      <c r="L45" s="113">
        <f t="shared" si="4"/>
        <v>33</v>
      </c>
      <c r="M45" s="108">
        <v>13.9</v>
      </c>
      <c r="N45" s="113">
        <f t="shared" si="5"/>
        <v>7</v>
      </c>
      <c r="O45" s="109">
        <v>1.48</v>
      </c>
      <c r="P45" s="113">
        <f t="shared" si="6"/>
        <v>12</v>
      </c>
      <c r="Q45" s="110">
        <v>658062</v>
      </c>
      <c r="R45" s="113">
        <f t="shared" si="7"/>
        <v>27</v>
      </c>
      <c r="S45" s="110">
        <v>62774</v>
      </c>
      <c r="T45" s="113">
        <f t="shared" si="8"/>
        <v>28</v>
      </c>
      <c r="U45" s="106">
        <v>577791</v>
      </c>
      <c r="V45" s="113">
        <f t="shared" si="9"/>
        <v>26</v>
      </c>
      <c r="W45" s="110">
        <v>4407379</v>
      </c>
      <c r="X45" s="113">
        <f t="shared" si="10"/>
        <v>25</v>
      </c>
      <c r="Y45" s="114">
        <v>6350497</v>
      </c>
      <c r="Z45" s="113">
        <f t="shared" si="11"/>
        <v>25</v>
      </c>
      <c r="AA45" s="110">
        <v>744943.228</v>
      </c>
      <c r="AB45" s="113">
        <f t="shared" si="12"/>
        <v>29</v>
      </c>
      <c r="AC45" s="110">
        <v>719028.38199999998</v>
      </c>
      <c r="AD45" s="113">
        <f t="shared" si="13"/>
        <v>29</v>
      </c>
      <c r="AE45" s="243" t="s">
        <v>293</v>
      </c>
      <c r="AF45" s="174"/>
    </row>
    <row r="46" spans="1:32" ht="13.5" customHeight="1">
      <c r="A46" s="279">
        <v>36</v>
      </c>
      <c r="B46" s="279" t="s">
        <v>77</v>
      </c>
      <c r="C46" s="112">
        <v>4146.75</v>
      </c>
      <c r="D46" s="113">
        <f t="shared" si="0"/>
        <v>36</v>
      </c>
      <c r="E46" s="106">
        <v>308210</v>
      </c>
      <c r="F46" s="113">
        <f t="shared" si="1"/>
        <v>44</v>
      </c>
      <c r="G46" s="106">
        <v>719559</v>
      </c>
      <c r="H46" s="113">
        <f t="shared" si="2"/>
        <v>44</v>
      </c>
      <c r="I46" s="107">
        <v>173.5</v>
      </c>
      <c r="J46" s="113">
        <f t="shared" si="3"/>
        <v>35</v>
      </c>
      <c r="K46" s="108">
        <v>6.3</v>
      </c>
      <c r="L46" s="113">
        <f t="shared" si="4"/>
        <v>30</v>
      </c>
      <c r="M46" s="108">
        <v>13.9</v>
      </c>
      <c r="N46" s="113">
        <f t="shared" si="5"/>
        <v>7</v>
      </c>
      <c r="O46" s="109">
        <v>1.48</v>
      </c>
      <c r="P46" s="113">
        <f t="shared" si="6"/>
        <v>12</v>
      </c>
      <c r="Q46" s="110">
        <v>344033</v>
      </c>
      <c r="R46" s="113">
        <f t="shared" si="7"/>
        <v>46</v>
      </c>
      <c r="S46" s="110">
        <v>37021</v>
      </c>
      <c r="T46" s="113">
        <f t="shared" si="8"/>
        <v>44</v>
      </c>
      <c r="U46" s="106">
        <v>301688</v>
      </c>
      <c r="V46" s="113">
        <f t="shared" si="9"/>
        <v>44</v>
      </c>
      <c r="W46" s="110">
        <v>2294387</v>
      </c>
      <c r="X46" s="113">
        <f t="shared" si="10"/>
        <v>44</v>
      </c>
      <c r="Y46" s="114">
        <v>3222366</v>
      </c>
      <c r="Z46" s="113">
        <f t="shared" si="11"/>
        <v>43</v>
      </c>
      <c r="AA46" s="110">
        <v>556213.424</v>
      </c>
      <c r="AB46" s="113">
        <f t="shared" si="12"/>
        <v>42</v>
      </c>
      <c r="AC46" s="110">
        <v>525446.63800000004</v>
      </c>
      <c r="AD46" s="113">
        <f t="shared" si="13"/>
        <v>42</v>
      </c>
      <c r="AE46" s="243" t="s">
        <v>292</v>
      </c>
      <c r="AF46" s="174"/>
    </row>
    <row r="47" spans="1:32" ht="13.5" customHeight="1">
      <c r="A47" s="279">
        <v>37</v>
      </c>
      <c r="B47" s="279" t="s">
        <v>41</v>
      </c>
      <c r="C47" s="112">
        <v>1876.78</v>
      </c>
      <c r="D47" s="113">
        <f t="shared" si="0"/>
        <v>47</v>
      </c>
      <c r="E47" s="106">
        <v>406985</v>
      </c>
      <c r="F47" s="113">
        <f t="shared" si="1"/>
        <v>36</v>
      </c>
      <c r="G47" s="106">
        <v>950244</v>
      </c>
      <c r="H47" s="113">
        <f t="shared" si="2"/>
        <v>39</v>
      </c>
      <c r="I47" s="107">
        <v>506.3</v>
      </c>
      <c r="J47" s="113">
        <f t="shared" si="3"/>
        <v>11</v>
      </c>
      <c r="K47" s="108">
        <v>6.6</v>
      </c>
      <c r="L47" s="113">
        <f t="shared" si="4"/>
        <v>21</v>
      </c>
      <c r="M47" s="108">
        <v>13</v>
      </c>
      <c r="N47" s="113">
        <f t="shared" si="5"/>
        <v>16</v>
      </c>
      <c r="O47" s="109">
        <v>1.47</v>
      </c>
      <c r="P47" s="113">
        <f t="shared" si="6"/>
        <v>17</v>
      </c>
      <c r="Q47" s="110">
        <v>477620</v>
      </c>
      <c r="R47" s="113">
        <f t="shared" si="7"/>
        <v>39</v>
      </c>
      <c r="S47" s="110">
        <v>47893</v>
      </c>
      <c r="T47" s="113">
        <f t="shared" si="8"/>
        <v>40</v>
      </c>
      <c r="U47" s="106">
        <v>429167</v>
      </c>
      <c r="V47" s="113">
        <f t="shared" si="9"/>
        <v>38</v>
      </c>
      <c r="W47" s="110">
        <v>2893070</v>
      </c>
      <c r="X47" s="113">
        <f t="shared" si="10"/>
        <v>37</v>
      </c>
      <c r="Y47" s="114">
        <v>4008678</v>
      </c>
      <c r="Z47" s="113">
        <f t="shared" si="11"/>
        <v>36</v>
      </c>
      <c r="AA47" s="110">
        <v>492818.32</v>
      </c>
      <c r="AB47" s="113">
        <f t="shared" si="12"/>
        <v>46</v>
      </c>
      <c r="AC47" s="110">
        <v>478524.23100000003</v>
      </c>
      <c r="AD47" s="113">
        <f t="shared" si="13"/>
        <v>46</v>
      </c>
      <c r="AE47" s="243" t="s">
        <v>291</v>
      </c>
      <c r="AF47" s="174"/>
    </row>
    <row r="48" spans="1:32" ht="13.5" customHeight="1">
      <c r="A48" s="279">
        <v>38</v>
      </c>
      <c r="B48" s="279" t="s">
        <v>78</v>
      </c>
      <c r="C48" s="112">
        <v>5676.19</v>
      </c>
      <c r="D48" s="113">
        <f t="shared" si="0"/>
        <v>26</v>
      </c>
      <c r="E48" s="106">
        <v>601402</v>
      </c>
      <c r="F48" s="113">
        <f t="shared" si="1"/>
        <v>26</v>
      </c>
      <c r="G48" s="106">
        <v>1334841</v>
      </c>
      <c r="H48" s="113">
        <f t="shared" si="2"/>
        <v>28</v>
      </c>
      <c r="I48" s="107">
        <v>235.2</v>
      </c>
      <c r="J48" s="113">
        <f t="shared" si="3"/>
        <v>26</v>
      </c>
      <c r="K48" s="108">
        <v>6.1</v>
      </c>
      <c r="L48" s="113">
        <f t="shared" si="4"/>
        <v>38</v>
      </c>
      <c r="M48" s="108">
        <v>13.6</v>
      </c>
      <c r="N48" s="113">
        <f t="shared" si="5"/>
        <v>10</v>
      </c>
      <c r="O48" s="109">
        <v>1.4</v>
      </c>
      <c r="P48" s="113">
        <f t="shared" si="6"/>
        <v>27</v>
      </c>
      <c r="Q48" s="110">
        <v>654362</v>
      </c>
      <c r="R48" s="113">
        <f t="shared" si="7"/>
        <v>28</v>
      </c>
      <c r="S48" s="110">
        <v>65223</v>
      </c>
      <c r="T48" s="113">
        <f t="shared" si="8"/>
        <v>26</v>
      </c>
      <c r="U48" s="106">
        <v>566761</v>
      </c>
      <c r="V48" s="113">
        <f t="shared" si="9"/>
        <v>27</v>
      </c>
      <c r="W48" s="110">
        <v>3657892</v>
      </c>
      <c r="X48" s="113">
        <f t="shared" si="10"/>
        <v>27</v>
      </c>
      <c r="Y48" s="114">
        <v>5148271</v>
      </c>
      <c r="Z48" s="113">
        <f t="shared" si="11"/>
        <v>27</v>
      </c>
      <c r="AA48" s="110">
        <v>731256.67599999998</v>
      </c>
      <c r="AB48" s="113">
        <f t="shared" si="12"/>
        <v>30</v>
      </c>
      <c r="AC48" s="110">
        <v>713683.27800000005</v>
      </c>
      <c r="AD48" s="113">
        <f t="shared" si="13"/>
        <v>30</v>
      </c>
      <c r="AE48" s="243" t="s">
        <v>290</v>
      </c>
      <c r="AF48" s="174"/>
    </row>
    <row r="49" spans="1:32" ht="13.5" customHeight="1">
      <c r="A49" s="279">
        <v>39</v>
      </c>
      <c r="B49" s="279" t="s">
        <v>55</v>
      </c>
      <c r="C49" s="112">
        <v>7103.63</v>
      </c>
      <c r="D49" s="113">
        <f t="shared" si="0"/>
        <v>18</v>
      </c>
      <c r="E49" s="106">
        <v>315272</v>
      </c>
      <c r="F49" s="113">
        <f t="shared" si="1"/>
        <v>42</v>
      </c>
      <c r="G49" s="106">
        <v>691527</v>
      </c>
      <c r="H49" s="113">
        <f t="shared" si="2"/>
        <v>45</v>
      </c>
      <c r="I49" s="107">
        <v>97.3</v>
      </c>
      <c r="J49" s="113">
        <f t="shared" si="3"/>
        <v>44</v>
      </c>
      <c r="K49" s="108">
        <v>5.9</v>
      </c>
      <c r="L49" s="113">
        <f t="shared" si="4"/>
        <v>41</v>
      </c>
      <c r="M49" s="108">
        <v>14.6</v>
      </c>
      <c r="N49" s="113">
        <f t="shared" si="5"/>
        <v>2</v>
      </c>
      <c r="O49" s="109">
        <v>1.43</v>
      </c>
      <c r="P49" s="113">
        <f t="shared" si="6"/>
        <v>22</v>
      </c>
      <c r="Q49" s="110">
        <v>344704</v>
      </c>
      <c r="R49" s="113">
        <f t="shared" si="7"/>
        <v>45</v>
      </c>
      <c r="S49" s="110">
        <v>36239</v>
      </c>
      <c r="T49" s="113">
        <f t="shared" si="8"/>
        <v>45</v>
      </c>
      <c r="U49" s="106">
        <v>279196</v>
      </c>
      <c r="V49" s="113">
        <f t="shared" si="9"/>
        <v>46</v>
      </c>
      <c r="W49" s="110">
        <v>1861945</v>
      </c>
      <c r="X49" s="113">
        <f t="shared" si="10"/>
        <v>46</v>
      </c>
      <c r="Y49" s="114">
        <v>2464567</v>
      </c>
      <c r="Z49" s="113">
        <f t="shared" si="11"/>
        <v>46</v>
      </c>
      <c r="AA49" s="110">
        <v>507675.75699999998</v>
      </c>
      <c r="AB49" s="113">
        <f t="shared" si="12"/>
        <v>45</v>
      </c>
      <c r="AC49" s="110">
        <v>492330.15899999999</v>
      </c>
      <c r="AD49" s="113">
        <f t="shared" si="13"/>
        <v>45</v>
      </c>
      <c r="AE49" s="243" t="s">
        <v>289</v>
      </c>
      <c r="AF49" s="174"/>
    </row>
    <row r="50" spans="1:32" ht="13.5" customHeight="1">
      <c r="A50" s="279">
        <v>40</v>
      </c>
      <c r="B50" s="279" t="s">
        <v>79</v>
      </c>
      <c r="C50" s="112">
        <v>4986.51</v>
      </c>
      <c r="D50" s="113">
        <f t="shared" si="0"/>
        <v>29</v>
      </c>
      <c r="E50" s="106">
        <v>2323325</v>
      </c>
      <c r="F50" s="113">
        <f t="shared" si="1"/>
        <v>9</v>
      </c>
      <c r="G50" s="106">
        <v>5135214</v>
      </c>
      <c r="H50" s="113">
        <f t="shared" si="2"/>
        <v>9</v>
      </c>
      <c r="I50" s="107">
        <v>1029.8</v>
      </c>
      <c r="J50" s="113">
        <f t="shared" si="3"/>
        <v>7</v>
      </c>
      <c r="K50" s="108">
        <v>7.7</v>
      </c>
      <c r="L50" s="113">
        <f t="shared" si="4"/>
        <v>2</v>
      </c>
      <c r="M50" s="108">
        <v>10.5</v>
      </c>
      <c r="N50" s="113">
        <f t="shared" si="5"/>
        <v>40</v>
      </c>
      <c r="O50" s="109">
        <v>1.41</v>
      </c>
      <c r="P50" s="113">
        <f t="shared" si="6"/>
        <v>26</v>
      </c>
      <c r="Q50" s="110">
        <v>2546552</v>
      </c>
      <c r="R50" s="113">
        <f t="shared" si="7"/>
        <v>9</v>
      </c>
      <c r="S50" s="110">
        <v>223008</v>
      </c>
      <c r="T50" s="113">
        <f t="shared" si="8"/>
        <v>7</v>
      </c>
      <c r="U50" s="106">
        <v>2236269</v>
      </c>
      <c r="V50" s="113">
        <f t="shared" si="9"/>
        <v>6</v>
      </c>
      <c r="W50" s="110">
        <v>14573107</v>
      </c>
      <c r="X50" s="113">
        <f t="shared" si="10"/>
        <v>9</v>
      </c>
      <c r="Y50" s="114">
        <v>19942412</v>
      </c>
      <c r="Z50" s="113">
        <f t="shared" si="11"/>
        <v>9</v>
      </c>
      <c r="AA50" s="110">
        <v>2136593.0580000002</v>
      </c>
      <c r="AB50" s="113">
        <f t="shared" si="12"/>
        <v>8</v>
      </c>
      <c r="AC50" s="110">
        <v>2018160.6950000001</v>
      </c>
      <c r="AD50" s="113">
        <f t="shared" si="13"/>
        <v>9</v>
      </c>
      <c r="AE50" s="243" t="s">
        <v>288</v>
      </c>
      <c r="AF50" s="174"/>
    </row>
    <row r="51" spans="1:32" ht="13.5" customHeight="1">
      <c r="A51" s="279">
        <v>41</v>
      </c>
      <c r="B51" s="279" t="s">
        <v>80</v>
      </c>
      <c r="C51" s="112">
        <v>2440.69</v>
      </c>
      <c r="D51" s="113">
        <f t="shared" si="0"/>
        <v>42</v>
      </c>
      <c r="E51" s="106">
        <v>312680</v>
      </c>
      <c r="F51" s="113">
        <f t="shared" si="1"/>
        <v>43</v>
      </c>
      <c r="G51" s="106">
        <v>811442</v>
      </c>
      <c r="H51" s="113">
        <f t="shared" si="2"/>
        <v>41</v>
      </c>
      <c r="I51" s="107">
        <v>332.5</v>
      </c>
      <c r="J51" s="113">
        <f t="shared" si="3"/>
        <v>16</v>
      </c>
      <c r="K51" s="108">
        <v>7.5</v>
      </c>
      <c r="L51" s="113">
        <f t="shared" si="4"/>
        <v>6</v>
      </c>
      <c r="M51" s="108">
        <v>12.4</v>
      </c>
      <c r="N51" s="113">
        <f t="shared" si="5"/>
        <v>22</v>
      </c>
      <c r="O51" s="109">
        <v>1.59</v>
      </c>
      <c r="P51" s="113">
        <f t="shared" si="6"/>
        <v>7</v>
      </c>
      <c r="Q51" s="110">
        <v>417178</v>
      </c>
      <c r="R51" s="113">
        <f t="shared" si="7"/>
        <v>42</v>
      </c>
      <c r="S51" s="110">
        <v>38131</v>
      </c>
      <c r="T51" s="113">
        <f t="shared" si="8"/>
        <v>43</v>
      </c>
      <c r="U51" s="106">
        <v>354733</v>
      </c>
      <c r="V51" s="113">
        <f t="shared" si="9"/>
        <v>43</v>
      </c>
      <c r="W51" s="110">
        <v>2330734</v>
      </c>
      <c r="X51" s="113">
        <f t="shared" si="10"/>
        <v>43</v>
      </c>
      <c r="Y51" s="114">
        <v>3219595</v>
      </c>
      <c r="Z51" s="113">
        <f t="shared" si="11"/>
        <v>44</v>
      </c>
      <c r="AA51" s="110">
        <v>592123.40800000005</v>
      </c>
      <c r="AB51" s="113">
        <f t="shared" si="12"/>
        <v>41</v>
      </c>
      <c r="AC51" s="110">
        <v>575733.80000000005</v>
      </c>
      <c r="AD51" s="113">
        <f t="shared" si="13"/>
        <v>40</v>
      </c>
      <c r="AE51" s="243" t="s">
        <v>287</v>
      </c>
      <c r="AF51" s="174"/>
    </row>
    <row r="52" spans="1:32" ht="13.5" customHeight="1">
      <c r="A52" s="279">
        <v>42</v>
      </c>
      <c r="B52" s="279" t="s">
        <v>81</v>
      </c>
      <c r="C52" s="112">
        <v>4130.9799999999996</v>
      </c>
      <c r="D52" s="113">
        <f t="shared" si="0"/>
        <v>37</v>
      </c>
      <c r="E52" s="106">
        <v>558230</v>
      </c>
      <c r="F52" s="113">
        <f t="shared" si="1"/>
        <v>29</v>
      </c>
      <c r="G52" s="106">
        <v>1312317</v>
      </c>
      <c r="H52" s="113">
        <f t="shared" si="2"/>
        <v>30</v>
      </c>
      <c r="I52" s="107">
        <v>317.7</v>
      </c>
      <c r="J52" s="113">
        <f t="shared" si="3"/>
        <v>18</v>
      </c>
      <c r="K52" s="108">
        <v>7</v>
      </c>
      <c r="L52" s="113">
        <f t="shared" si="4"/>
        <v>14</v>
      </c>
      <c r="M52" s="108">
        <v>13.5</v>
      </c>
      <c r="N52" s="113">
        <f t="shared" si="5"/>
        <v>12</v>
      </c>
      <c r="O52" s="109">
        <v>1.61</v>
      </c>
      <c r="P52" s="113">
        <f t="shared" si="6"/>
        <v>3</v>
      </c>
      <c r="Q52" s="110">
        <v>648138</v>
      </c>
      <c r="R52" s="113">
        <f t="shared" si="7"/>
        <v>29</v>
      </c>
      <c r="S52" s="110">
        <v>63159</v>
      </c>
      <c r="T52" s="113">
        <f t="shared" si="8"/>
        <v>27</v>
      </c>
      <c r="U52" s="106">
        <v>536782</v>
      </c>
      <c r="V52" s="113">
        <f t="shared" si="9"/>
        <v>30</v>
      </c>
      <c r="W52" s="110">
        <v>3523657</v>
      </c>
      <c r="X52" s="113">
        <f t="shared" si="10"/>
        <v>29</v>
      </c>
      <c r="Y52" s="114">
        <v>4789758</v>
      </c>
      <c r="Z52" s="113">
        <f t="shared" si="11"/>
        <v>30</v>
      </c>
      <c r="AA52" s="110">
        <v>803714.26399999997</v>
      </c>
      <c r="AB52" s="113">
        <f t="shared" si="12"/>
        <v>26</v>
      </c>
      <c r="AC52" s="110">
        <v>785190.60699999996</v>
      </c>
      <c r="AD52" s="113">
        <f t="shared" si="13"/>
        <v>25</v>
      </c>
      <c r="AE52" s="243" t="s">
        <v>286</v>
      </c>
      <c r="AF52" s="174"/>
    </row>
    <row r="53" spans="1:32" ht="13.5" customHeight="1">
      <c r="A53" s="279">
        <v>43</v>
      </c>
      <c r="B53" s="279" t="s">
        <v>82</v>
      </c>
      <c r="C53" s="112">
        <v>7409.46</v>
      </c>
      <c r="D53" s="113">
        <f t="shared" si="0"/>
        <v>15</v>
      </c>
      <c r="E53" s="106">
        <v>719154</v>
      </c>
      <c r="F53" s="113">
        <f t="shared" si="1"/>
        <v>24</v>
      </c>
      <c r="G53" s="106">
        <v>1738301</v>
      </c>
      <c r="H53" s="113">
        <f t="shared" si="2"/>
        <v>23</v>
      </c>
      <c r="I53" s="107">
        <v>234.6</v>
      </c>
      <c r="J53" s="113">
        <f t="shared" si="3"/>
        <v>27</v>
      </c>
      <c r="K53" s="108">
        <v>7.6</v>
      </c>
      <c r="L53" s="113">
        <f t="shared" si="4"/>
        <v>3</v>
      </c>
      <c r="M53" s="108">
        <v>12.3</v>
      </c>
      <c r="N53" s="113">
        <f t="shared" si="5"/>
        <v>24</v>
      </c>
      <c r="O53" s="109">
        <v>1.6</v>
      </c>
      <c r="P53" s="113">
        <f t="shared" si="6"/>
        <v>5</v>
      </c>
      <c r="Q53" s="110">
        <v>874582</v>
      </c>
      <c r="R53" s="113">
        <f t="shared" si="7"/>
        <v>23</v>
      </c>
      <c r="S53" s="110">
        <v>74104</v>
      </c>
      <c r="T53" s="113">
        <f t="shared" si="8"/>
        <v>24</v>
      </c>
      <c r="U53" s="106">
        <v>690992</v>
      </c>
      <c r="V53" s="113">
        <f t="shared" si="9"/>
        <v>23</v>
      </c>
      <c r="W53" s="110">
        <v>4747364</v>
      </c>
      <c r="X53" s="113">
        <f t="shared" si="10"/>
        <v>23</v>
      </c>
      <c r="Y53" s="114">
        <v>6363425</v>
      </c>
      <c r="Z53" s="113">
        <f t="shared" si="11"/>
        <v>24</v>
      </c>
      <c r="AA53" s="110">
        <v>944602.59199999995</v>
      </c>
      <c r="AB53" s="113">
        <f t="shared" si="12"/>
        <v>22</v>
      </c>
      <c r="AC53" s="110">
        <v>901784.321</v>
      </c>
      <c r="AD53" s="113">
        <f t="shared" si="13"/>
        <v>22</v>
      </c>
      <c r="AE53" s="243" t="s">
        <v>285</v>
      </c>
      <c r="AF53" s="174"/>
    </row>
    <row r="54" spans="1:32" ht="13.5" customHeight="1">
      <c r="A54" s="279">
        <v>44</v>
      </c>
      <c r="B54" s="279" t="s">
        <v>83</v>
      </c>
      <c r="C54" s="112">
        <v>6340.76</v>
      </c>
      <c r="D54" s="113">
        <f t="shared" si="0"/>
        <v>22</v>
      </c>
      <c r="E54" s="106">
        <v>489249</v>
      </c>
      <c r="F54" s="113">
        <f t="shared" si="1"/>
        <v>33</v>
      </c>
      <c r="G54" s="106">
        <v>1123852</v>
      </c>
      <c r="H54" s="113">
        <f t="shared" si="2"/>
        <v>34</v>
      </c>
      <c r="I54" s="107">
        <v>177.2</v>
      </c>
      <c r="J54" s="113">
        <f t="shared" si="3"/>
        <v>33</v>
      </c>
      <c r="K54" s="108">
        <v>6.8</v>
      </c>
      <c r="L54" s="113">
        <f t="shared" si="4"/>
        <v>18</v>
      </c>
      <c r="M54" s="108">
        <v>13</v>
      </c>
      <c r="N54" s="113">
        <f t="shared" si="5"/>
        <v>16</v>
      </c>
      <c r="O54" s="109">
        <v>1.55</v>
      </c>
      <c r="P54" s="113">
        <f t="shared" si="6"/>
        <v>9</v>
      </c>
      <c r="Q54" s="110">
        <v>550479</v>
      </c>
      <c r="R54" s="113">
        <f t="shared" si="7"/>
        <v>35</v>
      </c>
      <c r="S54" s="110">
        <v>54443</v>
      </c>
      <c r="T54" s="113">
        <f t="shared" si="8"/>
        <v>34</v>
      </c>
      <c r="U54" s="106">
        <v>483206</v>
      </c>
      <c r="V54" s="113">
        <f t="shared" si="9"/>
        <v>34</v>
      </c>
      <c r="W54" s="110">
        <v>3057871</v>
      </c>
      <c r="X54" s="113">
        <f t="shared" si="10"/>
        <v>36</v>
      </c>
      <c r="Y54" s="114">
        <v>4525054</v>
      </c>
      <c r="Z54" s="113">
        <f t="shared" si="11"/>
        <v>34</v>
      </c>
      <c r="AA54" s="110">
        <v>708870.86199999996</v>
      </c>
      <c r="AB54" s="113">
        <f t="shared" si="12"/>
        <v>31</v>
      </c>
      <c r="AC54" s="110">
        <v>684401.98800000001</v>
      </c>
      <c r="AD54" s="113">
        <f t="shared" si="13"/>
        <v>31</v>
      </c>
      <c r="AE54" s="243" t="s">
        <v>284</v>
      </c>
      <c r="AF54" s="174"/>
    </row>
    <row r="55" spans="1:32" ht="13.5" customHeight="1">
      <c r="A55" s="279">
        <v>45</v>
      </c>
      <c r="B55" s="279" t="s">
        <v>140</v>
      </c>
      <c r="C55" s="112">
        <v>7735.22</v>
      </c>
      <c r="D55" s="113">
        <f t="shared" si="0"/>
        <v>14</v>
      </c>
      <c r="E55" s="106">
        <v>470055</v>
      </c>
      <c r="F55" s="113">
        <f t="shared" si="1"/>
        <v>34</v>
      </c>
      <c r="G55" s="106">
        <v>1069576</v>
      </c>
      <c r="H55" s="113">
        <f t="shared" si="2"/>
        <v>35</v>
      </c>
      <c r="I55" s="107">
        <v>138.30000000000001</v>
      </c>
      <c r="J55" s="113">
        <f t="shared" si="3"/>
        <v>39</v>
      </c>
      <c r="K55" s="108">
        <v>7.3</v>
      </c>
      <c r="L55" s="113">
        <f t="shared" si="4"/>
        <v>9</v>
      </c>
      <c r="M55" s="108">
        <v>13.3</v>
      </c>
      <c r="N55" s="113">
        <f t="shared" si="5"/>
        <v>15</v>
      </c>
      <c r="O55" s="109">
        <v>1.65</v>
      </c>
      <c r="P55" s="113">
        <f t="shared" si="6"/>
        <v>2</v>
      </c>
      <c r="Q55" s="110">
        <v>533427</v>
      </c>
      <c r="R55" s="113">
        <f t="shared" si="7"/>
        <v>37</v>
      </c>
      <c r="S55" s="110">
        <v>52663</v>
      </c>
      <c r="T55" s="113">
        <f t="shared" si="8"/>
        <v>35</v>
      </c>
      <c r="U55" s="106">
        <v>448050</v>
      </c>
      <c r="V55" s="113">
        <f t="shared" si="9"/>
        <v>36</v>
      </c>
      <c r="W55" s="110">
        <v>2613330.8501448543</v>
      </c>
      <c r="X55" s="113">
        <f t="shared" si="10"/>
        <v>40</v>
      </c>
      <c r="Y55" s="114">
        <v>3703949.523348222</v>
      </c>
      <c r="Z55" s="113">
        <f t="shared" si="11"/>
        <v>39</v>
      </c>
      <c r="AA55" s="110">
        <v>688509.67099999997</v>
      </c>
      <c r="AB55" s="113">
        <f t="shared" si="12"/>
        <v>33</v>
      </c>
      <c r="AC55" s="110">
        <v>667631.55200000003</v>
      </c>
      <c r="AD55" s="113">
        <f t="shared" si="13"/>
        <v>33</v>
      </c>
      <c r="AE55" s="243" t="s">
        <v>283</v>
      </c>
      <c r="AF55" s="174"/>
    </row>
    <row r="56" spans="1:32" ht="13.5" customHeight="1">
      <c r="A56" s="279">
        <v>46</v>
      </c>
      <c r="B56" s="279" t="s">
        <v>282</v>
      </c>
      <c r="C56" s="112">
        <v>9187.06</v>
      </c>
      <c r="D56" s="113">
        <f t="shared" si="0"/>
        <v>10</v>
      </c>
      <c r="E56" s="106">
        <v>728179</v>
      </c>
      <c r="F56" s="113">
        <f t="shared" si="1"/>
        <v>23</v>
      </c>
      <c r="G56" s="106">
        <v>1588256</v>
      </c>
      <c r="H56" s="113">
        <f t="shared" si="2"/>
        <v>24</v>
      </c>
      <c r="I56" s="107">
        <v>172.9</v>
      </c>
      <c r="J56" s="113">
        <f t="shared" si="3"/>
        <v>36</v>
      </c>
      <c r="K56" s="108">
        <v>7.4</v>
      </c>
      <c r="L56" s="113">
        <f t="shared" si="4"/>
        <v>7</v>
      </c>
      <c r="M56" s="108">
        <v>13.6</v>
      </c>
      <c r="N56" s="113">
        <f t="shared" si="5"/>
        <v>10</v>
      </c>
      <c r="O56" s="109">
        <v>1.61</v>
      </c>
      <c r="P56" s="113">
        <f t="shared" si="6"/>
        <v>3</v>
      </c>
      <c r="Q56" s="110">
        <v>768983</v>
      </c>
      <c r="R56" s="113">
        <f t="shared" si="7"/>
        <v>24</v>
      </c>
      <c r="S56" s="110">
        <v>77256</v>
      </c>
      <c r="T56" s="113">
        <f t="shared" si="8"/>
        <v>23</v>
      </c>
      <c r="U56" s="106">
        <v>669456</v>
      </c>
      <c r="V56" s="113">
        <f t="shared" si="9"/>
        <v>24</v>
      </c>
      <c r="W56" s="110">
        <v>4097532</v>
      </c>
      <c r="X56" s="113">
        <f t="shared" si="10"/>
        <v>26</v>
      </c>
      <c r="Y56" s="114">
        <v>5772861</v>
      </c>
      <c r="Z56" s="113">
        <f t="shared" si="11"/>
        <v>26</v>
      </c>
      <c r="AA56" s="110">
        <v>906839.43</v>
      </c>
      <c r="AB56" s="113">
        <f t="shared" si="12"/>
        <v>23</v>
      </c>
      <c r="AC56" s="110">
        <v>853606.37100000004</v>
      </c>
      <c r="AD56" s="113">
        <f t="shared" si="13"/>
        <v>24</v>
      </c>
      <c r="AE56" s="243" t="s">
        <v>281</v>
      </c>
      <c r="AF56" s="174"/>
    </row>
    <row r="57" spans="1:32" ht="13.5" customHeight="1">
      <c r="A57" s="279">
        <v>47</v>
      </c>
      <c r="B57" s="279" t="s">
        <v>84</v>
      </c>
      <c r="C57" s="112">
        <v>2282.59</v>
      </c>
      <c r="D57" s="113">
        <f t="shared" si="0"/>
        <v>44</v>
      </c>
      <c r="E57" s="106">
        <v>614708</v>
      </c>
      <c r="F57" s="113">
        <f t="shared" si="1"/>
        <v>25</v>
      </c>
      <c r="G57" s="106">
        <v>1467480</v>
      </c>
      <c r="H57" s="113">
        <f t="shared" si="2"/>
        <v>25</v>
      </c>
      <c r="I57" s="107">
        <v>642.9</v>
      </c>
      <c r="J57" s="113">
        <f t="shared" si="3"/>
        <v>9</v>
      </c>
      <c r="K57" s="108">
        <v>10.3</v>
      </c>
      <c r="L57" s="113">
        <f t="shared" si="4"/>
        <v>1</v>
      </c>
      <c r="M57" s="108">
        <v>8.6</v>
      </c>
      <c r="N57" s="113">
        <f t="shared" si="5"/>
        <v>47</v>
      </c>
      <c r="O57" s="109">
        <v>1.83</v>
      </c>
      <c r="P57" s="113">
        <f t="shared" si="6"/>
        <v>1</v>
      </c>
      <c r="Q57" s="110">
        <v>730954</v>
      </c>
      <c r="R57" s="113">
        <f t="shared" si="7"/>
        <v>26</v>
      </c>
      <c r="S57" s="110">
        <v>67648</v>
      </c>
      <c r="T57" s="113">
        <f t="shared" si="8"/>
        <v>25</v>
      </c>
      <c r="U57" s="106">
        <v>553619</v>
      </c>
      <c r="V57" s="113">
        <f t="shared" si="9"/>
        <v>28</v>
      </c>
      <c r="W57" s="110">
        <v>3502361</v>
      </c>
      <c r="X57" s="113">
        <f t="shared" si="10"/>
        <v>30</v>
      </c>
      <c r="Y57" s="114">
        <v>4633329</v>
      </c>
      <c r="Z57" s="113">
        <f t="shared" si="11"/>
        <v>32</v>
      </c>
      <c r="AA57" s="110">
        <v>879469.09499999997</v>
      </c>
      <c r="AB57" s="113">
        <f t="shared" si="12"/>
        <v>24</v>
      </c>
      <c r="AC57" s="110">
        <v>866765.90800000005</v>
      </c>
      <c r="AD57" s="113">
        <f t="shared" si="13"/>
        <v>23</v>
      </c>
      <c r="AE57" s="243" t="s">
        <v>280</v>
      </c>
      <c r="AF57" s="174"/>
    </row>
    <row r="58" spans="1:32" ht="13.5" customHeight="1">
      <c r="A58" s="118"/>
      <c r="B58" s="118"/>
      <c r="C58" s="117"/>
      <c r="D58" s="118"/>
      <c r="E58" s="119"/>
      <c r="F58" s="118"/>
      <c r="G58" s="119"/>
      <c r="H58" s="118"/>
      <c r="I58" s="120"/>
      <c r="J58" s="118"/>
      <c r="K58" s="121"/>
      <c r="L58" s="118"/>
      <c r="M58" s="121"/>
      <c r="N58" s="118"/>
      <c r="O58" s="122"/>
      <c r="P58" s="118"/>
      <c r="Q58" s="119"/>
      <c r="R58" s="118"/>
      <c r="S58" s="119"/>
      <c r="T58" s="118"/>
      <c r="U58" s="119"/>
      <c r="V58" s="118"/>
      <c r="W58" s="119"/>
      <c r="X58" s="118"/>
      <c r="Y58" s="119"/>
      <c r="Z58" s="118"/>
      <c r="AA58" s="119"/>
      <c r="AB58" s="118"/>
      <c r="AC58" s="119"/>
      <c r="AD58" s="118"/>
      <c r="AE58" s="244"/>
      <c r="AF58" s="174"/>
    </row>
    <row r="59" spans="1:32" ht="13.5" customHeight="1">
      <c r="A59" s="245" t="s">
        <v>279</v>
      </c>
      <c r="B59" s="88" t="s">
        <v>243</v>
      </c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88" t="s">
        <v>85</v>
      </c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</row>
    <row r="60" spans="1:32" ht="13.5" customHeight="1">
      <c r="B60" s="7" t="s">
        <v>195</v>
      </c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23" t="s">
        <v>196</v>
      </c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</row>
    <row r="61" spans="1:32" ht="13.5" customHeight="1">
      <c r="A61" s="111" t="s">
        <v>278</v>
      </c>
      <c r="B61" s="88" t="s">
        <v>197</v>
      </c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89" t="s">
        <v>198</v>
      </c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</row>
    <row r="62" spans="1:32" ht="13.5" customHeight="1">
      <c r="B62" s="88" t="s">
        <v>199</v>
      </c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24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</row>
    <row r="63" spans="1:32" ht="13.5" customHeight="1">
      <c r="B63" s="88" t="s">
        <v>200</v>
      </c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24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</row>
    <row r="64" spans="1:32" ht="13.5" customHeight="1"/>
    <row r="65" ht="13.5" customHeight="1"/>
  </sheetData>
  <mergeCells count="45">
    <mergeCell ref="A1:AE1"/>
    <mergeCell ref="C3:R3"/>
    <mergeCell ref="O4:P4"/>
    <mergeCell ref="Q4:R4"/>
    <mergeCell ref="O6:P6"/>
    <mergeCell ref="AC6:AD6"/>
    <mergeCell ref="AA6:AB6"/>
    <mergeCell ref="I6:J6"/>
    <mergeCell ref="K6:L6"/>
    <mergeCell ref="M6:N6"/>
    <mergeCell ref="I5:J5"/>
    <mergeCell ref="W4:X5"/>
    <mergeCell ref="Y6:Z6"/>
    <mergeCell ref="AA4:AB4"/>
    <mergeCell ref="AC4:AD4"/>
    <mergeCell ref="U5:V5"/>
    <mergeCell ref="A9:B9"/>
    <mergeCell ref="Q6:R6"/>
    <mergeCell ref="S6:T6"/>
    <mergeCell ref="U6:V6"/>
    <mergeCell ref="W6:X6"/>
    <mergeCell ref="A3:B7"/>
    <mergeCell ref="C6:D6"/>
    <mergeCell ref="E6:F6"/>
    <mergeCell ref="G6:H6"/>
    <mergeCell ref="K5:L5"/>
    <mergeCell ref="M5:N5"/>
    <mergeCell ref="O5:P5"/>
    <mergeCell ref="Q5:R5"/>
    <mergeCell ref="S5:T5"/>
    <mergeCell ref="S3:V3"/>
    <mergeCell ref="W3:Z3"/>
    <mergeCell ref="AA5:AB5"/>
    <mergeCell ref="AC5:AD5"/>
    <mergeCell ref="AA3:AD3"/>
    <mergeCell ref="AE3:AE7"/>
    <mergeCell ref="C4:D5"/>
    <mergeCell ref="E4:F5"/>
    <mergeCell ref="G4:H5"/>
    <mergeCell ref="I4:J4"/>
    <mergeCell ref="K4:L4"/>
    <mergeCell ref="M4:N4"/>
    <mergeCell ref="S4:T4"/>
    <mergeCell ref="U4:V4"/>
    <mergeCell ref="Y4:Z5"/>
  </mergeCells>
  <phoneticPr fontId="8"/>
  <printOptions horizontalCentered="1" verticalCentered="1" gridLinesSet="0"/>
  <pageMargins left="0.19685039370078741" right="0.19685039370078741" top="0.59055118110236227" bottom="0.19685039370078741" header="0.51181102362204722" footer="0.51181102362204722"/>
  <pageSetup paperSize="9" scale="5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1"/>
  <sheetViews>
    <sheetView zoomScale="120" zoomScaleNormal="120" workbookViewId="0">
      <selection activeCell="A2" sqref="A2"/>
    </sheetView>
  </sheetViews>
  <sheetFormatPr defaultRowHeight="13.5"/>
  <cols>
    <col min="1" max="1" width="4.375" style="111" customWidth="1"/>
    <col min="2" max="2" width="9.625" style="111" customWidth="1"/>
    <col min="3" max="3" width="14.125" style="111" bestFit="1" customWidth="1"/>
    <col min="4" max="4" width="5.75" style="111" bestFit="1" customWidth="1"/>
    <col min="5" max="5" width="9.375" style="238" bestFit="1" customWidth="1"/>
    <col min="6" max="6" width="5.75" style="111" bestFit="1" customWidth="1"/>
    <col min="7" max="7" width="15.875" style="111" customWidth="1"/>
    <col min="8" max="8" width="5.75" style="111" bestFit="1" customWidth="1"/>
    <col min="9" max="9" width="13.875" style="111" customWidth="1"/>
    <col min="10" max="10" width="5.75" style="111" bestFit="1" customWidth="1"/>
    <col min="11" max="11" width="13.375" style="111" customWidth="1"/>
    <col min="12" max="12" width="5.75" style="111" bestFit="1" customWidth="1"/>
    <col min="13" max="13" width="13.125" style="111" bestFit="1" customWidth="1"/>
    <col min="14" max="14" width="5.875" style="111" bestFit="1" customWidth="1"/>
    <col min="15" max="15" width="13.5" style="111" customWidth="1"/>
    <col min="16" max="16" width="5.75" style="111" bestFit="1" customWidth="1"/>
    <col min="17" max="17" width="9.75" style="111" bestFit="1" customWidth="1"/>
    <col min="18" max="18" width="5.75" style="111" bestFit="1" customWidth="1"/>
    <col min="19" max="19" width="9.75" style="111" bestFit="1" customWidth="1"/>
    <col min="20" max="20" width="5.75" style="111" bestFit="1" customWidth="1"/>
    <col min="21" max="21" width="12" style="111" customWidth="1"/>
    <col min="22" max="22" width="5.5" style="111" customWidth="1"/>
    <col min="23" max="23" width="11.375" style="111" customWidth="1"/>
    <col min="24" max="24" width="5.5" style="111" customWidth="1"/>
    <col min="25" max="25" width="11.75" style="111" customWidth="1"/>
    <col min="26" max="26" width="5.75" style="111" bestFit="1" customWidth="1"/>
    <col min="27" max="27" width="13.875" style="111" customWidth="1"/>
    <col min="28" max="28" width="5.75" style="111" bestFit="1" customWidth="1"/>
    <col min="29" max="29" width="5.625" style="111" customWidth="1"/>
    <col min="30" max="30" width="3.625" style="111" customWidth="1"/>
    <col min="31" max="16384" width="9" style="111"/>
  </cols>
  <sheetData>
    <row r="1" spans="1:30" ht="24" customHeight="1">
      <c r="A1" s="316" t="s">
        <v>201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275"/>
    </row>
    <row r="2" spans="1:30" ht="13.5" customHeight="1" thickBot="1">
      <c r="A2" s="176"/>
      <c r="B2" s="176"/>
      <c r="C2" s="176"/>
      <c r="D2" s="176"/>
      <c r="E2" s="225"/>
      <c r="F2" s="176"/>
      <c r="G2" s="176"/>
      <c r="H2" s="176"/>
      <c r="I2" s="226"/>
      <c r="J2" s="176"/>
      <c r="K2" s="176"/>
      <c r="L2" s="176"/>
      <c r="M2" s="176"/>
      <c r="N2" s="176"/>
      <c r="O2" s="226"/>
      <c r="P2" s="176"/>
      <c r="Q2" s="176"/>
      <c r="R2" s="176"/>
      <c r="S2" s="176"/>
      <c r="T2" s="176"/>
      <c r="U2" s="226"/>
      <c r="V2" s="176"/>
      <c r="W2" s="176"/>
      <c r="X2" s="176"/>
      <c r="Y2" s="176"/>
      <c r="Z2" s="176"/>
      <c r="AA2" s="176"/>
      <c r="AB2" s="176"/>
      <c r="AC2" s="176"/>
      <c r="AD2" s="176"/>
    </row>
    <row r="3" spans="1:30" s="76" customFormat="1" ht="18.75" customHeight="1" thickTop="1">
      <c r="A3" s="334" t="s">
        <v>120</v>
      </c>
      <c r="B3" s="335"/>
      <c r="C3" s="319" t="s">
        <v>367</v>
      </c>
      <c r="D3" s="292"/>
      <c r="E3" s="292"/>
      <c r="F3" s="293"/>
      <c r="G3" s="319" t="s">
        <v>141</v>
      </c>
      <c r="H3" s="293"/>
      <c r="I3" s="319" t="s">
        <v>142</v>
      </c>
      <c r="J3" s="293"/>
      <c r="K3" s="319" t="s">
        <v>143</v>
      </c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292"/>
      <c r="X3" s="293"/>
      <c r="Y3" s="319" t="s">
        <v>144</v>
      </c>
      <c r="Z3" s="292"/>
      <c r="AA3" s="292"/>
      <c r="AB3" s="293"/>
      <c r="AC3" s="321" t="s">
        <v>43</v>
      </c>
      <c r="AD3" s="281"/>
    </row>
    <row r="4" spans="1:30" s="76" customFormat="1" ht="18.75" customHeight="1">
      <c r="A4" s="336"/>
      <c r="B4" s="337"/>
      <c r="C4" s="324" t="s">
        <v>366</v>
      </c>
      <c r="D4" s="325"/>
      <c r="E4" s="328" t="s">
        <v>365</v>
      </c>
      <c r="F4" s="329"/>
      <c r="G4" s="324" t="s">
        <v>145</v>
      </c>
      <c r="H4" s="325"/>
      <c r="I4" s="330" t="s">
        <v>146</v>
      </c>
      <c r="J4" s="331"/>
      <c r="K4" s="330" t="s">
        <v>202</v>
      </c>
      <c r="L4" s="325"/>
      <c r="M4" s="328" t="s">
        <v>364</v>
      </c>
      <c r="N4" s="329"/>
      <c r="O4" s="324" t="s">
        <v>363</v>
      </c>
      <c r="P4" s="325"/>
      <c r="Q4" s="324" t="s">
        <v>362</v>
      </c>
      <c r="R4" s="325"/>
      <c r="S4" s="330" t="s">
        <v>361</v>
      </c>
      <c r="T4" s="331"/>
      <c r="U4" s="324" t="s">
        <v>360</v>
      </c>
      <c r="V4" s="325"/>
      <c r="W4" s="324" t="s">
        <v>359</v>
      </c>
      <c r="X4" s="325"/>
      <c r="Y4" s="324" t="s">
        <v>358</v>
      </c>
      <c r="Z4" s="325"/>
      <c r="AA4" s="330" t="s">
        <v>357</v>
      </c>
      <c r="AB4" s="331"/>
      <c r="AC4" s="322"/>
      <c r="AD4" s="281"/>
    </row>
    <row r="5" spans="1:30" s="76" customFormat="1" ht="18.75" customHeight="1">
      <c r="A5" s="336"/>
      <c r="B5" s="337"/>
      <c r="C5" s="326"/>
      <c r="D5" s="327"/>
      <c r="E5" s="314" t="s">
        <v>147</v>
      </c>
      <c r="F5" s="315"/>
      <c r="G5" s="326" t="s">
        <v>148</v>
      </c>
      <c r="H5" s="327"/>
      <c r="I5" s="332"/>
      <c r="J5" s="333"/>
      <c r="K5" s="326" t="s">
        <v>203</v>
      </c>
      <c r="L5" s="327"/>
      <c r="M5" s="344" t="s">
        <v>204</v>
      </c>
      <c r="N5" s="345"/>
      <c r="O5" s="289" t="s">
        <v>356</v>
      </c>
      <c r="P5" s="327"/>
      <c r="Q5" s="326" t="s">
        <v>355</v>
      </c>
      <c r="R5" s="327"/>
      <c r="S5" s="332" t="s">
        <v>45</v>
      </c>
      <c r="T5" s="333"/>
      <c r="U5" s="289" t="s">
        <v>46</v>
      </c>
      <c r="V5" s="327"/>
      <c r="W5" s="289" t="s">
        <v>149</v>
      </c>
      <c r="X5" s="327"/>
      <c r="Y5" s="326"/>
      <c r="Z5" s="327"/>
      <c r="AA5" s="332"/>
      <c r="AB5" s="333"/>
      <c r="AC5" s="322"/>
      <c r="AD5" s="281"/>
    </row>
    <row r="6" spans="1:30" s="76" customFormat="1" ht="18.75" customHeight="1">
      <c r="A6" s="336"/>
      <c r="B6" s="337"/>
      <c r="C6" s="317" t="s">
        <v>257</v>
      </c>
      <c r="D6" s="307"/>
      <c r="E6" s="340" t="s">
        <v>258</v>
      </c>
      <c r="F6" s="341"/>
      <c r="G6" s="304" t="s">
        <v>259</v>
      </c>
      <c r="H6" s="305"/>
      <c r="I6" s="304" t="s">
        <v>260</v>
      </c>
      <c r="J6" s="305"/>
      <c r="K6" s="342" t="s">
        <v>205</v>
      </c>
      <c r="L6" s="343"/>
      <c r="M6" s="342" t="s">
        <v>205</v>
      </c>
      <c r="N6" s="343"/>
      <c r="O6" s="317" t="s">
        <v>241</v>
      </c>
      <c r="P6" s="318"/>
      <c r="Q6" s="342" t="s">
        <v>205</v>
      </c>
      <c r="R6" s="343"/>
      <c r="S6" s="317" t="s">
        <v>241</v>
      </c>
      <c r="T6" s="307"/>
      <c r="U6" s="317" t="s">
        <v>241</v>
      </c>
      <c r="V6" s="318"/>
      <c r="W6" s="317" t="s">
        <v>261</v>
      </c>
      <c r="X6" s="318"/>
      <c r="Y6" s="342" t="s">
        <v>206</v>
      </c>
      <c r="Z6" s="343"/>
      <c r="AA6" s="342" t="s">
        <v>206</v>
      </c>
      <c r="AB6" s="343"/>
      <c r="AC6" s="322"/>
      <c r="AD6" s="281"/>
    </row>
    <row r="7" spans="1:30" s="76" customFormat="1" ht="18.75" customHeight="1">
      <c r="A7" s="338"/>
      <c r="B7" s="339"/>
      <c r="C7" s="180" t="s">
        <v>354</v>
      </c>
      <c r="D7" s="180" t="s">
        <v>333</v>
      </c>
      <c r="E7" s="227" t="s">
        <v>353</v>
      </c>
      <c r="F7" s="180" t="s">
        <v>333</v>
      </c>
      <c r="G7" s="180" t="s">
        <v>353</v>
      </c>
      <c r="H7" s="180" t="s">
        <v>333</v>
      </c>
      <c r="I7" s="180" t="s">
        <v>353</v>
      </c>
      <c r="J7" s="180" t="s">
        <v>333</v>
      </c>
      <c r="K7" s="180" t="s">
        <v>353</v>
      </c>
      <c r="L7" s="180" t="s">
        <v>333</v>
      </c>
      <c r="M7" s="180" t="s">
        <v>353</v>
      </c>
      <c r="N7" s="180" t="s">
        <v>333</v>
      </c>
      <c r="O7" s="180" t="s">
        <v>353</v>
      </c>
      <c r="P7" s="180" t="s">
        <v>333</v>
      </c>
      <c r="Q7" s="180" t="s">
        <v>353</v>
      </c>
      <c r="R7" s="180" t="s">
        <v>333</v>
      </c>
      <c r="S7" s="180" t="s">
        <v>353</v>
      </c>
      <c r="T7" s="180" t="s">
        <v>86</v>
      </c>
      <c r="U7" s="180" t="s">
        <v>353</v>
      </c>
      <c r="V7" s="180" t="s">
        <v>333</v>
      </c>
      <c r="W7" s="180" t="s">
        <v>353</v>
      </c>
      <c r="X7" s="180" t="s">
        <v>333</v>
      </c>
      <c r="Y7" s="180" t="s">
        <v>353</v>
      </c>
      <c r="Z7" s="180" t="s">
        <v>333</v>
      </c>
      <c r="AA7" s="180" t="s">
        <v>353</v>
      </c>
      <c r="AB7" s="180" t="s">
        <v>333</v>
      </c>
      <c r="AC7" s="323"/>
      <c r="AD7" s="281"/>
    </row>
    <row r="8" spans="1:30" ht="13.5" customHeight="1">
      <c r="A8" s="94"/>
      <c r="B8" s="94"/>
      <c r="C8" s="8" t="s">
        <v>331</v>
      </c>
      <c r="D8" s="53"/>
      <c r="E8" s="228"/>
      <c r="F8" s="9"/>
      <c r="G8" s="229" t="s">
        <v>332</v>
      </c>
      <c r="H8" s="9"/>
      <c r="I8" s="229" t="s">
        <v>332</v>
      </c>
      <c r="J8" s="9"/>
      <c r="K8" s="10" t="s">
        <v>352</v>
      </c>
      <c r="L8" s="9"/>
      <c r="M8" s="10" t="s">
        <v>150</v>
      </c>
      <c r="N8" s="9"/>
      <c r="O8" s="10" t="s">
        <v>351</v>
      </c>
      <c r="P8" s="9"/>
      <c r="Q8" s="10" t="s">
        <v>350</v>
      </c>
      <c r="R8" s="9"/>
      <c r="S8" s="10" t="s">
        <v>262</v>
      </c>
      <c r="T8" s="9"/>
      <c r="U8" s="10" t="s">
        <v>87</v>
      </c>
      <c r="V8" s="9"/>
      <c r="W8" s="9"/>
      <c r="X8" s="9" t="s">
        <v>1</v>
      </c>
      <c r="Y8" s="10" t="s">
        <v>2</v>
      </c>
      <c r="Z8" s="9"/>
      <c r="AA8" s="10" t="s">
        <v>332</v>
      </c>
      <c r="AB8" s="94"/>
      <c r="AC8" s="181"/>
      <c r="AD8" s="94"/>
    </row>
    <row r="9" spans="1:30" ht="13.5" customHeight="1">
      <c r="A9" s="303" t="s">
        <v>128</v>
      </c>
      <c r="B9" s="303"/>
      <c r="C9" s="25">
        <v>25929619</v>
      </c>
      <c r="D9" s="77">
        <v>0</v>
      </c>
      <c r="E9" s="230">
        <v>0.5232</v>
      </c>
      <c r="F9" s="77">
        <v>0</v>
      </c>
      <c r="G9" s="24">
        <v>105714691</v>
      </c>
      <c r="H9" s="77">
        <v>0</v>
      </c>
      <c r="I9" s="24">
        <v>2764094</v>
      </c>
      <c r="J9" s="77">
        <v>0</v>
      </c>
      <c r="K9" s="24">
        <v>1075705</v>
      </c>
      <c r="L9" s="77">
        <v>0</v>
      </c>
      <c r="M9" s="24">
        <v>3232882</v>
      </c>
      <c r="N9" s="77">
        <v>0</v>
      </c>
      <c r="O9" s="24">
        <v>7763000</v>
      </c>
      <c r="P9" s="77">
        <v>0</v>
      </c>
      <c r="Q9" s="24">
        <v>24770</v>
      </c>
      <c r="R9" s="77">
        <v>0</v>
      </c>
      <c r="S9" s="24">
        <v>19882</v>
      </c>
      <c r="T9" s="77">
        <v>0</v>
      </c>
      <c r="U9" s="26">
        <v>32133.34</v>
      </c>
      <c r="V9" s="77">
        <v>0</v>
      </c>
      <c r="W9" s="24">
        <v>79067</v>
      </c>
      <c r="X9" s="77">
        <v>0</v>
      </c>
      <c r="Y9" s="24">
        <v>181877</v>
      </c>
      <c r="Z9" s="77">
        <v>0</v>
      </c>
      <c r="AA9" s="24">
        <v>7717646</v>
      </c>
      <c r="AB9" s="77">
        <v>0</v>
      </c>
      <c r="AC9" s="189" t="s">
        <v>330</v>
      </c>
      <c r="AD9" s="278"/>
    </row>
    <row r="10" spans="1:30" s="18" customFormat="1" ht="13.5" customHeight="1">
      <c r="A10" s="94"/>
      <c r="B10" s="94"/>
      <c r="C10" s="148"/>
      <c r="D10" s="147"/>
      <c r="E10" s="231"/>
      <c r="F10" s="147"/>
      <c r="G10" s="149"/>
      <c r="H10" s="147"/>
      <c r="I10" s="24"/>
      <c r="J10" s="147"/>
      <c r="K10" s="147"/>
      <c r="L10" s="147"/>
      <c r="M10" s="147"/>
      <c r="N10" s="147"/>
      <c r="O10" s="149"/>
      <c r="P10" s="147"/>
      <c r="Q10" s="147"/>
      <c r="R10" s="147"/>
      <c r="S10" s="149"/>
      <c r="T10" s="147"/>
      <c r="U10" s="152"/>
      <c r="V10" s="147"/>
      <c r="W10" s="147"/>
      <c r="X10" s="147"/>
      <c r="Y10" s="149"/>
      <c r="Z10" s="147"/>
      <c r="AA10" s="149"/>
      <c r="AB10" s="147"/>
      <c r="AC10" s="197"/>
      <c r="AD10" s="94"/>
    </row>
    <row r="11" spans="1:30" ht="13.5" customHeight="1">
      <c r="A11" s="198" t="s">
        <v>329</v>
      </c>
      <c r="B11" s="281" t="s">
        <v>129</v>
      </c>
      <c r="C11" s="148">
        <v>1804777</v>
      </c>
      <c r="D11" s="113">
        <f t="shared" ref="D11:D57" si="0">RANK(C11,C$11:C$57)</f>
        <v>2</v>
      </c>
      <c r="E11" s="78">
        <v>0.46217000000000003</v>
      </c>
      <c r="F11" s="113">
        <f t="shared" ref="F11:F57" si="1">RANK(E11,E$11:E$57)</f>
        <v>26</v>
      </c>
      <c r="G11" s="79">
        <v>4512496</v>
      </c>
      <c r="H11" s="113">
        <f t="shared" ref="H11:H57" si="2">RANK(G11,G$11:G$57)</f>
        <v>8</v>
      </c>
      <c r="I11" s="135">
        <v>140865</v>
      </c>
      <c r="J11" s="113">
        <f t="shared" ref="J11:J57" si="3">RANK(I11,I$11:I$57)</f>
        <v>5</v>
      </c>
      <c r="K11" s="149">
        <v>34913</v>
      </c>
      <c r="L11" s="113">
        <f t="shared" ref="L11:L57" si="4">RANK(K11,K$11:K$57)</f>
        <v>8</v>
      </c>
      <c r="M11" s="149">
        <v>1028421</v>
      </c>
      <c r="N11" s="113">
        <f t="shared" ref="N11:N57" si="5">RANK(M11,M$11:M$57)</f>
        <v>1</v>
      </c>
      <c r="O11" s="149">
        <v>594400</v>
      </c>
      <c r="P11" s="113">
        <f t="shared" ref="P11:P57" si="6">RANK(O11,O$11:O$57)</f>
        <v>2</v>
      </c>
      <c r="Q11" s="149">
        <v>5504</v>
      </c>
      <c r="R11" s="113">
        <f t="shared" ref="R11:R57" si="7">RANK(Q11,Q$11:Q$57)</f>
        <v>1</v>
      </c>
      <c r="S11" s="149">
        <v>2850</v>
      </c>
      <c r="T11" s="113">
        <f t="shared" ref="T11:T57" si="8">RANK(S11,S$11:S$57)</f>
        <v>1</v>
      </c>
      <c r="U11" s="77">
        <v>8949.11</v>
      </c>
      <c r="V11" s="113">
        <f t="shared" ref="V11:V18" si="9">RANK(U11,U$11:U$57)</f>
        <v>1</v>
      </c>
      <c r="W11" s="80">
        <v>11089</v>
      </c>
      <c r="X11" s="113">
        <f t="shared" ref="X11:X18" si="10">RANK(W11,W$11:W$57)</f>
        <v>1</v>
      </c>
      <c r="Y11" s="79">
        <v>4982</v>
      </c>
      <c r="Z11" s="113">
        <f t="shared" ref="Z11:Z57" si="11">RANK(Y11,Y$11:Y$57)</f>
        <v>11</v>
      </c>
      <c r="AA11" s="79">
        <v>168703</v>
      </c>
      <c r="AB11" s="113">
        <f t="shared" ref="AB11:AB57" si="12">RANK(AA11,AA$11:AA$57)</f>
        <v>18</v>
      </c>
      <c r="AC11" s="199" t="s">
        <v>329</v>
      </c>
      <c r="AD11" s="198"/>
    </row>
    <row r="12" spans="1:30" ht="13.5" customHeight="1">
      <c r="A12" s="198" t="s">
        <v>328</v>
      </c>
      <c r="B12" s="281" t="s">
        <v>130</v>
      </c>
      <c r="C12" s="148">
        <v>329103</v>
      </c>
      <c r="D12" s="113">
        <f t="shared" si="0"/>
        <v>32</v>
      </c>
      <c r="E12" s="78">
        <v>0.35800999999999999</v>
      </c>
      <c r="F12" s="113">
        <f t="shared" si="1"/>
        <v>37</v>
      </c>
      <c r="G12" s="79">
        <v>1091970</v>
      </c>
      <c r="H12" s="113">
        <f t="shared" si="2"/>
        <v>31</v>
      </c>
      <c r="I12" s="135">
        <v>37436</v>
      </c>
      <c r="J12" s="113">
        <f t="shared" si="3"/>
        <v>27</v>
      </c>
      <c r="K12" s="149">
        <v>29022</v>
      </c>
      <c r="L12" s="113">
        <f t="shared" si="4"/>
        <v>13</v>
      </c>
      <c r="M12" s="149">
        <v>99535</v>
      </c>
      <c r="N12" s="113">
        <f t="shared" si="5"/>
        <v>7</v>
      </c>
      <c r="O12" s="149">
        <v>283900</v>
      </c>
      <c r="P12" s="113">
        <f t="shared" si="6"/>
        <v>10</v>
      </c>
      <c r="Q12" s="149">
        <v>626</v>
      </c>
      <c r="R12" s="113">
        <f t="shared" si="7"/>
        <v>9</v>
      </c>
      <c r="S12" s="149">
        <v>894</v>
      </c>
      <c r="T12" s="113">
        <f t="shared" si="8"/>
        <v>7</v>
      </c>
      <c r="U12" s="77">
        <v>911.17</v>
      </c>
      <c r="V12" s="113">
        <f t="shared" si="9"/>
        <v>10</v>
      </c>
      <c r="W12" s="80">
        <v>3702</v>
      </c>
      <c r="X12" s="113">
        <f t="shared" si="10"/>
        <v>3</v>
      </c>
      <c r="Y12" s="79">
        <v>1342</v>
      </c>
      <c r="Z12" s="113">
        <f t="shared" si="11"/>
        <v>40</v>
      </c>
      <c r="AA12" s="79">
        <v>56877</v>
      </c>
      <c r="AB12" s="113">
        <f t="shared" si="12"/>
        <v>39</v>
      </c>
      <c r="AC12" s="199" t="s">
        <v>328</v>
      </c>
      <c r="AD12" s="198"/>
    </row>
    <row r="13" spans="1:30" ht="13.5" customHeight="1">
      <c r="A13" s="198" t="s">
        <v>327</v>
      </c>
      <c r="B13" s="281" t="s">
        <v>62</v>
      </c>
      <c r="C13" s="148">
        <v>676232</v>
      </c>
      <c r="D13" s="113">
        <f t="shared" si="0"/>
        <v>11</v>
      </c>
      <c r="E13" s="78">
        <v>0.37247999999999998</v>
      </c>
      <c r="F13" s="113">
        <f t="shared" si="1"/>
        <v>36</v>
      </c>
      <c r="G13" s="79">
        <v>1050178</v>
      </c>
      <c r="H13" s="113">
        <f t="shared" si="2"/>
        <v>32</v>
      </c>
      <c r="I13" s="135">
        <v>38246</v>
      </c>
      <c r="J13" s="113">
        <f t="shared" si="3"/>
        <v>25</v>
      </c>
      <c r="K13" s="149">
        <v>35380</v>
      </c>
      <c r="L13" s="113">
        <f t="shared" si="4"/>
        <v>7</v>
      </c>
      <c r="M13" s="149">
        <v>106267</v>
      </c>
      <c r="N13" s="113">
        <f t="shared" si="5"/>
        <v>4</v>
      </c>
      <c r="O13" s="149">
        <v>278700</v>
      </c>
      <c r="P13" s="113">
        <f t="shared" si="6"/>
        <v>11</v>
      </c>
      <c r="Q13" s="149">
        <v>1152</v>
      </c>
      <c r="R13" s="113">
        <f t="shared" si="7"/>
        <v>2</v>
      </c>
      <c r="S13" s="149">
        <v>1355</v>
      </c>
      <c r="T13" s="113">
        <f t="shared" si="8"/>
        <v>3</v>
      </c>
      <c r="U13" s="77">
        <v>656.83</v>
      </c>
      <c r="V13" s="113">
        <f t="shared" si="9"/>
        <v>14</v>
      </c>
      <c r="W13" s="80">
        <v>3406</v>
      </c>
      <c r="X13" s="113">
        <f t="shared" si="10"/>
        <v>5</v>
      </c>
      <c r="Y13" s="79">
        <v>2055</v>
      </c>
      <c r="Z13" s="113">
        <f t="shared" si="11"/>
        <v>27</v>
      </c>
      <c r="AA13" s="79">
        <v>87639</v>
      </c>
      <c r="AB13" s="113">
        <f t="shared" si="12"/>
        <v>29</v>
      </c>
      <c r="AC13" s="199" t="s">
        <v>327</v>
      </c>
      <c r="AD13" s="198"/>
    </row>
    <row r="14" spans="1:30" ht="13.5" customHeight="1">
      <c r="A14" s="198" t="s">
        <v>326</v>
      </c>
      <c r="B14" s="281" t="s">
        <v>63</v>
      </c>
      <c r="C14" s="148">
        <v>819484</v>
      </c>
      <c r="D14" s="113">
        <f t="shared" si="0"/>
        <v>8</v>
      </c>
      <c r="E14" s="78">
        <v>0.62648999999999999</v>
      </c>
      <c r="F14" s="113">
        <f t="shared" si="1"/>
        <v>13</v>
      </c>
      <c r="G14" s="79">
        <v>1931215</v>
      </c>
      <c r="H14" s="113">
        <f t="shared" si="2"/>
        <v>14</v>
      </c>
      <c r="I14" s="135">
        <v>55800</v>
      </c>
      <c r="J14" s="113">
        <f t="shared" si="3"/>
        <v>14</v>
      </c>
      <c r="K14" s="149">
        <v>30005</v>
      </c>
      <c r="L14" s="113">
        <f t="shared" si="4"/>
        <v>11</v>
      </c>
      <c r="M14" s="149">
        <v>104600</v>
      </c>
      <c r="N14" s="113">
        <f t="shared" si="5"/>
        <v>6</v>
      </c>
      <c r="O14" s="149">
        <v>377000</v>
      </c>
      <c r="P14" s="113">
        <f t="shared" si="6"/>
        <v>5</v>
      </c>
      <c r="Q14" s="149">
        <v>408</v>
      </c>
      <c r="R14" s="113">
        <f t="shared" si="7"/>
        <v>22</v>
      </c>
      <c r="S14" s="149">
        <v>576</v>
      </c>
      <c r="T14" s="113">
        <f t="shared" si="8"/>
        <v>9</v>
      </c>
      <c r="U14" s="77">
        <v>1651.61</v>
      </c>
      <c r="V14" s="113">
        <f t="shared" si="9"/>
        <v>5</v>
      </c>
      <c r="W14" s="80">
        <v>2326</v>
      </c>
      <c r="X14" s="113">
        <f t="shared" si="10"/>
        <v>13</v>
      </c>
      <c r="Y14" s="79">
        <v>2528</v>
      </c>
      <c r="Z14" s="113">
        <f t="shared" si="11"/>
        <v>25</v>
      </c>
      <c r="AA14" s="79">
        <v>116847</v>
      </c>
      <c r="AB14" s="113">
        <f t="shared" si="12"/>
        <v>24</v>
      </c>
      <c r="AC14" s="199" t="s">
        <v>326</v>
      </c>
      <c r="AD14" s="198"/>
    </row>
    <row r="15" spans="1:30" ht="13.5" customHeight="1">
      <c r="A15" s="198" t="s">
        <v>325</v>
      </c>
      <c r="B15" s="281" t="s">
        <v>64</v>
      </c>
      <c r="C15" s="148">
        <v>335652</v>
      </c>
      <c r="D15" s="113">
        <f t="shared" si="0"/>
        <v>30</v>
      </c>
      <c r="E15" s="78">
        <v>0.32157000000000002</v>
      </c>
      <c r="F15" s="113">
        <f t="shared" si="1"/>
        <v>44</v>
      </c>
      <c r="G15" s="79">
        <v>853712</v>
      </c>
      <c r="H15" s="113">
        <f t="shared" si="2"/>
        <v>38</v>
      </c>
      <c r="I15" s="135">
        <v>27400</v>
      </c>
      <c r="J15" s="113">
        <f t="shared" si="3"/>
        <v>39</v>
      </c>
      <c r="K15" s="149">
        <v>28947</v>
      </c>
      <c r="L15" s="113">
        <f t="shared" si="4"/>
        <v>14</v>
      </c>
      <c r="M15" s="149">
        <v>114453</v>
      </c>
      <c r="N15" s="113">
        <f t="shared" si="5"/>
        <v>3</v>
      </c>
      <c r="O15" s="149">
        <v>527400</v>
      </c>
      <c r="P15" s="113">
        <f t="shared" si="6"/>
        <v>3</v>
      </c>
      <c r="Q15" s="149">
        <v>833</v>
      </c>
      <c r="R15" s="113">
        <f t="shared" si="7"/>
        <v>6</v>
      </c>
      <c r="S15" s="149">
        <v>1123</v>
      </c>
      <c r="T15" s="113">
        <f t="shared" si="8"/>
        <v>4</v>
      </c>
      <c r="U15" s="77">
        <v>59.79</v>
      </c>
      <c r="V15" s="113">
        <f t="shared" si="9"/>
        <v>37</v>
      </c>
      <c r="W15" s="80">
        <v>632</v>
      </c>
      <c r="X15" s="113">
        <f t="shared" si="10"/>
        <v>32</v>
      </c>
      <c r="Y15" s="79">
        <v>1648</v>
      </c>
      <c r="Z15" s="113">
        <f t="shared" si="11"/>
        <v>37</v>
      </c>
      <c r="AA15" s="79">
        <v>61753</v>
      </c>
      <c r="AB15" s="113">
        <f t="shared" si="12"/>
        <v>37</v>
      </c>
      <c r="AC15" s="199" t="s">
        <v>325</v>
      </c>
      <c r="AD15" s="198"/>
    </row>
    <row r="16" spans="1:30" ht="13.5" customHeight="1">
      <c r="A16" s="198" t="s">
        <v>324</v>
      </c>
      <c r="B16" s="281" t="s">
        <v>131</v>
      </c>
      <c r="C16" s="148">
        <v>335057</v>
      </c>
      <c r="D16" s="113">
        <f t="shared" si="0"/>
        <v>31</v>
      </c>
      <c r="E16" s="78">
        <v>0.37896000000000002</v>
      </c>
      <c r="F16" s="113">
        <f t="shared" si="1"/>
        <v>34</v>
      </c>
      <c r="G16" s="79">
        <v>916061</v>
      </c>
      <c r="H16" s="113">
        <f t="shared" si="2"/>
        <v>35</v>
      </c>
      <c r="I16" s="135">
        <v>32399</v>
      </c>
      <c r="J16" s="113">
        <f t="shared" si="3"/>
        <v>32</v>
      </c>
      <c r="K16" s="149">
        <v>28241</v>
      </c>
      <c r="L16" s="113">
        <f t="shared" si="4"/>
        <v>18</v>
      </c>
      <c r="M16" s="149">
        <v>97970</v>
      </c>
      <c r="N16" s="113">
        <f t="shared" si="5"/>
        <v>8</v>
      </c>
      <c r="O16" s="149">
        <v>402400</v>
      </c>
      <c r="P16" s="113">
        <f t="shared" si="6"/>
        <v>4</v>
      </c>
      <c r="Q16" s="149">
        <v>645</v>
      </c>
      <c r="R16" s="113">
        <f t="shared" si="7"/>
        <v>8</v>
      </c>
      <c r="S16" s="149">
        <v>266</v>
      </c>
      <c r="T16" s="113">
        <f t="shared" si="8"/>
        <v>23</v>
      </c>
      <c r="U16" s="77">
        <v>43.99</v>
      </c>
      <c r="V16" s="113">
        <f t="shared" si="9"/>
        <v>38</v>
      </c>
      <c r="W16" s="80">
        <v>284</v>
      </c>
      <c r="X16" s="113">
        <f t="shared" si="10"/>
        <v>38</v>
      </c>
      <c r="Y16" s="79">
        <v>2339</v>
      </c>
      <c r="Z16" s="113">
        <f t="shared" si="11"/>
        <v>26</v>
      </c>
      <c r="AA16" s="79">
        <v>98407</v>
      </c>
      <c r="AB16" s="113">
        <f t="shared" si="12"/>
        <v>26</v>
      </c>
      <c r="AC16" s="199" t="s">
        <v>324</v>
      </c>
      <c r="AD16" s="198"/>
    </row>
    <row r="17" spans="1:30" ht="13.5" customHeight="1">
      <c r="A17" s="198" t="s">
        <v>323</v>
      </c>
      <c r="B17" s="281" t="s">
        <v>65</v>
      </c>
      <c r="C17" s="148">
        <v>800738</v>
      </c>
      <c r="D17" s="113">
        <f t="shared" si="0"/>
        <v>9</v>
      </c>
      <c r="E17" s="78">
        <v>0.54481999999999997</v>
      </c>
      <c r="F17" s="113">
        <f t="shared" si="1"/>
        <v>19</v>
      </c>
      <c r="G17" s="79">
        <v>1589599</v>
      </c>
      <c r="H17" s="113">
        <f t="shared" si="2"/>
        <v>20</v>
      </c>
      <c r="I17" s="135">
        <v>47821</v>
      </c>
      <c r="J17" s="113">
        <f t="shared" si="3"/>
        <v>17</v>
      </c>
      <c r="K17" s="149">
        <v>42598</v>
      </c>
      <c r="L17" s="113">
        <f t="shared" si="4"/>
        <v>4</v>
      </c>
      <c r="M17" s="149">
        <v>95246</v>
      </c>
      <c r="N17" s="113">
        <f t="shared" si="5"/>
        <v>10</v>
      </c>
      <c r="O17" s="149">
        <v>367000</v>
      </c>
      <c r="P17" s="113">
        <f t="shared" si="6"/>
        <v>6</v>
      </c>
      <c r="Q17" s="149">
        <v>942</v>
      </c>
      <c r="R17" s="113">
        <f t="shared" si="7"/>
        <v>4</v>
      </c>
      <c r="S17" s="149">
        <v>853</v>
      </c>
      <c r="T17" s="113">
        <f t="shared" si="8"/>
        <v>8</v>
      </c>
      <c r="U17" s="77">
        <v>715.05</v>
      </c>
      <c r="V17" s="113">
        <f t="shared" si="9"/>
        <v>13</v>
      </c>
      <c r="W17" s="80">
        <v>377</v>
      </c>
      <c r="X17" s="113">
        <f t="shared" si="10"/>
        <v>36</v>
      </c>
      <c r="Y17" s="79">
        <v>3485</v>
      </c>
      <c r="Z17" s="113">
        <f t="shared" si="11"/>
        <v>19</v>
      </c>
      <c r="AA17" s="79">
        <v>158688</v>
      </c>
      <c r="AB17" s="113">
        <f t="shared" si="12"/>
        <v>20</v>
      </c>
      <c r="AC17" s="199" t="s">
        <v>323</v>
      </c>
      <c r="AD17" s="198"/>
    </row>
    <row r="18" spans="1:30" ht="13.5" customHeight="1">
      <c r="A18" s="198" t="s">
        <v>322</v>
      </c>
      <c r="B18" s="281" t="s">
        <v>66</v>
      </c>
      <c r="C18" s="148">
        <v>543721</v>
      </c>
      <c r="D18" s="113">
        <f t="shared" si="0"/>
        <v>16</v>
      </c>
      <c r="E18" s="78">
        <v>0.65583999999999998</v>
      </c>
      <c r="F18" s="113">
        <f t="shared" si="1"/>
        <v>9</v>
      </c>
      <c r="G18" s="79">
        <v>2425544</v>
      </c>
      <c r="H18" s="113">
        <f t="shared" si="2"/>
        <v>11</v>
      </c>
      <c r="I18" s="135">
        <v>60278</v>
      </c>
      <c r="J18" s="113">
        <f t="shared" si="3"/>
        <v>11</v>
      </c>
      <c r="K18" s="149">
        <v>44852</v>
      </c>
      <c r="L18" s="113">
        <f t="shared" si="4"/>
        <v>1</v>
      </c>
      <c r="M18" s="149">
        <v>105513</v>
      </c>
      <c r="N18" s="113">
        <f t="shared" si="5"/>
        <v>5</v>
      </c>
      <c r="O18" s="149">
        <v>360000</v>
      </c>
      <c r="P18" s="113">
        <f t="shared" si="6"/>
        <v>7</v>
      </c>
      <c r="Q18" s="149">
        <v>199</v>
      </c>
      <c r="R18" s="113">
        <f t="shared" si="7"/>
        <v>39</v>
      </c>
      <c r="S18" s="149">
        <v>423</v>
      </c>
      <c r="T18" s="113">
        <f t="shared" si="8"/>
        <v>16</v>
      </c>
      <c r="U18" s="77">
        <v>3022.13</v>
      </c>
      <c r="V18" s="113">
        <f t="shared" si="9"/>
        <v>2</v>
      </c>
      <c r="W18" s="80">
        <v>343</v>
      </c>
      <c r="X18" s="113">
        <f t="shared" si="10"/>
        <v>37</v>
      </c>
      <c r="Y18" s="79">
        <v>4927</v>
      </c>
      <c r="Z18" s="113">
        <f t="shared" si="11"/>
        <v>12</v>
      </c>
      <c r="AA18" s="79">
        <v>272191</v>
      </c>
      <c r="AB18" s="113">
        <f t="shared" si="12"/>
        <v>7</v>
      </c>
      <c r="AC18" s="199" t="s">
        <v>322</v>
      </c>
      <c r="AD18" s="198"/>
    </row>
    <row r="19" spans="1:30" ht="13.5" customHeight="1">
      <c r="A19" s="198" t="s">
        <v>321</v>
      </c>
      <c r="B19" s="281" t="s">
        <v>47</v>
      </c>
      <c r="C19" s="148">
        <v>345721</v>
      </c>
      <c r="D19" s="113">
        <f t="shared" si="0"/>
        <v>29</v>
      </c>
      <c r="E19" s="78">
        <v>0.64820999999999995</v>
      </c>
      <c r="F19" s="113">
        <f t="shared" si="1"/>
        <v>11</v>
      </c>
      <c r="G19" s="79">
        <v>1631676</v>
      </c>
      <c r="H19" s="113">
        <f t="shared" si="2"/>
        <v>18</v>
      </c>
      <c r="I19" s="135">
        <v>39774</v>
      </c>
      <c r="J19" s="113">
        <f t="shared" si="3"/>
        <v>24</v>
      </c>
      <c r="K19" s="149">
        <v>32726</v>
      </c>
      <c r="L19" s="113">
        <f t="shared" si="4"/>
        <v>10</v>
      </c>
      <c r="M19" s="149">
        <v>95319</v>
      </c>
      <c r="N19" s="113">
        <f t="shared" si="5"/>
        <v>9</v>
      </c>
      <c r="O19" s="149">
        <v>318500</v>
      </c>
      <c r="P19" s="113">
        <f t="shared" si="6"/>
        <v>8</v>
      </c>
      <c r="Q19" s="149">
        <v>339</v>
      </c>
      <c r="R19" s="113">
        <f t="shared" si="7"/>
        <v>28</v>
      </c>
      <c r="S19" s="149">
        <v>540</v>
      </c>
      <c r="T19" s="113">
        <f t="shared" si="8"/>
        <v>11</v>
      </c>
      <c r="U19" s="77"/>
      <c r="V19" s="77">
        <v>0</v>
      </c>
      <c r="W19" s="77">
        <v>0</v>
      </c>
      <c r="X19" s="77">
        <v>0</v>
      </c>
      <c r="Y19" s="79">
        <v>4039</v>
      </c>
      <c r="Z19" s="113">
        <f t="shared" si="11"/>
        <v>18</v>
      </c>
      <c r="AA19" s="79">
        <v>203444</v>
      </c>
      <c r="AB19" s="113">
        <f t="shared" si="12"/>
        <v>15</v>
      </c>
      <c r="AC19" s="199" t="s">
        <v>321</v>
      </c>
      <c r="AD19" s="198"/>
    </row>
    <row r="20" spans="1:30" ht="13.5" customHeight="1">
      <c r="A20" s="281">
        <v>10</v>
      </c>
      <c r="B20" s="281" t="s">
        <v>67</v>
      </c>
      <c r="C20" s="148">
        <v>371433</v>
      </c>
      <c r="D20" s="113">
        <f t="shared" si="0"/>
        <v>26</v>
      </c>
      <c r="E20" s="78">
        <v>0.63795999999999997</v>
      </c>
      <c r="F20" s="113">
        <f t="shared" si="1"/>
        <v>12</v>
      </c>
      <c r="G20" s="79">
        <v>1623618</v>
      </c>
      <c r="H20" s="113">
        <f t="shared" si="2"/>
        <v>19</v>
      </c>
      <c r="I20" s="135">
        <v>44910</v>
      </c>
      <c r="J20" s="113">
        <f t="shared" si="3"/>
        <v>19</v>
      </c>
      <c r="K20" s="149">
        <v>20298</v>
      </c>
      <c r="L20" s="113">
        <f t="shared" si="4"/>
        <v>25</v>
      </c>
      <c r="M20" s="149">
        <v>40374</v>
      </c>
      <c r="N20" s="113">
        <f t="shared" si="5"/>
        <v>23</v>
      </c>
      <c r="O20" s="149">
        <v>76900</v>
      </c>
      <c r="P20" s="113">
        <f t="shared" si="6"/>
        <v>30</v>
      </c>
      <c r="Q20" s="149">
        <v>409</v>
      </c>
      <c r="R20" s="113">
        <f t="shared" si="7"/>
        <v>21</v>
      </c>
      <c r="S20" s="149">
        <v>208</v>
      </c>
      <c r="T20" s="113">
        <f t="shared" si="8"/>
        <v>27</v>
      </c>
      <c r="U20" s="77"/>
      <c r="V20" s="77">
        <v>0</v>
      </c>
      <c r="W20" s="77">
        <v>0</v>
      </c>
      <c r="X20" s="77">
        <v>0</v>
      </c>
      <c r="Y20" s="79">
        <v>4480</v>
      </c>
      <c r="Z20" s="113">
        <f t="shared" si="11"/>
        <v>16</v>
      </c>
      <c r="AA20" s="79">
        <v>210730</v>
      </c>
      <c r="AB20" s="113">
        <f t="shared" si="12"/>
        <v>11</v>
      </c>
      <c r="AC20" s="200" t="s">
        <v>320</v>
      </c>
      <c r="AD20" s="281"/>
    </row>
    <row r="21" spans="1:30" ht="13.5" customHeight="1">
      <c r="A21" s="281">
        <v>11</v>
      </c>
      <c r="B21" s="281" t="s">
        <v>132</v>
      </c>
      <c r="C21" s="148">
        <v>725312</v>
      </c>
      <c r="D21" s="113">
        <f t="shared" si="0"/>
        <v>10</v>
      </c>
      <c r="E21" s="78">
        <v>0.77024000000000004</v>
      </c>
      <c r="F21" s="113">
        <f t="shared" si="1"/>
        <v>6</v>
      </c>
      <c r="G21" s="79">
        <v>6145327</v>
      </c>
      <c r="H21" s="113">
        <f t="shared" si="2"/>
        <v>4</v>
      </c>
      <c r="I21" s="135">
        <v>123074</v>
      </c>
      <c r="J21" s="113">
        <f t="shared" si="3"/>
        <v>6</v>
      </c>
      <c r="K21" s="149">
        <v>28376</v>
      </c>
      <c r="L21" s="113">
        <f t="shared" si="4"/>
        <v>16</v>
      </c>
      <c r="M21" s="149">
        <v>51525</v>
      </c>
      <c r="N21" s="113">
        <f t="shared" si="5"/>
        <v>16</v>
      </c>
      <c r="O21" s="149">
        <v>158200</v>
      </c>
      <c r="P21" s="113">
        <f t="shared" si="6"/>
        <v>16</v>
      </c>
      <c r="Q21" s="149">
        <v>119</v>
      </c>
      <c r="R21" s="113">
        <f t="shared" si="7"/>
        <v>41</v>
      </c>
      <c r="S21" s="149">
        <v>63</v>
      </c>
      <c r="T21" s="113">
        <f t="shared" si="8"/>
        <v>40</v>
      </c>
      <c r="U21" s="77"/>
      <c r="V21" s="77">
        <v>0</v>
      </c>
      <c r="W21" s="77">
        <v>0</v>
      </c>
      <c r="X21" s="77">
        <v>0</v>
      </c>
      <c r="Y21" s="79">
        <v>10490</v>
      </c>
      <c r="Z21" s="113">
        <f t="shared" si="11"/>
        <v>3</v>
      </c>
      <c r="AA21" s="79">
        <v>389487</v>
      </c>
      <c r="AB21" s="113">
        <f t="shared" si="12"/>
        <v>4</v>
      </c>
      <c r="AC21" s="200" t="s">
        <v>319</v>
      </c>
      <c r="AD21" s="281"/>
    </row>
    <row r="22" spans="1:30" ht="13.5" customHeight="1">
      <c r="A22" s="281">
        <v>12</v>
      </c>
      <c r="B22" s="281" t="s">
        <v>68</v>
      </c>
      <c r="C22" s="148">
        <v>630800</v>
      </c>
      <c r="D22" s="113">
        <f t="shared" si="0"/>
        <v>13</v>
      </c>
      <c r="E22" s="78">
        <v>0.77844999999999998</v>
      </c>
      <c r="F22" s="113">
        <f t="shared" si="1"/>
        <v>5</v>
      </c>
      <c r="G22" s="79">
        <v>5265259</v>
      </c>
      <c r="H22" s="113">
        <f t="shared" si="2"/>
        <v>6</v>
      </c>
      <c r="I22" s="135">
        <v>116979</v>
      </c>
      <c r="J22" s="113">
        <f t="shared" si="3"/>
        <v>7</v>
      </c>
      <c r="K22" s="149">
        <v>35420</v>
      </c>
      <c r="L22" s="113">
        <f t="shared" si="4"/>
        <v>6</v>
      </c>
      <c r="M22" s="149">
        <v>76592</v>
      </c>
      <c r="N22" s="113">
        <f t="shared" si="5"/>
        <v>12</v>
      </c>
      <c r="O22" s="149">
        <v>297500</v>
      </c>
      <c r="P22" s="113">
        <f t="shared" si="6"/>
        <v>9</v>
      </c>
      <c r="Q22" s="149">
        <v>161</v>
      </c>
      <c r="R22" s="113">
        <f t="shared" si="7"/>
        <v>40</v>
      </c>
      <c r="S22" s="149">
        <v>58</v>
      </c>
      <c r="T22" s="113">
        <f t="shared" si="8"/>
        <v>42</v>
      </c>
      <c r="U22" s="77">
        <v>991.43</v>
      </c>
      <c r="V22" s="113">
        <f t="shared" ref="V22:V28" si="13">RANK(U22,U$11:U$57)</f>
        <v>8</v>
      </c>
      <c r="W22" s="80">
        <v>1796</v>
      </c>
      <c r="X22" s="113">
        <f t="shared" ref="X22:X28" si="14">RANK(W22,W$11:W$57)</f>
        <v>18</v>
      </c>
      <c r="Y22" s="79">
        <v>4753</v>
      </c>
      <c r="Z22" s="113">
        <f t="shared" si="11"/>
        <v>14</v>
      </c>
      <c r="AA22" s="79">
        <v>208486</v>
      </c>
      <c r="AB22" s="113">
        <f t="shared" si="12"/>
        <v>12</v>
      </c>
      <c r="AC22" s="200" t="s">
        <v>318</v>
      </c>
      <c r="AD22" s="281"/>
    </row>
    <row r="23" spans="1:30" ht="13.5" customHeight="1">
      <c r="A23" s="281">
        <v>13</v>
      </c>
      <c r="B23" s="281" t="s">
        <v>69</v>
      </c>
      <c r="C23" s="148">
        <v>3012976</v>
      </c>
      <c r="D23" s="113">
        <f t="shared" si="0"/>
        <v>1</v>
      </c>
      <c r="E23" s="78">
        <v>1.15019</v>
      </c>
      <c r="F23" s="113">
        <f t="shared" si="1"/>
        <v>1</v>
      </c>
      <c r="G23" s="79">
        <v>11496431</v>
      </c>
      <c r="H23" s="113">
        <f t="shared" si="2"/>
        <v>1</v>
      </c>
      <c r="I23" s="135">
        <v>268323</v>
      </c>
      <c r="J23" s="113">
        <f t="shared" si="3"/>
        <v>1</v>
      </c>
      <c r="K23" s="149">
        <v>5117</v>
      </c>
      <c r="L23" s="113">
        <f t="shared" si="4"/>
        <v>47</v>
      </c>
      <c r="M23" s="149">
        <v>3542</v>
      </c>
      <c r="N23" s="113">
        <f t="shared" si="5"/>
        <v>47</v>
      </c>
      <c r="O23" s="149">
        <v>496</v>
      </c>
      <c r="P23" s="113">
        <f t="shared" si="6"/>
        <v>47</v>
      </c>
      <c r="Q23" s="149">
        <v>77</v>
      </c>
      <c r="R23" s="113">
        <f t="shared" si="7"/>
        <v>46</v>
      </c>
      <c r="S23" s="149">
        <v>28</v>
      </c>
      <c r="T23" s="113">
        <f t="shared" si="8"/>
        <v>43</v>
      </c>
      <c r="U23" s="77">
        <v>455.35</v>
      </c>
      <c r="V23" s="113">
        <f t="shared" si="13"/>
        <v>19</v>
      </c>
      <c r="W23" s="80">
        <v>512</v>
      </c>
      <c r="X23" s="113">
        <f t="shared" si="14"/>
        <v>35</v>
      </c>
      <c r="Y23" s="79">
        <v>9887</v>
      </c>
      <c r="Z23" s="113">
        <f t="shared" si="11"/>
        <v>4</v>
      </c>
      <c r="AA23" s="79">
        <v>245851</v>
      </c>
      <c r="AB23" s="113">
        <f t="shared" si="12"/>
        <v>8</v>
      </c>
      <c r="AC23" s="200" t="s">
        <v>317</v>
      </c>
      <c r="AD23" s="281"/>
    </row>
    <row r="24" spans="1:30" ht="13.5" customHeight="1">
      <c r="A24" s="281">
        <v>14</v>
      </c>
      <c r="B24" s="281" t="s">
        <v>316</v>
      </c>
      <c r="C24" s="148">
        <v>1055376</v>
      </c>
      <c r="D24" s="113">
        <f t="shared" si="0"/>
        <v>4</v>
      </c>
      <c r="E24" s="78">
        <v>0.88897999999999999</v>
      </c>
      <c r="F24" s="113">
        <f t="shared" si="1"/>
        <v>3</v>
      </c>
      <c r="G24" s="79">
        <v>7685036</v>
      </c>
      <c r="H24" s="113">
        <f t="shared" si="2"/>
        <v>2</v>
      </c>
      <c r="I24" s="135">
        <v>153869</v>
      </c>
      <c r="J24" s="113">
        <f t="shared" si="3"/>
        <v>3</v>
      </c>
      <c r="K24" s="149">
        <v>11402</v>
      </c>
      <c r="L24" s="113">
        <f t="shared" si="4"/>
        <v>41</v>
      </c>
      <c r="M24" s="149">
        <v>9782</v>
      </c>
      <c r="N24" s="113">
        <f t="shared" si="5"/>
        <v>45</v>
      </c>
      <c r="O24" s="149">
        <v>14200</v>
      </c>
      <c r="P24" s="113">
        <f t="shared" si="6"/>
        <v>45</v>
      </c>
      <c r="Q24" s="149">
        <v>94</v>
      </c>
      <c r="R24" s="113">
        <f t="shared" si="7"/>
        <v>44</v>
      </c>
      <c r="S24" s="149">
        <v>11</v>
      </c>
      <c r="T24" s="113">
        <f t="shared" si="8"/>
        <v>44</v>
      </c>
      <c r="U24" s="77">
        <v>305.99</v>
      </c>
      <c r="V24" s="113">
        <f t="shared" si="13"/>
        <v>22</v>
      </c>
      <c r="W24" s="80">
        <v>1005</v>
      </c>
      <c r="X24" s="113">
        <f t="shared" si="14"/>
        <v>27</v>
      </c>
      <c r="Y24" s="79">
        <v>7267</v>
      </c>
      <c r="Z24" s="113">
        <f t="shared" si="11"/>
        <v>7</v>
      </c>
      <c r="AA24" s="79">
        <v>356780</v>
      </c>
      <c r="AB24" s="113">
        <f t="shared" si="12"/>
        <v>6</v>
      </c>
      <c r="AC24" s="200" t="s">
        <v>315</v>
      </c>
      <c r="AD24" s="281"/>
    </row>
    <row r="25" spans="1:30" ht="13.5" customHeight="1">
      <c r="A25" s="281">
        <v>15</v>
      </c>
      <c r="B25" s="281" t="s">
        <v>48</v>
      </c>
      <c r="C25" s="148">
        <v>633317</v>
      </c>
      <c r="D25" s="113">
        <f t="shared" si="0"/>
        <v>12</v>
      </c>
      <c r="E25" s="78">
        <v>0.47505999999999998</v>
      </c>
      <c r="F25" s="113">
        <f t="shared" si="1"/>
        <v>25</v>
      </c>
      <c r="G25" s="79">
        <v>1894919</v>
      </c>
      <c r="H25" s="113">
        <f t="shared" si="2"/>
        <v>15</v>
      </c>
      <c r="I25" s="135">
        <v>57141</v>
      </c>
      <c r="J25" s="113">
        <f t="shared" si="3"/>
        <v>13</v>
      </c>
      <c r="K25" s="149">
        <v>43502</v>
      </c>
      <c r="L25" s="113">
        <f t="shared" si="4"/>
        <v>2</v>
      </c>
      <c r="M25" s="149">
        <v>138041</v>
      </c>
      <c r="N25" s="113">
        <f t="shared" si="5"/>
        <v>2</v>
      </c>
      <c r="O25" s="149">
        <v>666800</v>
      </c>
      <c r="P25" s="113">
        <f t="shared" si="6"/>
        <v>1</v>
      </c>
      <c r="Q25" s="149">
        <v>803</v>
      </c>
      <c r="R25" s="113">
        <f t="shared" si="7"/>
        <v>7</v>
      </c>
      <c r="S25" s="149">
        <v>99</v>
      </c>
      <c r="T25" s="113">
        <f t="shared" si="8"/>
        <v>38</v>
      </c>
      <c r="U25" s="77">
        <v>266.79000000000002</v>
      </c>
      <c r="V25" s="113">
        <f t="shared" si="13"/>
        <v>23</v>
      </c>
      <c r="W25" s="80">
        <v>1338</v>
      </c>
      <c r="X25" s="113">
        <f t="shared" si="14"/>
        <v>23</v>
      </c>
      <c r="Y25" s="79">
        <v>5053</v>
      </c>
      <c r="Z25" s="113">
        <f t="shared" si="11"/>
        <v>9</v>
      </c>
      <c r="AA25" s="79">
        <v>186900</v>
      </c>
      <c r="AB25" s="113">
        <f t="shared" si="12"/>
        <v>17</v>
      </c>
      <c r="AC25" s="200" t="s">
        <v>314</v>
      </c>
      <c r="AD25" s="281"/>
    </row>
    <row r="26" spans="1:30" ht="13.5" customHeight="1">
      <c r="A26" s="281">
        <v>16</v>
      </c>
      <c r="B26" s="281" t="s">
        <v>133</v>
      </c>
      <c r="C26" s="148">
        <v>253542</v>
      </c>
      <c r="D26" s="113">
        <f t="shared" si="0"/>
        <v>40</v>
      </c>
      <c r="E26" s="78">
        <v>0.48457</v>
      </c>
      <c r="F26" s="113">
        <f t="shared" si="1"/>
        <v>24</v>
      </c>
      <c r="G26" s="79">
        <v>886753</v>
      </c>
      <c r="H26" s="113">
        <f t="shared" si="2"/>
        <v>37</v>
      </c>
      <c r="I26" s="135">
        <v>28103</v>
      </c>
      <c r="J26" s="113">
        <f t="shared" si="3"/>
        <v>37</v>
      </c>
      <c r="K26" s="149">
        <v>12356</v>
      </c>
      <c r="L26" s="113">
        <f t="shared" si="4"/>
        <v>40</v>
      </c>
      <c r="M26" s="149">
        <v>49381</v>
      </c>
      <c r="N26" s="113">
        <f t="shared" si="5"/>
        <v>17</v>
      </c>
      <c r="O26" s="149">
        <v>206300</v>
      </c>
      <c r="P26" s="113">
        <f t="shared" si="6"/>
        <v>12</v>
      </c>
      <c r="Q26" s="149">
        <v>241</v>
      </c>
      <c r="R26" s="113">
        <f t="shared" si="7"/>
        <v>35</v>
      </c>
      <c r="S26" s="149">
        <v>79</v>
      </c>
      <c r="T26" s="113">
        <f t="shared" si="8"/>
        <v>39</v>
      </c>
      <c r="U26" s="77">
        <v>261.14999999999998</v>
      </c>
      <c r="V26" s="113">
        <f t="shared" si="13"/>
        <v>24</v>
      </c>
      <c r="W26" s="80">
        <v>250</v>
      </c>
      <c r="X26" s="113">
        <f t="shared" si="14"/>
        <v>39</v>
      </c>
      <c r="Y26" s="79">
        <v>2645</v>
      </c>
      <c r="Z26" s="113">
        <f t="shared" si="11"/>
        <v>23</v>
      </c>
      <c r="AA26" s="79">
        <v>126638</v>
      </c>
      <c r="AB26" s="113">
        <f t="shared" si="12"/>
        <v>23</v>
      </c>
      <c r="AC26" s="200" t="s">
        <v>313</v>
      </c>
      <c r="AD26" s="281"/>
    </row>
    <row r="27" spans="1:30" ht="13.5" customHeight="1">
      <c r="A27" s="281">
        <v>17</v>
      </c>
      <c r="B27" s="281" t="s">
        <v>37</v>
      </c>
      <c r="C27" s="148">
        <v>356698</v>
      </c>
      <c r="D27" s="113">
        <f t="shared" si="0"/>
        <v>27</v>
      </c>
      <c r="E27" s="78">
        <v>0.51758999999999999</v>
      </c>
      <c r="F27" s="113">
        <f t="shared" si="1"/>
        <v>22</v>
      </c>
      <c r="G27" s="79">
        <v>949350</v>
      </c>
      <c r="H27" s="113">
        <f t="shared" si="2"/>
        <v>34</v>
      </c>
      <c r="I27" s="135">
        <v>29480</v>
      </c>
      <c r="J27" s="113">
        <f t="shared" si="3"/>
        <v>34</v>
      </c>
      <c r="K27" s="149">
        <v>9890</v>
      </c>
      <c r="L27" s="113">
        <f t="shared" si="4"/>
        <v>45</v>
      </c>
      <c r="M27" s="149">
        <v>30792</v>
      </c>
      <c r="N27" s="113">
        <f t="shared" si="5"/>
        <v>30</v>
      </c>
      <c r="O27" s="149">
        <v>131400</v>
      </c>
      <c r="P27" s="113">
        <f t="shared" si="6"/>
        <v>21</v>
      </c>
      <c r="Q27" s="149">
        <v>278</v>
      </c>
      <c r="R27" s="113">
        <f t="shared" si="7"/>
        <v>32</v>
      </c>
      <c r="S27" s="149">
        <v>138</v>
      </c>
      <c r="T27" s="113">
        <f t="shared" si="8"/>
        <v>33</v>
      </c>
      <c r="U27" s="77">
        <v>532.24</v>
      </c>
      <c r="V27" s="113">
        <f t="shared" si="13"/>
        <v>18</v>
      </c>
      <c r="W27" s="80">
        <v>1255</v>
      </c>
      <c r="X27" s="113">
        <f t="shared" si="14"/>
        <v>25</v>
      </c>
      <c r="Y27" s="79">
        <v>2748</v>
      </c>
      <c r="Z27" s="113">
        <f t="shared" si="11"/>
        <v>22</v>
      </c>
      <c r="AA27" s="79">
        <v>103466</v>
      </c>
      <c r="AB27" s="113">
        <f t="shared" si="12"/>
        <v>25</v>
      </c>
      <c r="AC27" s="200" t="s">
        <v>312</v>
      </c>
      <c r="AD27" s="281"/>
    </row>
    <row r="28" spans="1:30" ht="13.5" customHeight="1">
      <c r="A28" s="281">
        <v>18</v>
      </c>
      <c r="B28" s="281" t="s">
        <v>70</v>
      </c>
      <c r="C28" s="148">
        <v>372987</v>
      </c>
      <c r="D28" s="113">
        <f t="shared" si="0"/>
        <v>25</v>
      </c>
      <c r="E28" s="78">
        <v>0.42058000000000001</v>
      </c>
      <c r="F28" s="113">
        <f t="shared" si="1"/>
        <v>31</v>
      </c>
      <c r="G28" s="79">
        <v>643028</v>
      </c>
      <c r="H28" s="113">
        <f t="shared" si="2"/>
        <v>43</v>
      </c>
      <c r="I28" s="135">
        <v>22799</v>
      </c>
      <c r="J28" s="113">
        <f t="shared" si="3"/>
        <v>44</v>
      </c>
      <c r="K28" s="149">
        <v>10546</v>
      </c>
      <c r="L28" s="113">
        <f t="shared" si="4"/>
        <v>44</v>
      </c>
      <c r="M28" s="149">
        <v>32792</v>
      </c>
      <c r="N28" s="113">
        <f t="shared" si="5"/>
        <v>27</v>
      </c>
      <c r="O28" s="149">
        <v>130000</v>
      </c>
      <c r="P28" s="113">
        <f t="shared" si="6"/>
        <v>22</v>
      </c>
      <c r="Q28" s="149">
        <v>310</v>
      </c>
      <c r="R28" s="113">
        <f t="shared" si="7"/>
        <v>30</v>
      </c>
      <c r="S28" s="149">
        <v>121</v>
      </c>
      <c r="T28" s="113">
        <f t="shared" si="8"/>
        <v>34</v>
      </c>
      <c r="U28" s="77">
        <v>120.73</v>
      </c>
      <c r="V28" s="113">
        <f t="shared" si="13"/>
        <v>33</v>
      </c>
      <c r="W28" s="80">
        <v>816</v>
      </c>
      <c r="X28" s="113">
        <f t="shared" si="14"/>
        <v>30</v>
      </c>
      <c r="Y28" s="79">
        <v>2032</v>
      </c>
      <c r="Z28" s="113">
        <f t="shared" si="11"/>
        <v>29</v>
      </c>
      <c r="AA28" s="79">
        <v>72879</v>
      </c>
      <c r="AB28" s="113">
        <f t="shared" si="12"/>
        <v>32</v>
      </c>
      <c r="AC28" s="200" t="s">
        <v>311</v>
      </c>
      <c r="AD28" s="281"/>
    </row>
    <row r="29" spans="1:30" ht="13.5" customHeight="1">
      <c r="A29" s="281">
        <v>19</v>
      </c>
      <c r="B29" s="281" t="s">
        <v>38</v>
      </c>
      <c r="C29" s="148">
        <v>229202</v>
      </c>
      <c r="D29" s="113">
        <f t="shared" si="0"/>
        <v>42</v>
      </c>
      <c r="E29" s="78">
        <v>0.40856999999999999</v>
      </c>
      <c r="F29" s="113">
        <f t="shared" si="1"/>
        <v>32</v>
      </c>
      <c r="G29" s="79">
        <v>690050</v>
      </c>
      <c r="H29" s="113">
        <f t="shared" si="2"/>
        <v>41</v>
      </c>
      <c r="I29" s="135">
        <v>23923</v>
      </c>
      <c r="J29" s="113">
        <f t="shared" si="3"/>
        <v>42</v>
      </c>
      <c r="K29" s="149">
        <v>14970</v>
      </c>
      <c r="L29" s="113">
        <f t="shared" si="4"/>
        <v>33</v>
      </c>
      <c r="M29" s="149">
        <v>12902</v>
      </c>
      <c r="N29" s="113">
        <f t="shared" si="5"/>
        <v>43</v>
      </c>
      <c r="O29" s="149">
        <v>25800</v>
      </c>
      <c r="P29" s="113">
        <f t="shared" si="6"/>
        <v>43</v>
      </c>
      <c r="Q29" s="149">
        <v>349</v>
      </c>
      <c r="R29" s="113">
        <f t="shared" si="7"/>
        <v>26</v>
      </c>
      <c r="S29" s="149">
        <v>144</v>
      </c>
      <c r="T29" s="113">
        <f t="shared" si="8"/>
        <v>31</v>
      </c>
      <c r="U29" s="77"/>
      <c r="V29" s="77">
        <v>0</v>
      </c>
      <c r="W29" s="77">
        <v>0</v>
      </c>
      <c r="X29" s="77">
        <v>0</v>
      </c>
      <c r="Y29" s="79">
        <v>1674</v>
      </c>
      <c r="Z29" s="113">
        <f t="shared" si="11"/>
        <v>34</v>
      </c>
      <c r="AA29" s="79">
        <v>73946</v>
      </c>
      <c r="AB29" s="113">
        <f t="shared" si="12"/>
        <v>31</v>
      </c>
      <c r="AC29" s="200" t="s">
        <v>310</v>
      </c>
      <c r="AD29" s="281"/>
    </row>
    <row r="30" spans="1:30" ht="13.5" customHeight="1">
      <c r="A30" s="281">
        <v>20</v>
      </c>
      <c r="B30" s="281" t="s">
        <v>71</v>
      </c>
      <c r="C30" s="148">
        <v>487097</v>
      </c>
      <c r="D30" s="113">
        <f t="shared" si="0"/>
        <v>18</v>
      </c>
      <c r="E30" s="78">
        <v>0.52761999999999998</v>
      </c>
      <c r="F30" s="113">
        <f t="shared" si="1"/>
        <v>21</v>
      </c>
      <c r="G30" s="79">
        <v>1736711</v>
      </c>
      <c r="H30" s="113">
        <f t="shared" si="2"/>
        <v>16</v>
      </c>
      <c r="I30" s="135">
        <v>53294</v>
      </c>
      <c r="J30" s="113">
        <f t="shared" si="3"/>
        <v>16</v>
      </c>
      <c r="K30" s="149">
        <v>42777</v>
      </c>
      <c r="L30" s="113">
        <f t="shared" si="4"/>
        <v>3</v>
      </c>
      <c r="M30" s="149">
        <v>63345</v>
      </c>
      <c r="N30" s="113">
        <f t="shared" si="5"/>
        <v>14</v>
      </c>
      <c r="O30" s="149">
        <v>192700</v>
      </c>
      <c r="P30" s="113">
        <f t="shared" si="6"/>
        <v>13</v>
      </c>
      <c r="Q30" s="149">
        <v>1029</v>
      </c>
      <c r="R30" s="113">
        <f t="shared" si="7"/>
        <v>3</v>
      </c>
      <c r="S30" s="149">
        <v>466</v>
      </c>
      <c r="T30" s="113">
        <f t="shared" si="8"/>
        <v>14</v>
      </c>
      <c r="U30" s="77"/>
      <c r="V30" s="77">
        <v>0</v>
      </c>
      <c r="W30" s="77">
        <v>0</v>
      </c>
      <c r="X30" s="77">
        <v>0</v>
      </c>
      <c r="Y30" s="79">
        <v>4767</v>
      </c>
      <c r="Z30" s="113">
        <f t="shared" si="11"/>
        <v>13</v>
      </c>
      <c r="AA30" s="79">
        <v>202222</v>
      </c>
      <c r="AB30" s="113">
        <f t="shared" si="12"/>
        <v>16</v>
      </c>
      <c r="AC30" s="200" t="s">
        <v>309</v>
      </c>
      <c r="AD30" s="281"/>
    </row>
    <row r="31" spans="1:30" ht="13.5" customHeight="1">
      <c r="A31" s="281">
        <v>21</v>
      </c>
      <c r="B31" s="281" t="s">
        <v>134</v>
      </c>
      <c r="C31" s="148">
        <v>438389</v>
      </c>
      <c r="D31" s="113">
        <f t="shared" si="0"/>
        <v>19</v>
      </c>
      <c r="E31" s="78">
        <v>0.55930000000000002</v>
      </c>
      <c r="F31" s="113">
        <f t="shared" si="1"/>
        <v>18</v>
      </c>
      <c r="G31" s="79">
        <v>1666172</v>
      </c>
      <c r="H31" s="113">
        <f t="shared" si="2"/>
        <v>17</v>
      </c>
      <c r="I31" s="135">
        <v>47005</v>
      </c>
      <c r="J31" s="113">
        <f t="shared" si="3"/>
        <v>18</v>
      </c>
      <c r="K31" s="149">
        <v>21015</v>
      </c>
      <c r="L31" s="113">
        <f t="shared" si="4"/>
        <v>24</v>
      </c>
      <c r="M31" s="149">
        <v>31765</v>
      </c>
      <c r="N31" s="113">
        <f t="shared" si="5"/>
        <v>29</v>
      </c>
      <c r="O31" s="149">
        <v>105800</v>
      </c>
      <c r="P31" s="113">
        <f t="shared" si="6"/>
        <v>25</v>
      </c>
      <c r="Q31" s="149">
        <v>841</v>
      </c>
      <c r="R31" s="113">
        <f t="shared" si="7"/>
        <v>5</v>
      </c>
      <c r="S31" s="149">
        <v>364</v>
      </c>
      <c r="T31" s="113">
        <f t="shared" si="8"/>
        <v>17</v>
      </c>
      <c r="U31" s="77"/>
      <c r="V31" s="77">
        <v>0</v>
      </c>
      <c r="W31" s="77">
        <v>0</v>
      </c>
      <c r="X31" s="77">
        <v>0</v>
      </c>
      <c r="Y31" s="79">
        <v>5415</v>
      </c>
      <c r="Z31" s="113">
        <f t="shared" si="11"/>
        <v>8</v>
      </c>
      <c r="AA31" s="79">
        <v>203537</v>
      </c>
      <c r="AB31" s="113">
        <f t="shared" si="12"/>
        <v>14</v>
      </c>
      <c r="AC31" s="200" t="s">
        <v>308</v>
      </c>
      <c r="AD31" s="281"/>
    </row>
    <row r="32" spans="1:30" ht="13.5" customHeight="1">
      <c r="A32" s="281">
        <v>22</v>
      </c>
      <c r="B32" s="281" t="s">
        <v>72</v>
      </c>
      <c r="C32" s="148">
        <v>609763</v>
      </c>
      <c r="D32" s="113">
        <f t="shared" si="0"/>
        <v>14</v>
      </c>
      <c r="E32" s="78">
        <v>0.72648000000000001</v>
      </c>
      <c r="F32" s="113">
        <f t="shared" si="1"/>
        <v>7</v>
      </c>
      <c r="G32" s="79">
        <v>3063330</v>
      </c>
      <c r="H32" s="113">
        <f t="shared" si="2"/>
        <v>10</v>
      </c>
      <c r="I32" s="135">
        <v>76469</v>
      </c>
      <c r="J32" s="113">
        <f t="shared" si="3"/>
        <v>10</v>
      </c>
      <c r="K32" s="149">
        <v>25938</v>
      </c>
      <c r="L32" s="113">
        <f t="shared" si="4"/>
        <v>20</v>
      </c>
      <c r="M32" s="149">
        <v>36465</v>
      </c>
      <c r="N32" s="113">
        <f t="shared" si="5"/>
        <v>26</v>
      </c>
      <c r="O32" s="149">
        <v>74100</v>
      </c>
      <c r="P32" s="113">
        <f t="shared" si="6"/>
        <v>32</v>
      </c>
      <c r="Q32" s="149">
        <v>493</v>
      </c>
      <c r="R32" s="113">
        <f t="shared" si="7"/>
        <v>16</v>
      </c>
      <c r="S32" s="149">
        <v>328</v>
      </c>
      <c r="T32" s="113">
        <f t="shared" si="8"/>
        <v>19</v>
      </c>
      <c r="U32" s="77">
        <v>1840.55</v>
      </c>
      <c r="V32" s="113">
        <f>RANK(U32,U$11:U$57)</f>
        <v>4</v>
      </c>
      <c r="W32" s="80">
        <v>2200</v>
      </c>
      <c r="X32" s="113">
        <f>RANK(W32,W$11:W$57)</f>
        <v>14</v>
      </c>
      <c r="Y32" s="79">
        <v>8786</v>
      </c>
      <c r="Z32" s="113">
        <f t="shared" si="11"/>
        <v>5</v>
      </c>
      <c r="AA32" s="79">
        <v>413000</v>
      </c>
      <c r="AB32" s="113">
        <f t="shared" si="12"/>
        <v>3</v>
      </c>
      <c r="AC32" s="200" t="s">
        <v>307</v>
      </c>
      <c r="AD32" s="281"/>
    </row>
    <row r="33" spans="1:30" ht="13.5" customHeight="1">
      <c r="A33" s="281">
        <v>23</v>
      </c>
      <c r="B33" s="281" t="s">
        <v>73</v>
      </c>
      <c r="C33" s="148">
        <v>1163028</v>
      </c>
      <c r="D33" s="113">
        <f t="shared" si="0"/>
        <v>3</v>
      </c>
      <c r="E33" s="232">
        <v>0.91215999999999997</v>
      </c>
      <c r="F33" s="113">
        <f t="shared" si="1"/>
        <v>2</v>
      </c>
      <c r="G33" s="79">
        <v>6132684</v>
      </c>
      <c r="H33" s="113">
        <f t="shared" si="2"/>
        <v>5</v>
      </c>
      <c r="I33" s="135">
        <v>151067</v>
      </c>
      <c r="J33" s="113">
        <f t="shared" si="3"/>
        <v>4</v>
      </c>
      <c r="K33" s="149">
        <v>26893</v>
      </c>
      <c r="L33" s="113">
        <f t="shared" si="4"/>
        <v>19</v>
      </c>
      <c r="M33" s="149">
        <v>43258</v>
      </c>
      <c r="N33" s="113">
        <f t="shared" si="5"/>
        <v>19</v>
      </c>
      <c r="O33" s="149">
        <v>134300</v>
      </c>
      <c r="P33" s="113">
        <f t="shared" si="6"/>
        <v>20</v>
      </c>
      <c r="Q33" s="149">
        <v>218</v>
      </c>
      <c r="R33" s="113">
        <f t="shared" si="7"/>
        <v>37</v>
      </c>
      <c r="S33" s="149">
        <v>208</v>
      </c>
      <c r="T33" s="113">
        <f t="shared" si="8"/>
        <v>27</v>
      </c>
      <c r="U33" s="77">
        <v>534.59</v>
      </c>
      <c r="V33" s="113">
        <f>RANK(U33,U$11:U$57)</f>
        <v>17</v>
      </c>
      <c r="W33" s="80">
        <v>1924</v>
      </c>
      <c r="X33" s="113">
        <f>RANK(W33,W$11:W$57)</f>
        <v>16</v>
      </c>
      <c r="Y33" s="79">
        <v>15063</v>
      </c>
      <c r="Z33" s="113">
        <f t="shared" si="11"/>
        <v>2</v>
      </c>
      <c r="AA33" s="79">
        <v>848565</v>
      </c>
      <c r="AB33" s="113">
        <f t="shared" si="12"/>
        <v>1</v>
      </c>
      <c r="AC33" s="200" t="s">
        <v>306</v>
      </c>
      <c r="AD33" s="281"/>
    </row>
    <row r="34" spans="1:30" ht="13.5" customHeight="1">
      <c r="A34" s="281">
        <v>24</v>
      </c>
      <c r="B34" s="281" t="s">
        <v>135</v>
      </c>
      <c r="C34" s="148">
        <v>350070</v>
      </c>
      <c r="D34" s="113">
        <f t="shared" si="0"/>
        <v>28</v>
      </c>
      <c r="E34" s="78">
        <v>0.60941000000000001</v>
      </c>
      <c r="F34" s="113">
        <f t="shared" si="1"/>
        <v>15</v>
      </c>
      <c r="G34" s="79">
        <v>1489498</v>
      </c>
      <c r="H34" s="113">
        <f t="shared" si="2"/>
        <v>22</v>
      </c>
      <c r="I34" s="135">
        <v>43108</v>
      </c>
      <c r="J34" s="113">
        <f t="shared" si="3"/>
        <v>21</v>
      </c>
      <c r="K34" s="149">
        <v>18804</v>
      </c>
      <c r="L34" s="113">
        <f t="shared" si="4"/>
        <v>27</v>
      </c>
      <c r="M34" s="149">
        <v>39656</v>
      </c>
      <c r="N34" s="113">
        <f t="shared" si="5"/>
        <v>24</v>
      </c>
      <c r="O34" s="149">
        <v>129800</v>
      </c>
      <c r="P34" s="113">
        <f t="shared" si="6"/>
        <v>23</v>
      </c>
      <c r="Q34" s="149">
        <v>371</v>
      </c>
      <c r="R34" s="113">
        <f t="shared" si="7"/>
        <v>24</v>
      </c>
      <c r="S34" s="149">
        <v>274</v>
      </c>
      <c r="T34" s="113">
        <f t="shared" si="8"/>
        <v>21</v>
      </c>
      <c r="U34" s="77">
        <v>1246.67</v>
      </c>
      <c r="V34" s="113">
        <f>RANK(U34,U$11:U$57)</f>
        <v>6</v>
      </c>
      <c r="W34" s="80">
        <v>3178</v>
      </c>
      <c r="X34" s="113">
        <f>RANK(W34,W$11:W$57)</f>
        <v>6</v>
      </c>
      <c r="Y34" s="79">
        <v>3398</v>
      </c>
      <c r="Z34" s="113">
        <f t="shared" si="11"/>
        <v>20</v>
      </c>
      <c r="AA34" s="79">
        <v>207694</v>
      </c>
      <c r="AB34" s="113">
        <f t="shared" si="12"/>
        <v>13</v>
      </c>
      <c r="AC34" s="200" t="s">
        <v>305</v>
      </c>
      <c r="AD34" s="281"/>
    </row>
    <row r="35" spans="1:30" ht="13.5" customHeight="1">
      <c r="A35" s="281">
        <v>25</v>
      </c>
      <c r="B35" s="281" t="s">
        <v>136</v>
      </c>
      <c r="C35" s="148">
        <v>229592</v>
      </c>
      <c r="D35" s="113">
        <f t="shared" si="0"/>
        <v>41</v>
      </c>
      <c r="E35" s="78">
        <v>0.57552000000000003</v>
      </c>
      <c r="F35" s="113">
        <f t="shared" si="1"/>
        <v>17</v>
      </c>
      <c r="G35" s="79">
        <v>1153380</v>
      </c>
      <c r="H35" s="113">
        <f t="shared" si="2"/>
        <v>26</v>
      </c>
      <c r="I35" s="135">
        <v>34002</v>
      </c>
      <c r="J35" s="113">
        <f t="shared" si="3"/>
        <v>30</v>
      </c>
      <c r="K35" s="149">
        <v>14680</v>
      </c>
      <c r="L35" s="113">
        <f t="shared" si="4"/>
        <v>34</v>
      </c>
      <c r="M35" s="149">
        <v>42787</v>
      </c>
      <c r="N35" s="113">
        <f t="shared" si="5"/>
        <v>20</v>
      </c>
      <c r="O35" s="149">
        <v>158300</v>
      </c>
      <c r="P35" s="113">
        <f t="shared" si="6"/>
        <v>15</v>
      </c>
      <c r="Q35" s="149">
        <v>204</v>
      </c>
      <c r="R35" s="113">
        <f t="shared" si="7"/>
        <v>38</v>
      </c>
      <c r="S35" s="149">
        <v>59</v>
      </c>
      <c r="T35" s="113">
        <f t="shared" si="8"/>
        <v>41</v>
      </c>
      <c r="U35" s="77"/>
      <c r="V35" s="77">
        <v>0</v>
      </c>
      <c r="W35" s="77">
        <v>0</v>
      </c>
      <c r="X35" s="77">
        <v>0</v>
      </c>
      <c r="Y35" s="79">
        <v>2622</v>
      </c>
      <c r="Z35" s="113">
        <f t="shared" si="11"/>
        <v>24</v>
      </c>
      <c r="AA35" s="79">
        <v>164215</v>
      </c>
      <c r="AB35" s="113">
        <f t="shared" si="12"/>
        <v>19</v>
      </c>
      <c r="AC35" s="200" t="s">
        <v>304</v>
      </c>
      <c r="AD35" s="281"/>
    </row>
    <row r="36" spans="1:30" ht="13.5" customHeight="1">
      <c r="A36" s="281">
        <v>26</v>
      </c>
      <c r="B36" s="281" t="s">
        <v>39</v>
      </c>
      <c r="C36" s="148">
        <v>424098</v>
      </c>
      <c r="D36" s="113">
        <f t="shared" si="0"/>
        <v>20</v>
      </c>
      <c r="E36" s="78">
        <v>0.59465999999999997</v>
      </c>
      <c r="F36" s="113">
        <f t="shared" si="1"/>
        <v>16</v>
      </c>
      <c r="G36" s="79">
        <v>2113680</v>
      </c>
      <c r="H36" s="113">
        <f t="shared" si="2"/>
        <v>13</v>
      </c>
      <c r="I36" s="135">
        <v>55722</v>
      </c>
      <c r="J36" s="113">
        <f t="shared" si="3"/>
        <v>15</v>
      </c>
      <c r="K36" s="149">
        <v>14181</v>
      </c>
      <c r="L36" s="113">
        <f t="shared" si="4"/>
        <v>38</v>
      </c>
      <c r="M36" s="149">
        <v>18440</v>
      </c>
      <c r="N36" s="113">
        <f t="shared" si="5"/>
        <v>39</v>
      </c>
      <c r="O36" s="149">
        <v>71600</v>
      </c>
      <c r="P36" s="113">
        <f t="shared" si="6"/>
        <v>34</v>
      </c>
      <c r="Q36" s="149">
        <v>342</v>
      </c>
      <c r="R36" s="113">
        <f t="shared" si="7"/>
        <v>27</v>
      </c>
      <c r="S36" s="149">
        <v>141</v>
      </c>
      <c r="T36" s="113">
        <f t="shared" si="8"/>
        <v>32</v>
      </c>
      <c r="U36" s="77">
        <v>97.16</v>
      </c>
      <c r="V36" s="113">
        <f>RANK(U36,U$11:U$57)</f>
        <v>34</v>
      </c>
      <c r="W36" s="80">
        <v>636</v>
      </c>
      <c r="X36" s="113">
        <f>RANK(W36,W$11:W$57)</f>
        <v>31</v>
      </c>
      <c r="Y36" s="79">
        <v>4126</v>
      </c>
      <c r="Z36" s="113">
        <f t="shared" si="11"/>
        <v>17</v>
      </c>
      <c r="AA36" s="79">
        <v>145211</v>
      </c>
      <c r="AB36" s="113">
        <f t="shared" si="12"/>
        <v>22</v>
      </c>
      <c r="AC36" s="200" t="s">
        <v>303</v>
      </c>
      <c r="AD36" s="281"/>
    </row>
    <row r="37" spans="1:30" ht="13.5" customHeight="1">
      <c r="A37" s="281">
        <v>27</v>
      </c>
      <c r="B37" s="281" t="s">
        <v>74</v>
      </c>
      <c r="C37" s="148">
        <v>954189</v>
      </c>
      <c r="D37" s="113">
        <f t="shared" si="0"/>
        <v>5</v>
      </c>
      <c r="E37" s="78">
        <v>0.79157</v>
      </c>
      <c r="F37" s="113">
        <f t="shared" si="1"/>
        <v>4</v>
      </c>
      <c r="G37" s="79">
        <v>7334060</v>
      </c>
      <c r="H37" s="113">
        <f t="shared" si="2"/>
        <v>3</v>
      </c>
      <c r="I37" s="135">
        <v>161427</v>
      </c>
      <c r="J37" s="113">
        <f t="shared" si="3"/>
        <v>2</v>
      </c>
      <c r="K37" s="149">
        <v>7673</v>
      </c>
      <c r="L37" s="113">
        <f t="shared" si="4"/>
        <v>46</v>
      </c>
      <c r="M37" s="149">
        <v>5105</v>
      </c>
      <c r="N37" s="113">
        <f t="shared" si="5"/>
        <v>46</v>
      </c>
      <c r="O37" s="149">
        <v>22200</v>
      </c>
      <c r="P37" s="113">
        <f t="shared" si="6"/>
        <v>44</v>
      </c>
      <c r="Q37" s="149">
        <v>57</v>
      </c>
      <c r="R37" s="113">
        <f t="shared" si="7"/>
        <v>47</v>
      </c>
      <c r="S37" s="149">
        <v>9</v>
      </c>
      <c r="T37" s="113">
        <f t="shared" si="8"/>
        <v>45</v>
      </c>
      <c r="U37" s="77">
        <v>148.84</v>
      </c>
      <c r="V37" s="113">
        <f>RANK(U37,U$11:U$57)</f>
        <v>28</v>
      </c>
      <c r="W37" s="80">
        <v>519</v>
      </c>
      <c r="X37" s="113">
        <f>RANK(W37,W$11:W$57)</f>
        <v>34</v>
      </c>
      <c r="Y37" s="79">
        <v>15522</v>
      </c>
      <c r="Z37" s="113">
        <f t="shared" si="11"/>
        <v>1</v>
      </c>
      <c r="AA37" s="79">
        <v>444362</v>
      </c>
      <c r="AB37" s="113">
        <f t="shared" si="12"/>
        <v>2</v>
      </c>
      <c r="AC37" s="200" t="s">
        <v>302</v>
      </c>
      <c r="AD37" s="281"/>
    </row>
    <row r="38" spans="1:30" ht="13.5" customHeight="1">
      <c r="A38" s="281">
        <v>28</v>
      </c>
      <c r="B38" s="281" t="s">
        <v>54</v>
      </c>
      <c r="C38" s="148">
        <v>841599</v>
      </c>
      <c r="D38" s="113">
        <f t="shared" si="0"/>
        <v>7</v>
      </c>
      <c r="E38" s="78">
        <v>0.64914000000000005</v>
      </c>
      <c r="F38" s="113">
        <f t="shared" si="1"/>
        <v>10</v>
      </c>
      <c r="G38" s="79">
        <v>4596891</v>
      </c>
      <c r="H38" s="113">
        <f t="shared" si="2"/>
        <v>7</v>
      </c>
      <c r="I38" s="135">
        <v>116959</v>
      </c>
      <c r="J38" s="113">
        <f t="shared" si="3"/>
        <v>8</v>
      </c>
      <c r="K38" s="149">
        <v>38302</v>
      </c>
      <c r="L38" s="113">
        <f t="shared" si="4"/>
        <v>5</v>
      </c>
      <c r="M38" s="149">
        <v>46829</v>
      </c>
      <c r="N38" s="113">
        <f t="shared" si="5"/>
        <v>18</v>
      </c>
      <c r="O38" s="149">
        <v>174100</v>
      </c>
      <c r="P38" s="113">
        <f t="shared" si="6"/>
        <v>14</v>
      </c>
      <c r="Q38" s="149">
        <v>563</v>
      </c>
      <c r="R38" s="113">
        <f t="shared" si="7"/>
        <v>14</v>
      </c>
      <c r="S38" s="149">
        <v>264</v>
      </c>
      <c r="T38" s="113">
        <f t="shared" si="8"/>
        <v>24</v>
      </c>
      <c r="U38" s="77">
        <v>415.91</v>
      </c>
      <c r="V38" s="113">
        <f>RANK(U38,U$11:U$57)</f>
        <v>20</v>
      </c>
      <c r="W38" s="80">
        <v>2712</v>
      </c>
      <c r="X38" s="113">
        <f>RANK(W38,W$11:W$57)</f>
        <v>11</v>
      </c>
      <c r="Y38" s="79">
        <v>7510</v>
      </c>
      <c r="Z38" s="113">
        <f t="shared" si="11"/>
        <v>6</v>
      </c>
      <c r="AA38" s="79">
        <v>363044</v>
      </c>
      <c r="AB38" s="113">
        <f t="shared" si="12"/>
        <v>5</v>
      </c>
      <c r="AC38" s="200" t="s">
        <v>301</v>
      </c>
      <c r="AD38" s="281"/>
    </row>
    <row r="39" spans="1:30" ht="13.5" customHeight="1">
      <c r="A39" s="281">
        <v>29</v>
      </c>
      <c r="B39" s="281" t="s">
        <v>75</v>
      </c>
      <c r="C39" s="148">
        <v>225213</v>
      </c>
      <c r="D39" s="113">
        <f t="shared" si="0"/>
        <v>44</v>
      </c>
      <c r="E39" s="78">
        <v>0.43665999999999999</v>
      </c>
      <c r="F39" s="113">
        <f t="shared" si="1"/>
        <v>29</v>
      </c>
      <c r="G39" s="79">
        <v>1140940</v>
      </c>
      <c r="H39" s="113">
        <f t="shared" si="2"/>
        <v>29</v>
      </c>
      <c r="I39" s="135">
        <v>31432</v>
      </c>
      <c r="J39" s="113">
        <f t="shared" si="3"/>
        <v>33</v>
      </c>
      <c r="K39" s="149">
        <v>10858</v>
      </c>
      <c r="L39" s="113">
        <f t="shared" si="4"/>
        <v>43</v>
      </c>
      <c r="M39" s="149">
        <v>10528</v>
      </c>
      <c r="N39" s="113">
        <f t="shared" si="5"/>
        <v>44</v>
      </c>
      <c r="O39" s="149">
        <v>40900</v>
      </c>
      <c r="P39" s="113">
        <f t="shared" si="6"/>
        <v>41</v>
      </c>
      <c r="Q39" s="149">
        <v>284</v>
      </c>
      <c r="R39" s="113">
        <f t="shared" si="7"/>
        <v>31</v>
      </c>
      <c r="S39" s="149">
        <v>107</v>
      </c>
      <c r="T39" s="113">
        <f t="shared" si="8"/>
        <v>36</v>
      </c>
      <c r="U39" s="77"/>
      <c r="V39" s="77">
        <v>0</v>
      </c>
      <c r="W39" s="77">
        <v>0</v>
      </c>
      <c r="X39" s="77">
        <v>0</v>
      </c>
      <c r="Y39" s="79">
        <v>1783</v>
      </c>
      <c r="Z39" s="113">
        <f t="shared" si="11"/>
        <v>32</v>
      </c>
      <c r="AA39" s="79">
        <v>61560</v>
      </c>
      <c r="AB39" s="113">
        <f t="shared" si="12"/>
        <v>38</v>
      </c>
      <c r="AC39" s="200" t="s">
        <v>300</v>
      </c>
      <c r="AD39" s="281"/>
    </row>
    <row r="40" spans="1:30" ht="13.5" customHeight="1">
      <c r="A40" s="281">
        <v>30</v>
      </c>
      <c r="B40" s="281" t="s">
        <v>299</v>
      </c>
      <c r="C40" s="148">
        <v>288180</v>
      </c>
      <c r="D40" s="113">
        <f t="shared" si="0"/>
        <v>37</v>
      </c>
      <c r="E40" s="78">
        <v>0.33778999999999998</v>
      </c>
      <c r="F40" s="113">
        <f t="shared" si="1"/>
        <v>42</v>
      </c>
      <c r="G40" s="79">
        <v>808942</v>
      </c>
      <c r="H40" s="113">
        <f t="shared" si="2"/>
        <v>40</v>
      </c>
      <c r="I40" s="135">
        <v>28416</v>
      </c>
      <c r="J40" s="113">
        <f t="shared" si="3"/>
        <v>36</v>
      </c>
      <c r="K40" s="149">
        <v>18141</v>
      </c>
      <c r="L40" s="113">
        <f t="shared" si="4"/>
        <v>28</v>
      </c>
      <c r="M40" s="149">
        <v>19089</v>
      </c>
      <c r="N40" s="113">
        <f t="shared" si="5"/>
        <v>38</v>
      </c>
      <c r="O40" s="149">
        <v>28900</v>
      </c>
      <c r="P40" s="113">
        <f t="shared" si="6"/>
        <v>42</v>
      </c>
      <c r="Q40" s="149">
        <v>360</v>
      </c>
      <c r="R40" s="113">
        <f t="shared" si="7"/>
        <v>25</v>
      </c>
      <c r="S40" s="149">
        <v>166</v>
      </c>
      <c r="T40" s="113">
        <f t="shared" si="8"/>
        <v>30</v>
      </c>
      <c r="U40" s="77">
        <v>130.65</v>
      </c>
      <c r="V40" s="113">
        <f t="shared" ref="V40:V57" si="15">RANK(U40,U$11:U$57)</f>
        <v>30</v>
      </c>
      <c r="W40" s="80">
        <v>1581</v>
      </c>
      <c r="X40" s="113">
        <f t="shared" ref="X40:X57" si="16">RANK(W40,W$11:W$57)</f>
        <v>21</v>
      </c>
      <c r="Y40" s="79">
        <v>1664</v>
      </c>
      <c r="Z40" s="113">
        <f t="shared" si="11"/>
        <v>36</v>
      </c>
      <c r="AA40" s="79">
        <v>53497</v>
      </c>
      <c r="AB40" s="113">
        <f t="shared" si="12"/>
        <v>42</v>
      </c>
      <c r="AC40" s="200" t="s">
        <v>298</v>
      </c>
      <c r="AD40" s="281"/>
    </row>
    <row r="41" spans="1:30" ht="13.5" customHeight="1">
      <c r="A41" s="281">
        <v>31</v>
      </c>
      <c r="B41" s="281" t="s">
        <v>137</v>
      </c>
      <c r="C41" s="148">
        <v>195726</v>
      </c>
      <c r="D41" s="113">
        <f t="shared" si="0"/>
        <v>46</v>
      </c>
      <c r="E41" s="78">
        <v>0.28688999999999998</v>
      </c>
      <c r="F41" s="113">
        <f t="shared" si="1"/>
        <v>45</v>
      </c>
      <c r="G41" s="79">
        <v>468656</v>
      </c>
      <c r="H41" s="113">
        <f t="shared" si="2"/>
        <v>47</v>
      </c>
      <c r="I41" s="135">
        <v>18953</v>
      </c>
      <c r="J41" s="113">
        <f t="shared" si="3"/>
        <v>47</v>
      </c>
      <c r="K41" s="149">
        <v>14481</v>
      </c>
      <c r="L41" s="113">
        <f t="shared" si="4"/>
        <v>36</v>
      </c>
      <c r="M41" s="149">
        <v>21850</v>
      </c>
      <c r="N41" s="113">
        <f t="shared" si="5"/>
        <v>36</v>
      </c>
      <c r="O41" s="149">
        <v>66000</v>
      </c>
      <c r="P41" s="113">
        <f t="shared" si="6"/>
        <v>35</v>
      </c>
      <c r="Q41" s="149">
        <v>258</v>
      </c>
      <c r="R41" s="113">
        <f t="shared" si="7"/>
        <v>33</v>
      </c>
      <c r="S41" s="149">
        <v>254</v>
      </c>
      <c r="T41" s="113">
        <f t="shared" si="8"/>
        <v>25</v>
      </c>
      <c r="U41" s="77">
        <v>913.9</v>
      </c>
      <c r="V41" s="113">
        <f t="shared" si="15"/>
        <v>9</v>
      </c>
      <c r="W41" s="80">
        <v>586</v>
      </c>
      <c r="X41" s="113">
        <f t="shared" si="16"/>
        <v>33</v>
      </c>
      <c r="Y41" s="79">
        <v>814</v>
      </c>
      <c r="Z41" s="113">
        <f t="shared" si="11"/>
        <v>47</v>
      </c>
      <c r="AA41" s="79">
        <v>33444</v>
      </c>
      <c r="AB41" s="113">
        <f t="shared" si="12"/>
        <v>45</v>
      </c>
      <c r="AC41" s="200" t="s">
        <v>297</v>
      </c>
      <c r="AD41" s="281"/>
    </row>
    <row r="42" spans="1:30" s="276" customFormat="1" ht="13.5" customHeight="1">
      <c r="A42" s="278">
        <v>32</v>
      </c>
      <c r="B42" s="278" t="s">
        <v>138</v>
      </c>
      <c r="C42" s="233">
        <v>270665</v>
      </c>
      <c r="D42" s="70">
        <f t="shared" si="0"/>
        <v>39</v>
      </c>
      <c r="E42" s="81">
        <v>0.26569999999999999</v>
      </c>
      <c r="F42" s="70">
        <f t="shared" si="1"/>
        <v>47</v>
      </c>
      <c r="G42" s="82">
        <v>565418</v>
      </c>
      <c r="H42" s="70">
        <f t="shared" si="2"/>
        <v>46</v>
      </c>
      <c r="I42" s="83">
        <v>23707</v>
      </c>
      <c r="J42" s="70">
        <f t="shared" si="3"/>
        <v>43</v>
      </c>
      <c r="K42" s="82">
        <v>15285</v>
      </c>
      <c r="L42" s="70">
        <f t="shared" si="4"/>
        <v>32</v>
      </c>
      <c r="M42" s="82">
        <v>23524</v>
      </c>
      <c r="N42" s="70">
        <f t="shared" si="5"/>
        <v>35</v>
      </c>
      <c r="O42" s="82">
        <v>87400</v>
      </c>
      <c r="P42" s="70">
        <f t="shared" si="6"/>
        <v>28</v>
      </c>
      <c r="Q42" s="82">
        <v>528</v>
      </c>
      <c r="R42" s="70">
        <f t="shared" si="7"/>
        <v>15</v>
      </c>
      <c r="S42" s="82">
        <v>429</v>
      </c>
      <c r="T42" s="70">
        <f t="shared" si="8"/>
        <v>15</v>
      </c>
      <c r="U42" s="82">
        <v>893.64</v>
      </c>
      <c r="V42" s="70">
        <f t="shared" si="15"/>
        <v>11</v>
      </c>
      <c r="W42" s="84">
        <v>1576</v>
      </c>
      <c r="X42" s="70">
        <f t="shared" si="16"/>
        <v>22</v>
      </c>
      <c r="Y42" s="82">
        <v>1111</v>
      </c>
      <c r="Z42" s="70">
        <f t="shared" si="11"/>
        <v>43</v>
      </c>
      <c r="AA42" s="82">
        <v>41867</v>
      </c>
      <c r="AB42" s="70">
        <f t="shared" si="12"/>
        <v>44</v>
      </c>
      <c r="AC42" s="189" t="s">
        <v>296</v>
      </c>
      <c r="AD42" s="278"/>
    </row>
    <row r="43" spans="1:30" ht="13.5" customHeight="1">
      <c r="A43" s="281">
        <v>33</v>
      </c>
      <c r="B43" s="281" t="s">
        <v>139</v>
      </c>
      <c r="C43" s="148">
        <v>382267</v>
      </c>
      <c r="D43" s="113">
        <f t="shared" si="0"/>
        <v>24</v>
      </c>
      <c r="E43" s="78">
        <v>0.53481000000000001</v>
      </c>
      <c r="F43" s="113">
        <f t="shared" si="1"/>
        <v>20</v>
      </c>
      <c r="G43" s="79">
        <v>1577752</v>
      </c>
      <c r="H43" s="113">
        <f t="shared" si="2"/>
        <v>21</v>
      </c>
      <c r="I43" s="135">
        <v>42676</v>
      </c>
      <c r="J43" s="113">
        <f t="shared" si="3"/>
        <v>22</v>
      </c>
      <c r="K43" s="149">
        <v>28699</v>
      </c>
      <c r="L43" s="113">
        <f t="shared" si="4"/>
        <v>15</v>
      </c>
      <c r="M43" s="149">
        <v>36774</v>
      </c>
      <c r="N43" s="113">
        <f t="shared" si="5"/>
        <v>25</v>
      </c>
      <c r="O43" s="149">
        <v>150500</v>
      </c>
      <c r="P43" s="113">
        <f t="shared" si="6"/>
        <v>18</v>
      </c>
      <c r="Q43" s="149">
        <v>489</v>
      </c>
      <c r="R43" s="113">
        <f t="shared" si="7"/>
        <v>17</v>
      </c>
      <c r="S43" s="149">
        <v>339</v>
      </c>
      <c r="T43" s="113">
        <f t="shared" si="8"/>
        <v>18</v>
      </c>
      <c r="U43" s="77">
        <v>25.79</v>
      </c>
      <c r="V43" s="113">
        <f t="shared" si="15"/>
        <v>39</v>
      </c>
      <c r="W43" s="80">
        <v>872</v>
      </c>
      <c r="X43" s="113">
        <f t="shared" si="16"/>
        <v>29</v>
      </c>
      <c r="Y43" s="79">
        <v>3147</v>
      </c>
      <c r="Z43" s="113">
        <f t="shared" si="11"/>
        <v>21</v>
      </c>
      <c r="AA43" s="79">
        <v>151056</v>
      </c>
      <c r="AB43" s="113">
        <f t="shared" si="12"/>
        <v>21</v>
      </c>
      <c r="AC43" s="200" t="s">
        <v>295</v>
      </c>
      <c r="AD43" s="281"/>
    </row>
    <row r="44" spans="1:30" ht="13.5" customHeight="1">
      <c r="A44" s="281">
        <v>34</v>
      </c>
      <c r="B44" s="281" t="s">
        <v>40</v>
      </c>
      <c r="C44" s="148">
        <v>539833</v>
      </c>
      <c r="D44" s="113">
        <f t="shared" si="0"/>
        <v>17</v>
      </c>
      <c r="E44" s="78">
        <v>0.61848000000000003</v>
      </c>
      <c r="F44" s="113">
        <f t="shared" si="1"/>
        <v>14</v>
      </c>
      <c r="G44" s="79">
        <v>2333805</v>
      </c>
      <c r="H44" s="113">
        <f t="shared" si="2"/>
        <v>12</v>
      </c>
      <c r="I44" s="135">
        <v>58933</v>
      </c>
      <c r="J44" s="113">
        <f t="shared" si="3"/>
        <v>12</v>
      </c>
      <c r="K44" s="149">
        <v>22290</v>
      </c>
      <c r="L44" s="113">
        <f t="shared" si="4"/>
        <v>21</v>
      </c>
      <c r="M44" s="149">
        <v>28979</v>
      </c>
      <c r="N44" s="113">
        <f t="shared" si="5"/>
        <v>31</v>
      </c>
      <c r="O44" s="149">
        <v>112800</v>
      </c>
      <c r="P44" s="113">
        <f t="shared" si="6"/>
        <v>24</v>
      </c>
      <c r="Q44" s="149">
        <v>618</v>
      </c>
      <c r="R44" s="113">
        <f t="shared" si="7"/>
        <v>10</v>
      </c>
      <c r="S44" s="149">
        <v>295</v>
      </c>
      <c r="T44" s="113">
        <f t="shared" si="8"/>
        <v>20</v>
      </c>
      <c r="U44" s="77">
        <v>189.58</v>
      </c>
      <c r="V44" s="113">
        <f t="shared" si="15"/>
        <v>26</v>
      </c>
      <c r="W44" s="80">
        <v>2162</v>
      </c>
      <c r="X44" s="113">
        <f t="shared" si="16"/>
        <v>15</v>
      </c>
      <c r="Y44" s="79">
        <v>4577</v>
      </c>
      <c r="Z44" s="113">
        <f t="shared" si="11"/>
        <v>15</v>
      </c>
      <c r="AA44" s="79">
        <v>218639</v>
      </c>
      <c r="AB44" s="113">
        <f t="shared" si="12"/>
        <v>10</v>
      </c>
      <c r="AC44" s="200" t="s">
        <v>294</v>
      </c>
      <c r="AD44" s="281"/>
    </row>
    <row r="45" spans="1:30" ht="13.5" customHeight="1">
      <c r="A45" s="281">
        <v>35</v>
      </c>
      <c r="B45" s="281" t="s">
        <v>76</v>
      </c>
      <c r="C45" s="148">
        <v>328427</v>
      </c>
      <c r="D45" s="113">
        <f t="shared" si="0"/>
        <v>33</v>
      </c>
      <c r="E45" s="78">
        <v>0.45738000000000001</v>
      </c>
      <c r="F45" s="113">
        <f t="shared" si="1"/>
        <v>27</v>
      </c>
      <c r="G45" s="79">
        <v>1152788</v>
      </c>
      <c r="H45" s="113">
        <f t="shared" si="2"/>
        <v>27</v>
      </c>
      <c r="I45" s="135">
        <v>33836</v>
      </c>
      <c r="J45" s="113">
        <f t="shared" si="3"/>
        <v>31</v>
      </c>
      <c r="K45" s="149">
        <v>15839</v>
      </c>
      <c r="L45" s="113">
        <f t="shared" si="4"/>
        <v>31</v>
      </c>
      <c r="M45" s="149">
        <v>25330</v>
      </c>
      <c r="N45" s="113">
        <f t="shared" si="5"/>
        <v>34</v>
      </c>
      <c r="O45" s="149">
        <v>73000</v>
      </c>
      <c r="P45" s="113">
        <f t="shared" si="6"/>
        <v>33</v>
      </c>
      <c r="Q45" s="149">
        <v>440</v>
      </c>
      <c r="R45" s="113">
        <f t="shared" si="7"/>
        <v>20</v>
      </c>
      <c r="S45" s="149">
        <v>228</v>
      </c>
      <c r="T45" s="113">
        <f t="shared" si="8"/>
        <v>26</v>
      </c>
      <c r="U45" s="77">
        <v>228.11</v>
      </c>
      <c r="V45" s="113">
        <f t="shared" si="15"/>
        <v>25</v>
      </c>
      <c r="W45" s="80">
        <v>2858</v>
      </c>
      <c r="X45" s="113">
        <f t="shared" si="16"/>
        <v>8</v>
      </c>
      <c r="Y45" s="79">
        <v>1671</v>
      </c>
      <c r="Z45" s="113">
        <f t="shared" si="11"/>
        <v>35</v>
      </c>
      <c r="AA45" s="79">
        <v>95585</v>
      </c>
      <c r="AB45" s="113">
        <f t="shared" si="12"/>
        <v>27</v>
      </c>
      <c r="AC45" s="200" t="s">
        <v>293</v>
      </c>
      <c r="AD45" s="281"/>
    </row>
    <row r="46" spans="1:30" ht="13.5" customHeight="1">
      <c r="A46" s="281">
        <v>36</v>
      </c>
      <c r="B46" s="281" t="s">
        <v>77</v>
      </c>
      <c r="C46" s="148">
        <v>219620</v>
      </c>
      <c r="D46" s="113">
        <f t="shared" si="0"/>
        <v>45</v>
      </c>
      <c r="E46" s="78">
        <v>0.32716000000000001</v>
      </c>
      <c r="F46" s="113">
        <f t="shared" si="1"/>
        <v>43</v>
      </c>
      <c r="G46" s="79">
        <v>629272</v>
      </c>
      <c r="H46" s="113">
        <f t="shared" si="2"/>
        <v>44</v>
      </c>
      <c r="I46" s="135">
        <v>22447</v>
      </c>
      <c r="J46" s="113">
        <f t="shared" si="3"/>
        <v>45</v>
      </c>
      <c r="K46" s="149">
        <v>14568</v>
      </c>
      <c r="L46" s="113">
        <f t="shared" si="4"/>
        <v>35</v>
      </c>
      <c r="M46" s="149">
        <v>15932</v>
      </c>
      <c r="N46" s="113">
        <f t="shared" si="5"/>
        <v>41</v>
      </c>
      <c r="O46" s="149">
        <v>52400</v>
      </c>
      <c r="P46" s="113">
        <f t="shared" si="6"/>
        <v>38</v>
      </c>
      <c r="Q46" s="149">
        <v>313</v>
      </c>
      <c r="R46" s="113">
        <f t="shared" si="7"/>
        <v>29</v>
      </c>
      <c r="S46" s="149">
        <v>267</v>
      </c>
      <c r="T46" s="113">
        <f t="shared" si="8"/>
        <v>22</v>
      </c>
      <c r="U46" s="77">
        <v>93.68</v>
      </c>
      <c r="V46" s="113">
        <f t="shared" si="15"/>
        <v>35</v>
      </c>
      <c r="W46" s="80">
        <v>1321</v>
      </c>
      <c r="X46" s="113">
        <f t="shared" si="16"/>
        <v>24</v>
      </c>
      <c r="Y46" s="79">
        <v>1089</v>
      </c>
      <c r="Z46" s="113">
        <f t="shared" si="11"/>
        <v>44</v>
      </c>
      <c r="AA46" s="79">
        <v>47404</v>
      </c>
      <c r="AB46" s="113">
        <f t="shared" si="12"/>
        <v>43</v>
      </c>
      <c r="AC46" s="200" t="s">
        <v>292</v>
      </c>
      <c r="AD46" s="281"/>
    </row>
    <row r="47" spans="1:30" ht="13.5" customHeight="1">
      <c r="A47" s="281">
        <v>37</v>
      </c>
      <c r="B47" s="281" t="s">
        <v>41</v>
      </c>
      <c r="C47" s="148">
        <v>179016</v>
      </c>
      <c r="D47" s="113">
        <f t="shared" si="0"/>
        <v>47</v>
      </c>
      <c r="E47" s="78">
        <v>0.48747000000000001</v>
      </c>
      <c r="F47" s="113">
        <f t="shared" si="1"/>
        <v>23</v>
      </c>
      <c r="G47" s="79">
        <v>817417</v>
      </c>
      <c r="H47" s="113">
        <f t="shared" si="2"/>
        <v>39</v>
      </c>
      <c r="I47" s="135">
        <v>25888</v>
      </c>
      <c r="J47" s="113">
        <f t="shared" si="3"/>
        <v>40</v>
      </c>
      <c r="K47" s="149">
        <v>16459</v>
      </c>
      <c r="L47" s="113">
        <f t="shared" si="4"/>
        <v>30</v>
      </c>
      <c r="M47" s="149">
        <v>17662</v>
      </c>
      <c r="N47" s="113">
        <f t="shared" si="5"/>
        <v>40</v>
      </c>
      <c r="O47" s="149">
        <v>58000</v>
      </c>
      <c r="P47" s="113">
        <f t="shared" si="6"/>
        <v>37</v>
      </c>
      <c r="Q47" s="149">
        <v>87</v>
      </c>
      <c r="R47" s="113">
        <f t="shared" si="7"/>
        <v>45</v>
      </c>
      <c r="S47" s="149">
        <v>8</v>
      </c>
      <c r="T47" s="113">
        <f t="shared" si="8"/>
        <v>46</v>
      </c>
      <c r="U47" s="77">
        <v>121.13</v>
      </c>
      <c r="V47" s="113">
        <f t="shared" si="15"/>
        <v>32</v>
      </c>
      <c r="W47" s="80">
        <v>1234</v>
      </c>
      <c r="X47" s="113">
        <f t="shared" si="16"/>
        <v>26</v>
      </c>
      <c r="Y47" s="79">
        <v>1774</v>
      </c>
      <c r="Z47" s="113">
        <f t="shared" si="11"/>
        <v>33</v>
      </c>
      <c r="AA47" s="79">
        <v>70080</v>
      </c>
      <c r="AB47" s="113">
        <f t="shared" si="12"/>
        <v>33</v>
      </c>
      <c r="AC47" s="200" t="s">
        <v>291</v>
      </c>
      <c r="AD47" s="281"/>
    </row>
    <row r="48" spans="1:30" ht="13.5" customHeight="1">
      <c r="A48" s="281">
        <v>38</v>
      </c>
      <c r="B48" s="281" t="s">
        <v>78</v>
      </c>
      <c r="C48" s="148">
        <v>313776</v>
      </c>
      <c r="D48" s="113">
        <f t="shared" si="0"/>
        <v>34</v>
      </c>
      <c r="E48" s="78">
        <v>0.44767000000000001</v>
      </c>
      <c r="F48" s="113">
        <f t="shared" si="1"/>
        <v>28</v>
      </c>
      <c r="G48" s="79">
        <v>1152190</v>
      </c>
      <c r="H48" s="113">
        <f t="shared" si="2"/>
        <v>28</v>
      </c>
      <c r="I48" s="135">
        <v>35275</v>
      </c>
      <c r="J48" s="113">
        <f t="shared" si="3"/>
        <v>28</v>
      </c>
      <c r="K48" s="149">
        <v>21734</v>
      </c>
      <c r="L48" s="113">
        <f t="shared" si="4"/>
        <v>22</v>
      </c>
      <c r="M48" s="149">
        <v>26501</v>
      </c>
      <c r="N48" s="113">
        <f t="shared" si="5"/>
        <v>33</v>
      </c>
      <c r="O48" s="149">
        <v>63500</v>
      </c>
      <c r="P48" s="113">
        <f t="shared" si="6"/>
        <v>36</v>
      </c>
      <c r="Q48" s="149">
        <v>401</v>
      </c>
      <c r="R48" s="113">
        <f t="shared" si="7"/>
        <v>23</v>
      </c>
      <c r="S48" s="149">
        <v>523</v>
      </c>
      <c r="T48" s="113">
        <f t="shared" si="8"/>
        <v>12</v>
      </c>
      <c r="U48" s="77">
        <v>811.66</v>
      </c>
      <c r="V48" s="113">
        <f t="shared" si="15"/>
        <v>12</v>
      </c>
      <c r="W48" s="80">
        <v>3444</v>
      </c>
      <c r="X48" s="113">
        <f t="shared" si="16"/>
        <v>4</v>
      </c>
      <c r="Y48" s="79">
        <v>2055</v>
      </c>
      <c r="Z48" s="113">
        <f t="shared" si="11"/>
        <v>27</v>
      </c>
      <c r="AA48" s="79">
        <v>78189</v>
      </c>
      <c r="AB48" s="113">
        <f t="shared" si="12"/>
        <v>30</v>
      </c>
      <c r="AC48" s="200" t="s">
        <v>290</v>
      </c>
      <c r="AD48" s="281"/>
    </row>
    <row r="49" spans="1:30" ht="13.5" customHeight="1">
      <c r="A49" s="281">
        <v>39</v>
      </c>
      <c r="B49" s="281" t="s">
        <v>55</v>
      </c>
      <c r="C49" s="148">
        <v>306497</v>
      </c>
      <c r="D49" s="113">
        <f t="shared" si="0"/>
        <v>35</v>
      </c>
      <c r="E49" s="78">
        <v>0.27382000000000001</v>
      </c>
      <c r="F49" s="113">
        <f t="shared" si="1"/>
        <v>46</v>
      </c>
      <c r="G49" s="79">
        <v>604414</v>
      </c>
      <c r="H49" s="113">
        <f t="shared" si="2"/>
        <v>45</v>
      </c>
      <c r="I49" s="135">
        <v>25050</v>
      </c>
      <c r="J49" s="113">
        <f t="shared" si="3"/>
        <v>41</v>
      </c>
      <c r="K49" s="149">
        <v>12657</v>
      </c>
      <c r="L49" s="113">
        <f t="shared" si="4"/>
        <v>39</v>
      </c>
      <c r="M49" s="149">
        <v>14328</v>
      </c>
      <c r="N49" s="113">
        <f t="shared" si="5"/>
        <v>42</v>
      </c>
      <c r="O49" s="149">
        <v>48900</v>
      </c>
      <c r="P49" s="113">
        <f t="shared" si="6"/>
        <v>39</v>
      </c>
      <c r="Q49" s="149">
        <v>594</v>
      </c>
      <c r="R49" s="113">
        <f t="shared" si="7"/>
        <v>11</v>
      </c>
      <c r="S49" s="149">
        <v>497</v>
      </c>
      <c r="T49" s="113">
        <f t="shared" si="8"/>
        <v>13</v>
      </c>
      <c r="U49" s="77">
        <v>645.47</v>
      </c>
      <c r="V49" s="113">
        <f t="shared" si="15"/>
        <v>15</v>
      </c>
      <c r="W49" s="80">
        <v>1599</v>
      </c>
      <c r="X49" s="113">
        <f t="shared" si="16"/>
        <v>20</v>
      </c>
      <c r="Y49" s="79">
        <v>1084</v>
      </c>
      <c r="Z49" s="113">
        <f t="shared" si="11"/>
        <v>45</v>
      </c>
      <c r="AA49" s="79">
        <v>25416</v>
      </c>
      <c r="AB49" s="113">
        <f t="shared" si="12"/>
        <v>46</v>
      </c>
      <c r="AC49" s="200" t="s">
        <v>289</v>
      </c>
      <c r="AD49" s="281"/>
    </row>
    <row r="50" spans="1:30" ht="13.5" customHeight="1">
      <c r="A50" s="281">
        <v>40</v>
      </c>
      <c r="B50" s="281" t="s">
        <v>79</v>
      </c>
      <c r="C50" s="148">
        <v>893120</v>
      </c>
      <c r="D50" s="113">
        <f t="shared" si="0"/>
        <v>6</v>
      </c>
      <c r="E50" s="78">
        <v>0.65820000000000001</v>
      </c>
      <c r="F50" s="113">
        <f t="shared" si="1"/>
        <v>8</v>
      </c>
      <c r="G50" s="79">
        <v>4237110</v>
      </c>
      <c r="H50" s="113">
        <f t="shared" si="2"/>
        <v>9</v>
      </c>
      <c r="I50" s="135">
        <v>91428</v>
      </c>
      <c r="J50" s="113">
        <f t="shared" si="3"/>
        <v>9</v>
      </c>
      <c r="K50" s="149">
        <v>28375</v>
      </c>
      <c r="L50" s="113">
        <f t="shared" si="4"/>
        <v>17</v>
      </c>
      <c r="M50" s="149">
        <v>61154</v>
      </c>
      <c r="N50" s="113">
        <f t="shared" si="5"/>
        <v>15</v>
      </c>
      <c r="O50" s="149">
        <v>145200</v>
      </c>
      <c r="P50" s="113">
        <f t="shared" si="6"/>
        <v>19</v>
      </c>
      <c r="Q50" s="149">
        <v>222</v>
      </c>
      <c r="R50" s="113">
        <f t="shared" si="7"/>
        <v>36</v>
      </c>
      <c r="S50" s="149">
        <v>177</v>
      </c>
      <c r="T50" s="113">
        <f t="shared" si="8"/>
        <v>29</v>
      </c>
      <c r="U50" s="77">
        <v>164.11</v>
      </c>
      <c r="V50" s="113">
        <f t="shared" si="15"/>
        <v>27</v>
      </c>
      <c r="W50" s="80">
        <v>2386</v>
      </c>
      <c r="X50" s="113">
        <f t="shared" si="16"/>
        <v>12</v>
      </c>
      <c r="Y50" s="79">
        <v>5009</v>
      </c>
      <c r="Z50" s="113">
        <f t="shared" si="11"/>
        <v>10</v>
      </c>
      <c r="AA50" s="79">
        <v>222453</v>
      </c>
      <c r="AB50" s="113">
        <f t="shared" si="12"/>
        <v>9</v>
      </c>
      <c r="AC50" s="200" t="s">
        <v>288</v>
      </c>
      <c r="AD50" s="281"/>
    </row>
    <row r="51" spans="1:30" ht="13.5" customHeight="1">
      <c r="A51" s="281">
        <v>41</v>
      </c>
      <c r="B51" s="281" t="s">
        <v>80</v>
      </c>
      <c r="C51" s="148">
        <v>226370</v>
      </c>
      <c r="D51" s="113">
        <f t="shared" si="0"/>
        <v>43</v>
      </c>
      <c r="E51" s="78">
        <v>0.35550999999999999</v>
      </c>
      <c r="F51" s="113">
        <f t="shared" si="1"/>
        <v>39</v>
      </c>
      <c r="G51" s="79">
        <v>678737</v>
      </c>
      <c r="H51" s="113">
        <f t="shared" si="2"/>
        <v>42</v>
      </c>
      <c r="I51" s="135">
        <v>22173</v>
      </c>
      <c r="J51" s="113">
        <f t="shared" si="3"/>
        <v>46</v>
      </c>
      <c r="K51" s="149">
        <v>14330</v>
      </c>
      <c r="L51" s="113">
        <f t="shared" si="4"/>
        <v>37</v>
      </c>
      <c r="M51" s="149">
        <v>41836</v>
      </c>
      <c r="N51" s="113">
        <f t="shared" si="5"/>
        <v>22</v>
      </c>
      <c r="O51" s="149">
        <v>104200</v>
      </c>
      <c r="P51" s="113">
        <f t="shared" si="6"/>
        <v>26</v>
      </c>
      <c r="Q51" s="149">
        <v>111</v>
      </c>
      <c r="R51" s="113">
        <f t="shared" si="7"/>
        <v>43</v>
      </c>
      <c r="S51" s="149">
        <v>113</v>
      </c>
      <c r="T51" s="113">
        <f t="shared" si="8"/>
        <v>35</v>
      </c>
      <c r="U51" s="77">
        <v>65.31</v>
      </c>
      <c r="V51" s="113">
        <f t="shared" si="15"/>
        <v>36</v>
      </c>
      <c r="W51" s="80">
        <v>1609</v>
      </c>
      <c r="X51" s="113">
        <f t="shared" si="16"/>
        <v>19</v>
      </c>
      <c r="Y51" s="79">
        <v>1303</v>
      </c>
      <c r="Z51" s="113">
        <f t="shared" si="11"/>
        <v>42</v>
      </c>
      <c r="AA51" s="79">
        <v>61907</v>
      </c>
      <c r="AB51" s="113">
        <f t="shared" si="12"/>
        <v>36</v>
      </c>
      <c r="AC51" s="200" t="s">
        <v>287</v>
      </c>
      <c r="AD51" s="281"/>
    </row>
    <row r="52" spans="1:30" ht="13.5" customHeight="1">
      <c r="A52" s="281">
        <v>42</v>
      </c>
      <c r="B52" s="281" t="s">
        <v>81</v>
      </c>
      <c r="C52" s="148">
        <v>420378</v>
      </c>
      <c r="D52" s="113">
        <f t="shared" si="0"/>
        <v>21</v>
      </c>
      <c r="E52" s="78">
        <v>0.34825</v>
      </c>
      <c r="F52" s="113">
        <f t="shared" si="1"/>
        <v>41</v>
      </c>
      <c r="G52" s="79">
        <v>1126487</v>
      </c>
      <c r="H52" s="113">
        <f t="shared" si="2"/>
        <v>30</v>
      </c>
      <c r="I52" s="135">
        <v>34578</v>
      </c>
      <c r="J52" s="113">
        <f t="shared" si="3"/>
        <v>29</v>
      </c>
      <c r="K52" s="149">
        <v>17936</v>
      </c>
      <c r="L52" s="113">
        <f t="shared" si="4"/>
        <v>29</v>
      </c>
      <c r="M52" s="149">
        <v>27146</v>
      </c>
      <c r="N52" s="113">
        <f t="shared" si="5"/>
        <v>32</v>
      </c>
      <c r="O52" s="149">
        <v>46800</v>
      </c>
      <c r="P52" s="113">
        <f t="shared" si="6"/>
        <v>40</v>
      </c>
      <c r="Q52" s="149">
        <v>246</v>
      </c>
      <c r="R52" s="113">
        <f t="shared" si="7"/>
        <v>34</v>
      </c>
      <c r="S52" s="149">
        <v>106</v>
      </c>
      <c r="T52" s="113">
        <f t="shared" si="8"/>
        <v>37</v>
      </c>
      <c r="U52" s="77">
        <v>2280.5100000000002</v>
      </c>
      <c r="V52" s="113">
        <f t="shared" si="15"/>
        <v>3</v>
      </c>
      <c r="W52" s="80">
        <v>5998</v>
      </c>
      <c r="X52" s="113">
        <f t="shared" si="16"/>
        <v>2</v>
      </c>
      <c r="Y52" s="79">
        <v>1581</v>
      </c>
      <c r="Z52" s="113">
        <f t="shared" si="11"/>
        <v>38</v>
      </c>
      <c r="AA52" s="79">
        <v>54630</v>
      </c>
      <c r="AB52" s="113">
        <f t="shared" si="12"/>
        <v>41</v>
      </c>
      <c r="AC52" s="200" t="s">
        <v>286</v>
      </c>
      <c r="AD52" s="281"/>
    </row>
    <row r="53" spans="1:30" ht="13.5" customHeight="1">
      <c r="A53" s="281">
        <v>43</v>
      </c>
      <c r="B53" s="281" t="s">
        <v>82</v>
      </c>
      <c r="C53" s="148">
        <v>607351</v>
      </c>
      <c r="D53" s="113">
        <f t="shared" si="0"/>
        <v>15</v>
      </c>
      <c r="E53" s="78">
        <v>0.42692000000000002</v>
      </c>
      <c r="F53" s="113">
        <f t="shared" si="1"/>
        <v>30</v>
      </c>
      <c r="G53" s="79">
        <v>1463784</v>
      </c>
      <c r="H53" s="113">
        <f t="shared" si="2"/>
        <v>23</v>
      </c>
      <c r="I53" s="135">
        <v>42548</v>
      </c>
      <c r="J53" s="113">
        <f t="shared" si="3"/>
        <v>23</v>
      </c>
      <c r="K53" s="149">
        <v>33952</v>
      </c>
      <c r="L53" s="113">
        <f t="shared" si="4"/>
        <v>9</v>
      </c>
      <c r="M53" s="149">
        <v>77670</v>
      </c>
      <c r="N53" s="113">
        <f t="shared" si="5"/>
        <v>11</v>
      </c>
      <c r="O53" s="149">
        <v>156500</v>
      </c>
      <c r="P53" s="113">
        <f t="shared" si="6"/>
        <v>17</v>
      </c>
      <c r="Q53" s="149">
        <v>466</v>
      </c>
      <c r="R53" s="113">
        <f t="shared" si="7"/>
        <v>18</v>
      </c>
      <c r="S53" s="149">
        <v>964</v>
      </c>
      <c r="T53" s="113">
        <f t="shared" si="8"/>
        <v>6</v>
      </c>
      <c r="U53" s="77">
        <v>130.80000000000001</v>
      </c>
      <c r="V53" s="113">
        <f t="shared" si="15"/>
        <v>29</v>
      </c>
      <c r="W53" s="80">
        <v>2829</v>
      </c>
      <c r="X53" s="113">
        <f t="shared" si="16"/>
        <v>9</v>
      </c>
      <c r="Y53" s="79">
        <v>1922</v>
      </c>
      <c r="Z53" s="113">
        <f t="shared" si="11"/>
        <v>31</v>
      </c>
      <c r="AA53" s="79">
        <v>94131</v>
      </c>
      <c r="AB53" s="113">
        <f t="shared" si="12"/>
        <v>28</v>
      </c>
      <c r="AC53" s="200" t="s">
        <v>285</v>
      </c>
      <c r="AD53" s="281"/>
    </row>
    <row r="54" spans="1:30" ht="13.5" customHeight="1">
      <c r="A54" s="281">
        <v>44</v>
      </c>
      <c r="B54" s="281" t="s">
        <v>83</v>
      </c>
      <c r="C54" s="148">
        <v>296614</v>
      </c>
      <c r="D54" s="113">
        <f t="shared" si="0"/>
        <v>36</v>
      </c>
      <c r="E54" s="78">
        <v>0.39539999999999997</v>
      </c>
      <c r="F54" s="113">
        <f t="shared" si="1"/>
        <v>33</v>
      </c>
      <c r="G54" s="79">
        <v>962850</v>
      </c>
      <c r="H54" s="113">
        <f t="shared" si="2"/>
        <v>33</v>
      </c>
      <c r="I54" s="135">
        <v>29058</v>
      </c>
      <c r="J54" s="113">
        <f t="shared" si="3"/>
        <v>35</v>
      </c>
      <c r="K54" s="149">
        <v>19133</v>
      </c>
      <c r="L54" s="113">
        <f t="shared" si="4"/>
        <v>26</v>
      </c>
      <c r="M54" s="149">
        <v>31829</v>
      </c>
      <c r="N54" s="113">
        <f t="shared" si="5"/>
        <v>28</v>
      </c>
      <c r="O54" s="149">
        <v>81400</v>
      </c>
      <c r="P54" s="113">
        <f t="shared" si="6"/>
        <v>29</v>
      </c>
      <c r="Q54" s="149">
        <v>455</v>
      </c>
      <c r="R54" s="113">
        <f t="shared" si="7"/>
        <v>19</v>
      </c>
      <c r="S54" s="149">
        <v>1014</v>
      </c>
      <c r="T54" s="113">
        <f t="shared" si="8"/>
        <v>5</v>
      </c>
      <c r="U54" s="77">
        <v>355.18</v>
      </c>
      <c r="V54" s="113">
        <f t="shared" si="15"/>
        <v>21</v>
      </c>
      <c r="W54" s="80">
        <v>1914</v>
      </c>
      <c r="X54" s="113">
        <f t="shared" si="16"/>
        <v>17</v>
      </c>
      <c r="Y54" s="79">
        <v>1371</v>
      </c>
      <c r="Z54" s="113">
        <f t="shared" si="11"/>
        <v>39</v>
      </c>
      <c r="AA54" s="79">
        <v>66019</v>
      </c>
      <c r="AB54" s="113">
        <f t="shared" si="12"/>
        <v>35</v>
      </c>
      <c r="AC54" s="200" t="s">
        <v>284</v>
      </c>
      <c r="AD54" s="281"/>
    </row>
    <row r="55" spans="1:30" ht="13.5" customHeight="1">
      <c r="A55" s="281">
        <v>45</v>
      </c>
      <c r="B55" s="281" t="s">
        <v>140</v>
      </c>
      <c r="C55" s="148">
        <v>273643</v>
      </c>
      <c r="D55" s="113">
        <f t="shared" si="0"/>
        <v>38</v>
      </c>
      <c r="E55" s="78">
        <v>0.35766999999999999</v>
      </c>
      <c r="F55" s="113">
        <f t="shared" si="1"/>
        <v>38</v>
      </c>
      <c r="G55" s="79">
        <v>908288</v>
      </c>
      <c r="H55" s="113">
        <f t="shared" si="2"/>
        <v>36</v>
      </c>
      <c r="I55" s="135">
        <v>28010</v>
      </c>
      <c r="J55" s="113">
        <f t="shared" si="3"/>
        <v>38</v>
      </c>
      <c r="K55" s="149">
        <v>21117</v>
      </c>
      <c r="L55" s="113">
        <f t="shared" si="4"/>
        <v>23</v>
      </c>
      <c r="M55" s="149">
        <v>42239</v>
      </c>
      <c r="N55" s="113">
        <f t="shared" si="5"/>
        <v>21</v>
      </c>
      <c r="O55" s="149">
        <v>76000</v>
      </c>
      <c r="P55" s="113">
        <f t="shared" si="6"/>
        <v>31</v>
      </c>
      <c r="Q55" s="149">
        <v>586</v>
      </c>
      <c r="R55" s="113">
        <f t="shared" si="7"/>
        <v>13</v>
      </c>
      <c r="S55" s="149">
        <v>1879</v>
      </c>
      <c r="T55" s="113">
        <f t="shared" si="8"/>
        <v>2</v>
      </c>
      <c r="U55" s="77">
        <v>1189.47</v>
      </c>
      <c r="V55" s="113">
        <f t="shared" si="15"/>
        <v>7</v>
      </c>
      <c r="W55" s="80">
        <v>950</v>
      </c>
      <c r="X55" s="113">
        <f t="shared" si="16"/>
        <v>28</v>
      </c>
      <c r="Y55" s="79">
        <v>1337</v>
      </c>
      <c r="Z55" s="113">
        <f t="shared" si="11"/>
        <v>41</v>
      </c>
      <c r="AA55" s="79">
        <v>55285</v>
      </c>
      <c r="AB55" s="113">
        <f t="shared" si="12"/>
        <v>40</v>
      </c>
      <c r="AC55" s="200" t="s">
        <v>283</v>
      </c>
      <c r="AD55" s="281"/>
    </row>
    <row r="56" spans="1:30" ht="13.5" customHeight="1">
      <c r="A56" s="281">
        <v>46</v>
      </c>
      <c r="B56" s="281" t="s">
        <v>282</v>
      </c>
      <c r="C56" s="148">
        <v>419931</v>
      </c>
      <c r="D56" s="113">
        <f t="shared" si="0"/>
        <v>22</v>
      </c>
      <c r="E56" s="78">
        <v>0.35338000000000003</v>
      </c>
      <c r="F56" s="113">
        <f t="shared" si="1"/>
        <v>40</v>
      </c>
      <c r="G56" s="79">
        <v>1348860</v>
      </c>
      <c r="H56" s="113">
        <f t="shared" si="2"/>
        <v>24</v>
      </c>
      <c r="I56" s="135">
        <v>43854</v>
      </c>
      <c r="J56" s="113">
        <f t="shared" si="3"/>
        <v>20</v>
      </c>
      <c r="K56" s="149">
        <v>29717</v>
      </c>
      <c r="L56" s="113">
        <f t="shared" si="4"/>
        <v>12</v>
      </c>
      <c r="M56" s="149">
        <v>70338</v>
      </c>
      <c r="N56" s="113">
        <f t="shared" si="5"/>
        <v>13</v>
      </c>
      <c r="O56" s="149">
        <v>88400</v>
      </c>
      <c r="P56" s="113">
        <f t="shared" si="6"/>
        <v>27</v>
      </c>
      <c r="Q56" s="149">
        <v>589</v>
      </c>
      <c r="R56" s="113">
        <f t="shared" si="7"/>
        <v>12</v>
      </c>
      <c r="S56" s="149">
        <v>572</v>
      </c>
      <c r="T56" s="113">
        <f t="shared" si="8"/>
        <v>10</v>
      </c>
      <c r="U56" s="77">
        <v>537.99</v>
      </c>
      <c r="V56" s="113">
        <f t="shared" si="15"/>
        <v>16</v>
      </c>
      <c r="W56" s="80">
        <v>3115</v>
      </c>
      <c r="X56" s="113">
        <f t="shared" si="16"/>
        <v>7</v>
      </c>
      <c r="Y56" s="79">
        <v>1944</v>
      </c>
      <c r="Z56" s="113">
        <f t="shared" si="11"/>
        <v>30</v>
      </c>
      <c r="AA56" s="79">
        <v>69563</v>
      </c>
      <c r="AB56" s="113">
        <f t="shared" si="12"/>
        <v>34</v>
      </c>
      <c r="AC56" s="200" t="s">
        <v>281</v>
      </c>
      <c r="AD56" s="281"/>
    </row>
    <row r="57" spans="1:30" ht="13.5" customHeight="1">
      <c r="A57" s="281">
        <v>47</v>
      </c>
      <c r="B57" s="281" t="s">
        <v>84</v>
      </c>
      <c r="C57" s="148">
        <v>413039</v>
      </c>
      <c r="D57" s="113">
        <f t="shared" si="0"/>
        <v>23</v>
      </c>
      <c r="E57" s="78">
        <v>0.37469000000000002</v>
      </c>
      <c r="F57" s="113">
        <f t="shared" si="1"/>
        <v>35</v>
      </c>
      <c r="G57" s="79">
        <v>1168353</v>
      </c>
      <c r="H57" s="113">
        <f t="shared" si="2"/>
        <v>25</v>
      </c>
      <c r="I57" s="135">
        <v>38159</v>
      </c>
      <c r="J57" s="113">
        <f t="shared" si="3"/>
        <v>26</v>
      </c>
      <c r="K57" s="149">
        <v>11310</v>
      </c>
      <c r="L57" s="113">
        <f t="shared" si="4"/>
        <v>42</v>
      </c>
      <c r="M57" s="149">
        <v>19475</v>
      </c>
      <c r="N57" s="113">
        <f t="shared" si="5"/>
        <v>37</v>
      </c>
      <c r="O57" s="149">
        <v>2090</v>
      </c>
      <c r="P57" s="113">
        <f t="shared" si="6"/>
        <v>46</v>
      </c>
      <c r="Q57" s="149">
        <v>116</v>
      </c>
      <c r="R57" s="113">
        <f t="shared" si="7"/>
        <v>42</v>
      </c>
      <c r="S57" s="149">
        <v>2</v>
      </c>
      <c r="T57" s="113">
        <f t="shared" si="8"/>
        <v>47</v>
      </c>
      <c r="U57" s="77">
        <v>129.28</v>
      </c>
      <c r="V57" s="113">
        <f t="shared" si="15"/>
        <v>31</v>
      </c>
      <c r="W57" s="80">
        <v>2733</v>
      </c>
      <c r="X57" s="113">
        <f t="shared" si="16"/>
        <v>10</v>
      </c>
      <c r="Y57" s="79">
        <v>1058</v>
      </c>
      <c r="Z57" s="113">
        <f t="shared" si="11"/>
        <v>46</v>
      </c>
      <c r="AA57" s="79">
        <v>25359</v>
      </c>
      <c r="AB57" s="113">
        <f t="shared" si="12"/>
        <v>47</v>
      </c>
      <c r="AC57" s="200" t="s">
        <v>280</v>
      </c>
      <c r="AD57" s="281"/>
    </row>
    <row r="58" spans="1:30" ht="13.5" customHeight="1">
      <c r="A58" s="203"/>
      <c r="B58" s="203"/>
      <c r="C58" s="234"/>
      <c r="D58" s="203"/>
      <c r="E58" s="235"/>
      <c r="F58" s="203"/>
      <c r="G58" s="207"/>
      <c r="H58" s="203"/>
      <c r="I58" s="207"/>
      <c r="J58" s="203"/>
      <c r="K58" s="207"/>
      <c r="L58" s="203"/>
      <c r="M58" s="207"/>
      <c r="N58" s="203"/>
      <c r="O58" s="207"/>
      <c r="P58" s="203"/>
      <c r="Q58" s="207"/>
      <c r="R58" s="203"/>
      <c r="S58" s="207"/>
      <c r="T58" s="203"/>
      <c r="U58" s="207"/>
      <c r="V58" s="203"/>
      <c r="W58" s="203"/>
      <c r="X58" s="203"/>
      <c r="Y58" s="207"/>
      <c r="Z58" s="203"/>
      <c r="AA58" s="207"/>
      <c r="AB58" s="203"/>
      <c r="AC58" s="282"/>
      <c r="AD58" s="94"/>
    </row>
    <row r="59" spans="1:30" ht="13.5" customHeight="1">
      <c r="A59" s="111" t="s">
        <v>279</v>
      </c>
      <c r="B59" s="224" t="s">
        <v>14</v>
      </c>
      <c r="C59" s="224"/>
      <c r="E59" s="236"/>
      <c r="F59" s="222"/>
      <c r="G59" s="94"/>
      <c r="H59" s="94"/>
      <c r="I59" s="94"/>
      <c r="J59" s="218"/>
      <c r="K59" s="94"/>
      <c r="L59" s="94"/>
      <c r="M59" s="94"/>
      <c r="N59" s="94" t="s">
        <v>151</v>
      </c>
      <c r="O59" s="15" t="s">
        <v>263</v>
      </c>
      <c r="P59" s="94"/>
      <c r="Q59" s="218"/>
      <c r="R59" s="94"/>
      <c r="S59" s="218"/>
      <c r="T59" s="94"/>
      <c r="U59" s="218"/>
      <c r="V59" s="94"/>
      <c r="W59" s="94"/>
      <c r="X59" s="94"/>
      <c r="Y59" s="94"/>
      <c r="Z59" s="94"/>
      <c r="AA59" s="94"/>
      <c r="AB59" s="94"/>
      <c r="AC59" s="94"/>
      <c r="AD59" s="224"/>
    </row>
    <row r="60" spans="1:30" ht="13.5" customHeight="1">
      <c r="B60" s="277" t="s">
        <v>207</v>
      </c>
      <c r="D60" s="176"/>
      <c r="E60" s="237"/>
      <c r="F60" s="94"/>
      <c r="G60" s="94"/>
      <c r="H60" s="94"/>
      <c r="I60" s="218"/>
      <c r="J60" s="94"/>
      <c r="K60" s="94"/>
      <c r="L60" s="94"/>
      <c r="M60" s="94"/>
      <c r="N60" s="94"/>
      <c r="O60" s="15" t="s">
        <v>208</v>
      </c>
      <c r="P60" s="94"/>
      <c r="Q60" s="94"/>
      <c r="R60" s="94"/>
      <c r="S60" s="222"/>
      <c r="T60" s="94"/>
      <c r="U60" s="94"/>
      <c r="V60" s="94"/>
      <c r="W60" s="94"/>
      <c r="X60" s="94"/>
      <c r="Y60" s="94"/>
      <c r="Z60" s="94"/>
      <c r="AA60" s="94"/>
      <c r="AB60" s="94"/>
      <c r="AC60" s="176"/>
      <c r="AD60" s="277"/>
    </row>
    <row r="61" spans="1:30" ht="13.5" customHeight="1">
      <c r="B61" s="277" t="s">
        <v>88</v>
      </c>
      <c r="D61" s="176"/>
      <c r="E61" s="237"/>
      <c r="F61" s="94"/>
      <c r="G61" s="94"/>
      <c r="H61" s="94"/>
      <c r="I61" s="218"/>
      <c r="J61" s="94"/>
      <c r="K61" s="94"/>
      <c r="L61" s="94"/>
      <c r="M61" s="94"/>
      <c r="N61" s="94"/>
      <c r="O61" s="15" t="s">
        <v>209</v>
      </c>
      <c r="P61" s="94"/>
      <c r="Q61" s="94"/>
      <c r="R61" s="94"/>
      <c r="S61" s="222"/>
      <c r="T61" s="94"/>
      <c r="U61" s="94"/>
      <c r="V61" s="94"/>
      <c r="W61" s="94"/>
      <c r="X61" s="94"/>
      <c r="Y61" s="94"/>
      <c r="Z61" s="94"/>
      <c r="AA61" s="94"/>
      <c r="AB61" s="94"/>
      <c r="AC61" s="176"/>
      <c r="AD61" s="277"/>
    </row>
    <row r="62" spans="1:30" ht="13.5" customHeight="1">
      <c r="A62" s="111" t="s">
        <v>278</v>
      </c>
      <c r="B62" s="15" t="s">
        <v>210</v>
      </c>
      <c r="D62" s="176"/>
      <c r="E62" s="237"/>
      <c r="F62" s="94"/>
      <c r="G62" s="94"/>
      <c r="H62" s="94"/>
      <c r="I62" s="218"/>
      <c r="J62" s="94"/>
      <c r="K62" s="94"/>
      <c r="L62" s="94"/>
      <c r="M62" s="94"/>
      <c r="N62" s="94"/>
      <c r="O62" s="15" t="s">
        <v>211</v>
      </c>
      <c r="P62" s="94"/>
      <c r="Q62" s="94"/>
      <c r="R62" s="94"/>
      <c r="S62" s="222"/>
      <c r="T62" s="94"/>
      <c r="U62" s="94"/>
      <c r="V62" s="94"/>
      <c r="W62" s="94"/>
      <c r="X62" s="94"/>
      <c r="Y62" s="94"/>
      <c r="Z62" s="94"/>
      <c r="AA62" s="94"/>
      <c r="AB62" s="94"/>
      <c r="AC62" s="176"/>
      <c r="AD62" s="277"/>
    </row>
    <row r="63" spans="1:30" ht="13.5" customHeight="1">
      <c r="B63" s="15" t="s">
        <v>15</v>
      </c>
      <c r="D63" s="176"/>
      <c r="E63" s="237"/>
      <c r="F63" s="94"/>
      <c r="G63" s="94"/>
      <c r="H63" s="94"/>
      <c r="I63" s="94"/>
      <c r="J63" s="94"/>
      <c r="K63" s="94"/>
      <c r="L63" s="94"/>
      <c r="M63" s="94"/>
      <c r="N63" s="94"/>
      <c r="O63" s="15" t="s">
        <v>212</v>
      </c>
      <c r="P63" s="94"/>
      <c r="Q63" s="94"/>
      <c r="R63" s="94"/>
      <c r="S63" s="222"/>
      <c r="T63" s="94"/>
      <c r="U63" s="94"/>
      <c r="V63" s="94"/>
      <c r="W63" s="94"/>
      <c r="X63" s="94"/>
      <c r="Y63" s="94"/>
      <c r="Z63" s="94"/>
      <c r="AA63" s="94"/>
      <c r="AB63" s="94"/>
      <c r="AC63" s="176"/>
      <c r="AD63" s="15"/>
    </row>
    <row r="64" spans="1:30" ht="13.5" customHeight="1">
      <c r="B64" s="15" t="s">
        <v>213</v>
      </c>
      <c r="D64" s="176"/>
      <c r="E64" s="237"/>
      <c r="F64" s="94"/>
      <c r="G64" s="94"/>
      <c r="H64" s="94"/>
      <c r="I64" s="94"/>
      <c r="J64" s="94"/>
      <c r="K64" s="94"/>
      <c r="L64" s="94"/>
      <c r="M64" s="94"/>
      <c r="N64" s="94"/>
      <c r="O64" s="90" t="s">
        <v>264</v>
      </c>
      <c r="P64" s="94"/>
      <c r="Q64" s="94"/>
      <c r="R64" s="94"/>
      <c r="S64" s="222"/>
      <c r="T64" s="94"/>
      <c r="U64" s="94"/>
      <c r="V64" s="94"/>
      <c r="W64" s="94"/>
      <c r="X64" s="94"/>
      <c r="Y64" s="94"/>
      <c r="Z64" s="94"/>
      <c r="AA64" s="94"/>
      <c r="AB64" s="94"/>
      <c r="AC64" s="176"/>
      <c r="AD64" s="15"/>
    </row>
    <row r="65" spans="2:30" ht="13.5" customHeight="1">
      <c r="B65" s="15"/>
      <c r="D65" s="176"/>
      <c r="E65" s="237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222"/>
      <c r="T65" s="94"/>
      <c r="U65" s="94"/>
      <c r="V65" s="94"/>
      <c r="W65" s="94"/>
      <c r="X65" s="94"/>
      <c r="Y65" s="94"/>
      <c r="Z65" s="94"/>
      <c r="AA65" s="94"/>
      <c r="AB65" s="94"/>
      <c r="AC65" s="176"/>
      <c r="AD65" s="15"/>
    </row>
    <row r="66" spans="2:30" ht="13.5" customHeight="1">
      <c r="B66" s="15"/>
      <c r="D66" s="176"/>
      <c r="E66" s="237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222"/>
      <c r="T66" s="94"/>
      <c r="U66" s="94"/>
      <c r="V66" s="94"/>
      <c r="W66" s="94"/>
      <c r="X66" s="94"/>
      <c r="Y66" s="94"/>
      <c r="Z66" s="94"/>
      <c r="AA66" s="94"/>
      <c r="AB66" s="94"/>
      <c r="AC66" s="176"/>
      <c r="AD66" s="15"/>
    </row>
    <row r="67" spans="2:30" ht="13.5" customHeight="1">
      <c r="B67" s="15"/>
      <c r="D67" s="176"/>
      <c r="E67" s="237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222"/>
      <c r="T67" s="94"/>
      <c r="U67" s="94"/>
      <c r="V67" s="94"/>
      <c r="W67" s="94"/>
      <c r="X67" s="94"/>
      <c r="Y67" s="94"/>
      <c r="Z67" s="94"/>
      <c r="AA67" s="94"/>
      <c r="AB67" s="94"/>
      <c r="AC67" s="176"/>
      <c r="AD67" s="15"/>
    </row>
    <row r="68" spans="2:30" ht="13.5" customHeight="1">
      <c r="B68" s="15"/>
      <c r="D68" s="176"/>
      <c r="E68" s="225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94"/>
      <c r="Q68" s="94"/>
      <c r="R68" s="94"/>
      <c r="S68" s="94"/>
      <c r="T68" s="94"/>
      <c r="U68" s="94"/>
      <c r="V68" s="94"/>
      <c r="W68" s="94"/>
      <c r="X68" s="94"/>
      <c r="Y68" s="176"/>
      <c r="Z68" s="176"/>
      <c r="AA68" s="176"/>
      <c r="AB68" s="176"/>
      <c r="AC68" s="176"/>
      <c r="AD68" s="15"/>
    </row>
    <row r="69" spans="2:30" ht="13.5" customHeight="1">
      <c r="B69" s="208"/>
      <c r="C69" s="176"/>
      <c r="D69" s="176"/>
      <c r="E69" s="225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208"/>
    </row>
    <row r="70" spans="2:30" ht="13.5" customHeight="1">
      <c r="C70" s="176"/>
      <c r="D70" s="176"/>
      <c r="E70" s="225"/>
      <c r="F70" s="176"/>
      <c r="G70" s="176"/>
      <c r="H70" s="176"/>
      <c r="I70" s="176"/>
      <c r="J70" s="176"/>
      <c r="K70" s="176"/>
      <c r="L70" s="176"/>
      <c r="M70" s="176"/>
      <c r="N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</row>
    <row r="71" spans="2:30" ht="13.5" customHeight="1"/>
  </sheetData>
  <mergeCells count="44">
    <mergeCell ref="W6:X6"/>
    <mergeCell ref="S5:T5"/>
    <mergeCell ref="U5:V5"/>
    <mergeCell ref="W5:X5"/>
    <mergeCell ref="M6:N6"/>
    <mergeCell ref="O6:P6"/>
    <mergeCell ref="Q6:R6"/>
    <mergeCell ref="S6:T6"/>
    <mergeCell ref="K5:L5"/>
    <mergeCell ref="M5:N5"/>
    <mergeCell ref="O5:P5"/>
    <mergeCell ref="Q5:R5"/>
    <mergeCell ref="AA4:AB5"/>
    <mergeCell ref="A9:B9"/>
    <mergeCell ref="A3:B7"/>
    <mergeCell ref="C3:F3"/>
    <mergeCell ref="G3:H3"/>
    <mergeCell ref="I3:J3"/>
    <mergeCell ref="C6:D6"/>
    <mergeCell ref="E6:F6"/>
    <mergeCell ref="G6:H6"/>
    <mergeCell ref="I6:J6"/>
    <mergeCell ref="E5:F5"/>
    <mergeCell ref="G5:H5"/>
    <mergeCell ref="U6:V6"/>
    <mergeCell ref="Y6:Z6"/>
    <mergeCell ref="AA6:AB6"/>
    <mergeCell ref="K6:L6"/>
    <mergeCell ref="A1:AC1"/>
    <mergeCell ref="K3:X3"/>
    <mergeCell ref="Y3:AB3"/>
    <mergeCell ref="AC3:AC7"/>
    <mergeCell ref="Y4:Z5"/>
    <mergeCell ref="C4:D5"/>
    <mergeCell ref="E4:F4"/>
    <mergeCell ref="G4:H4"/>
    <mergeCell ref="I4:J5"/>
    <mergeCell ref="K4:L4"/>
    <mergeCell ref="M4:N4"/>
    <mergeCell ref="O4:P4"/>
    <mergeCell ref="Q4:R4"/>
    <mergeCell ref="S4:T4"/>
    <mergeCell ref="U4:V4"/>
    <mergeCell ref="W4:X4"/>
  </mergeCells>
  <phoneticPr fontId="8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scale="5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7"/>
  <sheetViews>
    <sheetView zoomScale="120" zoomScaleNormal="120" workbookViewId="0">
      <selection activeCell="A2" sqref="A2"/>
    </sheetView>
  </sheetViews>
  <sheetFormatPr defaultRowHeight="13.5"/>
  <cols>
    <col min="1" max="1" width="4.375" style="111" customWidth="1"/>
    <col min="2" max="2" width="9.625" style="111" customWidth="1"/>
    <col min="3" max="3" width="13.75" style="111" bestFit="1" customWidth="1"/>
    <col min="4" max="4" width="4.625" style="111" customWidth="1"/>
    <col min="5" max="5" width="8.625" style="111" customWidth="1"/>
    <col min="6" max="6" width="4.625" style="111" customWidth="1"/>
    <col min="7" max="7" width="11.125" style="111" customWidth="1"/>
    <col min="8" max="8" width="9.625" style="111" customWidth="1"/>
    <col min="9" max="9" width="4.625" style="111" customWidth="1"/>
    <col min="10" max="10" width="11.625" style="111" customWidth="1"/>
    <col min="11" max="11" width="4.625" style="111" customWidth="1"/>
    <col min="12" max="12" width="13.625" style="111" customWidth="1"/>
    <col min="13" max="13" width="4.625" style="111" customWidth="1"/>
    <col min="14" max="14" width="11.625" style="111" customWidth="1"/>
    <col min="15" max="15" width="4.625" style="111" customWidth="1"/>
    <col min="16" max="16" width="11.625" style="111" customWidth="1"/>
    <col min="17" max="17" width="4.625" style="111" customWidth="1"/>
    <col min="18" max="18" width="13.625" style="111" customWidth="1"/>
    <col min="19" max="19" width="4.625" style="111" customWidth="1"/>
    <col min="20" max="20" width="13.875" style="111" customWidth="1"/>
    <col min="21" max="21" width="4.625" style="111" customWidth="1"/>
    <col min="22" max="22" width="11.375" style="111" customWidth="1"/>
    <col min="23" max="23" width="4.625" style="111" customWidth="1"/>
    <col min="24" max="24" width="11.75" style="111" customWidth="1"/>
    <col min="25" max="25" width="4.625" style="111" customWidth="1"/>
    <col min="26" max="26" width="11.75" style="111" customWidth="1"/>
    <col min="27" max="27" width="4.625" style="111" customWidth="1"/>
    <col min="28" max="28" width="5.625" style="111" customWidth="1"/>
    <col min="29" max="16384" width="9" style="111"/>
  </cols>
  <sheetData>
    <row r="1" spans="1:28" ht="24" customHeight="1">
      <c r="A1" s="316" t="s">
        <v>201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</row>
    <row r="2" spans="1:28" ht="13.5" customHeight="1" thickBot="1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</row>
    <row r="3" spans="1:28" s="76" customFormat="1" ht="18.75" customHeight="1" thickTop="1">
      <c r="A3" s="334" t="s">
        <v>120</v>
      </c>
      <c r="B3" s="335"/>
      <c r="C3" s="319" t="s">
        <v>386</v>
      </c>
      <c r="D3" s="292"/>
      <c r="E3" s="292"/>
      <c r="F3" s="292"/>
      <c r="G3" s="293"/>
      <c r="H3" s="319" t="s">
        <v>385</v>
      </c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58"/>
      <c r="T3" s="319" t="s">
        <v>89</v>
      </c>
      <c r="U3" s="293"/>
      <c r="V3" s="362" t="s">
        <v>152</v>
      </c>
      <c r="W3" s="293"/>
      <c r="X3" s="319" t="s">
        <v>90</v>
      </c>
      <c r="Y3" s="292"/>
      <c r="Z3" s="292"/>
      <c r="AA3" s="293"/>
      <c r="AB3" s="321" t="s">
        <v>43</v>
      </c>
    </row>
    <row r="4" spans="1:28" s="76" customFormat="1" ht="18.75" customHeight="1">
      <c r="A4" s="336"/>
      <c r="B4" s="337"/>
      <c r="C4" s="324" t="s">
        <v>384</v>
      </c>
      <c r="D4" s="325"/>
      <c r="E4" s="349" t="s">
        <v>383</v>
      </c>
      <c r="F4" s="350"/>
      <c r="G4" s="272" t="s">
        <v>382</v>
      </c>
      <c r="H4" s="351" t="s">
        <v>381</v>
      </c>
      <c r="I4" s="352"/>
      <c r="J4" s="352"/>
      <c r="K4" s="352"/>
      <c r="L4" s="352"/>
      <c r="M4" s="353"/>
      <c r="N4" s="351" t="s">
        <v>380</v>
      </c>
      <c r="O4" s="352"/>
      <c r="P4" s="352"/>
      <c r="Q4" s="352"/>
      <c r="R4" s="352"/>
      <c r="S4" s="353"/>
      <c r="T4" s="354" t="s">
        <v>91</v>
      </c>
      <c r="U4" s="355"/>
      <c r="V4" s="328" t="s">
        <v>3</v>
      </c>
      <c r="W4" s="329"/>
      <c r="X4" s="324" t="s">
        <v>379</v>
      </c>
      <c r="Y4" s="325"/>
      <c r="Z4" s="324" t="s">
        <v>378</v>
      </c>
      <c r="AA4" s="325"/>
      <c r="AB4" s="322"/>
    </row>
    <row r="5" spans="1:28" s="76" customFormat="1" ht="18.75" customHeight="1">
      <c r="A5" s="336"/>
      <c r="B5" s="337"/>
      <c r="C5" s="326"/>
      <c r="D5" s="327"/>
      <c r="E5" s="314" t="s">
        <v>4</v>
      </c>
      <c r="F5" s="315"/>
      <c r="G5" s="73" t="s">
        <v>253</v>
      </c>
      <c r="H5" s="359" t="s">
        <v>5</v>
      </c>
      <c r="I5" s="360"/>
      <c r="J5" s="359" t="s">
        <v>377</v>
      </c>
      <c r="K5" s="360"/>
      <c r="L5" s="359" t="s">
        <v>376</v>
      </c>
      <c r="M5" s="360"/>
      <c r="N5" s="359" t="s">
        <v>5</v>
      </c>
      <c r="O5" s="360"/>
      <c r="P5" s="359" t="s">
        <v>377</v>
      </c>
      <c r="Q5" s="360"/>
      <c r="R5" s="359" t="s">
        <v>376</v>
      </c>
      <c r="S5" s="360"/>
      <c r="T5" s="356" t="s">
        <v>153</v>
      </c>
      <c r="U5" s="357"/>
      <c r="V5" s="314" t="s">
        <v>254</v>
      </c>
      <c r="W5" s="315"/>
      <c r="X5" s="314" t="s">
        <v>375</v>
      </c>
      <c r="Y5" s="315"/>
      <c r="Z5" s="314" t="s">
        <v>375</v>
      </c>
      <c r="AA5" s="315"/>
      <c r="AB5" s="322"/>
    </row>
    <row r="6" spans="1:28" s="76" customFormat="1" ht="18.75" customHeight="1">
      <c r="A6" s="336"/>
      <c r="B6" s="337"/>
      <c r="C6" s="306" t="s">
        <v>214</v>
      </c>
      <c r="D6" s="307"/>
      <c r="E6" s="346" t="s">
        <v>255</v>
      </c>
      <c r="F6" s="341"/>
      <c r="G6" s="74" t="s">
        <v>374</v>
      </c>
      <c r="H6" s="361"/>
      <c r="I6" s="339"/>
      <c r="J6" s="361"/>
      <c r="K6" s="339"/>
      <c r="L6" s="361"/>
      <c r="M6" s="339"/>
      <c r="N6" s="361"/>
      <c r="O6" s="339"/>
      <c r="P6" s="361"/>
      <c r="Q6" s="339"/>
      <c r="R6" s="361"/>
      <c r="S6" s="339"/>
      <c r="T6" s="347" t="s">
        <v>215</v>
      </c>
      <c r="U6" s="348"/>
      <c r="V6" s="346" t="s">
        <v>373</v>
      </c>
      <c r="W6" s="341"/>
      <c r="X6" s="317" t="s">
        <v>256</v>
      </c>
      <c r="Y6" s="318"/>
      <c r="Z6" s="317" t="s">
        <v>256</v>
      </c>
      <c r="AA6" s="318"/>
      <c r="AB6" s="322"/>
    </row>
    <row r="7" spans="1:28" s="76" customFormat="1" ht="18.75" customHeight="1">
      <c r="A7" s="338"/>
      <c r="B7" s="339"/>
      <c r="C7" s="180" t="s">
        <v>353</v>
      </c>
      <c r="D7" s="180" t="s">
        <v>333</v>
      </c>
      <c r="E7" s="180" t="s">
        <v>354</v>
      </c>
      <c r="F7" s="180" t="s">
        <v>333</v>
      </c>
      <c r="G7" s="102" t="s">
        <v>35</v>
      </c>
      <c r="H7" s="180" t="s">
        <v>353</v>
      </c>
      <c r="I7" s="180" t="s">
        <v>333</v>
      </c>
      <c r="J7" s="180" t="s">
        <v>353</v>
      </c>
      <c r="K7" s="180" t="s">
        <v>333</v>
      </c>
      <c r="L7" s="180" t="s">
        <v>354</v>
      </c>
      <c r="M7" s="180" t="s">
        <v>333</v>
      </c>
      <c r="N7" s="180" t="s">
        <v>353</v>
      </c>
      <c r="O7" s="180" t="s">
        <v>333</v>
      </c>
      <c r="P7" s="180" t="s">
        <v>353</v>
      </c>
      <c r="Q7" s="180" t="s">
        <v>333</v>
      </c>
      <c r="R7" s="180" t="s">
        <v>354</v>
      </c>
      <c r="S7" s="180" t="s">
        <v>333</v>
      </c>
      <c r="T7" s="180" t="s">
        <v>354</v>
      </c>
      <c r="U7" s="180" t="s">
        <v>333</v>
      </c>
      <c r="V7" s="180" t="s">
        <v>353</v>
      </c>
      <c r="W7" s="180" t="s">
        <v>333</v>
      </c>
      <c r="X7" s="214" t="s">
        <v>372</v>
      </c>
      <c r="Y7" s="180" t="s">
        <v>333</v>
      </c>
      <c r="Z7" s="214" t="s">
        <v>372</v>
      </c>
      <c r="AA7" s="180" t="s">
        <v>333</v>
      </c>
      <c r="AB7" s="323"/>
    </row>
    <row r="8" spans="1:28" ht="13.5" customHeight="1">
      <c r="A8" s="94"/>
      <c r="B8" s="94"/>
      <c r="C8" s="8" t="s">
        <v>331</v>
      </c>
      <c r="D8" s="9"/>
      <c r="E8" s="10" t="s">
        <v>371</v>
      </c>
      <c r="F8" s="9"/>
      <c r="G8" s="9"/>
      <c r="H8" s="9"/>
      <c r="I8" s="9"/>
      <c r="J8" s="10" t="s">
        <v>332</v>
      </c>
      <c r="K8" s="9"/>
      <c r="L8" s="10" t="s">
        <v>331</v>
      </c>
      <c r="M8" s="9"/>
      <c r="N8" s="9"/>
      <c r="O8" s="9"/>
      <c r="P8" s="10" t="s">
        <v>332</v>
      </c>
      <c r="Q8" s="9"/>
      <c r="R8" s="10" t="s">
        <v>331</v>
      </c>
      <c r="S8" s="9"/>
      <c r="T8" s="10" t="s">
        <v>370</v>
      </c>
      <c r="U8" s="9"/>
      <c r="V8" s="9"/>
      <c r="W8" s="9"/>
      <c r="X8" s="10" t="s">
        <v>6</v>
      </c>
      <c r="Y8" s="9"/>
      <c r="Z8" s="10" t="s">
        <v>6</v>
      </c>
      <c r="AA8" s="215"/>
      <c r="AB8" s="181"/>
    </row>
    <row r="9" spans="1:28" s="18" customFormat="1" ht="13.5" customHeight="1">
      <c r="A9" s="303" t="s">
        <v>128</v>
      </c>
      <c r="B9" s="303"/>
      <c r="C9" s="91">
        <v>322533418</v>
      </c>
      <c r="D9" s="11">
        <v>0</v>
      </c>
      <c r="E9" s="92">
        <v>4179</v>
      </c>
      <c r="F9" s="11">
        <v>0</v>
      </c>
      <c r="G9" s="65">
        <v>90.6</v>
      </c>
      <c r="H9" s="12">
        <v>364814</v>
      </c>
      <c r="I9" s="11">
        <v>0</v>
      </c>
      <c r="J9" s="11">
        <v>3941646</v>
      </c>
      <c r="K9" s="11">
        <v>0</v>
      </c>
      <c r="L9" s="12">
        <v>436522525</v>
      </c>
      <c r="M9" s="11">
        <v>0</v>
      </c>
      <c r="N9" s="12">
        <v>990246</v>
      </c>
      <c r="O9" s="11">
        <v>0</v>
      </c>
      <c r="P9" s="11">
        <v>7654443</v>
      </c>
      <c r="Q9" s="11">
        <v>0</v>
      </c>
      <c r="R9" s="12">
        <v>145103822</v>
      </c>
      <c r="S9" s="11">
        <v>0</v>
      </c>
      <c r="T9" s="12">
        <v>277926</v>
      </c>
      <c r="U9" s="11">
        <v>0</v>
      </c>
      <c r="V9" s="186">
        <v>100</v>
      </c>
      <c r="W9" s="11">
        <v>0</v>
      </c>
      <c r="X9" s="216">
        <v>365100</v>
      </c>
      <c r="Y9" s="11">
        <v>0</v>
      </c>
      <c r="Z9" s="273">
        <v>407911</v>
      </c>
      <c r="AA9" s="11">
        <v>0</v>
      </c>
      <c r="AB9" s="189" t="s">
        <v>330</v>
      </c>
    </row>
    <row r="10" spans="1:28" ht="13.5" customHeight="1">
      <c r="A10" s="94"/>
      <c r="B10" s="94"/>
      <c r="C10" s="93"/>
      <c r="D10" s="94"/>
      <c r="E10" s="93"/>
      <c r="F10" s="94"/>
      <c r="G10" s="95"/>
      <c r="H10" s="217"/>
      <c r="I10" s="94"/>
      <c r="J10" s="217"/>
      <c r="K10" s="94"/>
      <c r="L10" s="217"/>
      <c r="M10" s="94"/>
      <c r="N10" s="217"/>
      <c r="O10" s="94"/>
      <c r="P10" s="217"/>
      <c r="Q10" s="94"/>
      <c r="R10" s="94"/>
      <c r="S10" s="94"/>
      <c r="T10" s="93"/>
      <c r="U10" s="94"/>
      <c r="V10" s="194"/>
      <c r="W10" s="94"/>
      <c r="X10" s="195"/>
      <c r="Y10" s="94"/>
      <c r="Z10" s="274"/>
      <c r="AA10" s="94"/>
      <c r="AB10" s="197"/>
    </row>
    <row r="11" spans="1:28" ht="13.5" customHeight="1">
      <c r="A11" s="198" t="s">
        <v>329</v>
      </c>
      <c r="B11" s="281" t="s">
        <v>129</v>
      </c>
      <c r="C11" s="96">
        <v>6048894</v>
      </c>
      <c r="D11" s="97">
        <f t="shared" ref="D11:D57" si="0">RANK(C11,C$11:C$57)</f>
        <v>19</v>
      </c>
      <c r="E11" s="54">
        <v>3586</v>
      </c>
      <c r="F11" s="97">
        <f t="shared" ref="F11:F57" si="1">RANK(E11,E$11:E$57)</f>
        <v>23</v>
      </c>
      <c r="G11" s="95">
        <v>83.8</v>
      </c>
      <c r="H11" s="54">
        <v>15311</v>
      </c>
      <c r="I11" s="113">
        <f t="shared" ref="I11:I57" si="2">RANK(H11,H$11:H$57)</f>
        <v>6</v>
      </c>
      <c r="J11" s="54">
        <v>129866</v>
      </c>
      <c r="K11" s="113">
        <f t="shared" ref="K11:K57" si="3">RANK(J11,J$11:J$57)</f>
        <v>7</v>
      </c>
      <c r="L11" s="54">
        <v>12310189</v>
      </c>
      <c r="M11" s="113">
        <f t="shared" ref="M11:M57" si="4">RANK(L11,L$11:L$57)</f>
        <v>6</v>
      </c>
      <c r="N11" s="54">
        <v>40902</v>
      </c>
      <c r="O11" s="113">
        <f t="shared" ref="O11:O57" si="5">RANK(N11,N$11:N$57)</f>
        <v>8</v>
      </c>
      <c r="P11" s="54">
        <v>333266</v>
      </c>
      <c r="Q11" s="113">
        <f t="shared" ref="Q11:Q57" si="6">RANK(P11,P$11:P$57)</f>
        <v>7</v>
      </c>
      <c r="R11" s="55">
        <v>6581483</v>
      </c>
      <c r="S11" s="113">
        <f t="shared" ref="S11:S57" si="7">RANK(R11,R$11:R$57)</f>
        <v>6</v>
      </c>
      <c r="T11" s="54">
        <v>301683</v>
      </c>
      <c r="U11" s="113">
        <f t="shared" ref="U11:U57" si="8">RANK(T11,T$11:T$57)</f>
        <v>8</v>
      </c>
      <c r="V11" s="56">
        <v>100.3</v>
      </c>
      <c r="W11" s="113">
        <f t="shared" ref="W11:W57" si="9">RANK(V11,V$11:V$57)</f>
        <v>7</v>
      </c>
      <c r="X11" s="57">
        <v>323322</v>
      </c>
      <c r="Y11" s="113">
        <f t="shared" ref="Y11:Y57" si="10">RANK(X11,X$11:X$57)</f>
        <v>25</v>
      </c>
      <c r="Z11" s="274">
        <v>309660</v>
      </c>
      <c r="AA11" s="113">
        <f t="shared" ref="AA11:AA57" si="11">RANK(Z11,Z$11:Z$57)</f>
        <v>38</v>
      </c>
      <c r="AB11" s="199" t="s">
        <v>329</v>
      </c>
    </row>
    <row r="12" spans="1:28" ht="13.5" customHeight="1">
      <c r="A12" s="198" t="s">
        <v>328</v>
      </c>
      <c r="B12" s="281" t="s">
        <v>130</v>
      </c>
      <c r="C12" s="96">
        <v>1727106</v>
      </c>
      <c r="D12" s="97">
        <f t="shared" si="0"/>
        <v>40</v>
      </c>
      <c r="E12" s="54">
        <v>3037</v>
      </c>
      <c r="F12" s="97">
        <f t="shared" si="1"/>
        <v>33</v>
      </c>
      <c r="G12" s="98">
        <v>100.3</v>
      </c>
      <c r="H12" s="93">
        <v>3616</v>
      </c>
      <c r="I12" s="113">
        <f t="shared" si="2"/>
        <v>30</v>
      </c>
      <c r="J12" s="93">
        <v>29002</v>
      </c>
      <c r="K12" s="113">
        <f t="shared" si="3"/>
        <v>28</v>
      </c>
      <c r="L12" s="93">
        <v>1908877</v>
      </c>
      <c r="M12" s="113">
        <f t="shared" si="4"/>
        <v>30</v>
      </c>
      <c r="N12" s="93">
        <v>12183</v>
      </c>
      <c r="O12" s="113">
        <f t="shared" si="5"/>
        <v>29</v>
      </c>
      <c r="P12" s="93">
        <v>80936</v>
      </c>
      <c r="Q12" s="113">
        <f t="shared" si="6"/>
        <v>30</v>
      </c>
      <c r="R12" s="218">
        <v>1471523</v>
      </c>
      <c r="S12" s="113">
        <f t="shared" si="7"/>
        <v>28</v>
      </c>
      <c r="T12" s="93">
        <v>251881</v>
      </c>
      <c r="U12" s="113">
        <f t="shared" si="8"/>
        <v>43</v>
      </c>
      <c r="V12" s="56">
        <v>98.1</v>
      </c>
      <c r="W12" s="113">
        <f t="shared" si="9"/>
        <v>32</v>
      </c>
      <c r="X12" s="57">
        <v>269903</v>
      </c>
      <c r="Y12" s="113">
        <f t="shared" si="10"/>
        <v>47</v>
      </c>
      <c r="Z12" s="274">
        <v>277533</v>
      </c>
      <c r="AA12" s="113">
        <f t="shared" si="11"/>
        <v>46</v>
      </c>
      <c r="AB12" s="199" t="s">
        <v>328</v>
      </c>
    </row>
    <row r="13" spans="1:28" ht="13.5" customHeight="1">
      <c r="A13" s="198" t="s">
        <v>327</v>
      </c>
      <c r="B13" s="281" t="s">
        <v>62</v>
      </c>
      <c r="C13" s="96">
        <v>2626206</v>
      </c>
      <c r="D13" s="97">
        <f t="shared" si="0"/>
        <v>33</v>
      </c>
      <c r="E13" s="54">
        <v>2997</v>
      </c>
      <c r="F13" s="97">
        <f t="shared" si="1"/>
        <v>35</v>
      </c>
      <c r="G13" s="95">
        <v>103.7</v>
      </c>
      <c r="H13" s="93">
        <v>3495</v>
      </c>
      <c r="I13" s="113">
        <f t="shared" si="2"/>
        <v>31</v>
      </c>
      <c r="J13" s="93">
        <v>27740</v>
      </c>
      <c r="K13" s="113">
        <f t="shared" si="3"/>
        <v>31</v>
      </c>
      <c r="L13" s="93">
        <v>2091697</v>
      </c>
      <c r="M13" s="113">
        <f t="shared" si="4"/>
        <v>28</v>
      </c>
      <c r="N13" s="93">
        <v>11909</v>
      </c>
      <c r="O13" s="113">
        <f t="shared" si="5"/>
        <v>30</v>
      </c>
      <c r="P13" s="93">
        <v>78557</v>
      </c>
      <c r="Q13" s="113">
        <f t="shared" si="6"/>
        <v>31</v>
      </c>
      <c r="R13" s="218">
        <v>1408865</v>
      </c>
      <c r="S13" s="113">
        <f t="shared" si="7"/>
        <v>30</v>
      </c>
      <c r="T13" s="93">
        <v>270902</v>
      </c>
      <c r="U13" s="113">
        <f t="shared" si="8"/>
        <v>30</v>
      </c>
      <c r="V13" s="56">
        <v>99</v>
      </c>
      <c r="W13" s="113">
        <f t="shared" si="9"/>
        <v>21</v>
      </c>
      <c r="X13" s="57">
        <v>303384</v>
      </c>
      <c r="Y13" s="113">
        <f t="shared" si="10"/>
        <v>36</v>
      </c>
      <c r="Z13" s="274">
        <v>295245</v>
      </c>
      <c r="AA13" s="113">
        <f t="shared" si="11"/>
        <v>42</v>
      </c>
      <c r="AB13" s="199" t="s">
        <v>327</v>
      </c>
    </row>
    <row r="14" spans="1:28" ht="13.5" customHeight="1">
      <c r="A14" s="198" t="s">
        <v>326</v>
      </c>
      <c r="B14" s="281" t="s">
        <v>63</v>
      </c>
      <c r="C14" s="96">
        <v>4533565</v>
      </c>
      <c r="D14" s="97">
        <f t="shared" si="0"/>
        <v>24</v>
      </c>
      <c r="E14" s="54">
        <v>3880</v>
      </c>
      <c r="F14" s="97">
        <f t="shared" si="1"/>
        <v>20</v>
      </c>
      <c r="G14" s="95">
        <v>96.9</v>
      </c>
      <c r="H14" s="93">
        <v>8641</v>
      </c>
      <c r="I14" s="113">
        <f t="shared" si="2"/>
        <v>12</v>
      </c>
      <c r="J14" s="93">
        <v>79049</v>
      </c>
      <c r="K14" s="113">
        <f t="shared" si="3"/>
        <v>12</v>
      </c>
      <c r="L14" s="93">
        <v>9249765</v>
      </c>
      <c r="M14" s="113">
        <f t="shared" si="4"/>
        <v>9</v>
      </c>
      <c r="N14" s="93">
        <v>18461</v>
      </c>
      <c r="O14" s="113">
        <f t="shared" si="5"/>
        <v>16</v>
      </c>
      <c r="P14" s="93">
        <v>142623</v>
      </c>
      <c r="Q14" s="113">
        <f t="shared" si="6"/>
        <v>15</v>
      </c>
      <c r="R14" s="218">
        <v>2900847</v>
      </c>
      <c r="S14" s="113">
        <f t="shared" si="7"/>
        <v>14</v>
      </c>
      <c r="T14" s="93">
        <v>264817</v>
      </c>
      <c r="U14" s="113">
        <f t="shared" si="8"/>
        <v>37</v>
      </c>
      <c r="V14" s="56">
        <v>99.3</v>
      </c>
      <c r="W14" s="113">
        <f t="shared" si="9"/>
        <v>18</v>
      </c>
      <c r="X14" s="57">
        <v>327760</v>
      </c>
      <c r="Y14" s="113">
        <f t="shared" si="10"/>
        <v>18</v>
      </c>
      <c r="Z14" s="274">
        <v>323875</v>
      </c>
      <c r="AA14" s="113">
        <f t="shared" si="11"/>
        <v>36</v>
      </c>
      <c r="AB14" s="199" t="s">
        <v>326</v>
      </c>
    </row>
    <row r="15" spans="1:28" ht="13.5" customHeight="1">
      <c r="A15" s="198" t="s">
        <v>325</v>
      </c>
      <c r="B15" s="281" t="s">
        <v>64</v>
      </c>
      <c r="C15" s="96">
        <v>1286172</v>
      </c>
      <c r="D15" s="97">
        <f t="shared" si="0"/>
        <v>43</v>
      </c>
      <c r="E15" s="54">
        <v>2083</v>
      </c>
      <c r="F15" s="97">
        <f t="shared" si="1"/>
        <v>46</v>
      </c>
      <c r="G15" s="95">
        <v>97.5</v>
      </c>
      <c r="H15" s="93">
        <v>2727</v>
      </c>
      <c r="I15" s="113">
        <f t="shared" si="2"/>
        <v>38</v>
      </c>
      <c r="J15" s="93">
        <v>18982</v>
      </c>
      <c r="K15" s="113">
        <f t="shared" si="3"/>
        <v>40</v>
      </c>
      <c r="L15" s="93">
        <v>1239321</v>
      </c>
      <c r="M15" s="113">
        <f t="shared" si="4"/>
        <v>38</v>
      </c>
      <c r="N15" s="93">
        <v>10307</v>
      </c>
      <c r="O15" s="113">
        <f t="shared" si="5"/>
        <v>37</v>
      </c>
      <c r="P15" s="93">
        <v>65410</v>
      </c>
      <c r="Q15" s="113">
        <f t="shared" si="6"/>
        <v>37</v>
      </c>
      <c r="R15" s="218">
        <v>1156349</v>
      </c>
      <c r="S15" s="113">
        <f t="shared" si="7"/>
        <v>38</v>
      </c>
      <c r="T15" s="93">
        <v>264922</v>
      </c>
      <c r="U15" s="113">
        <f t="shared" si="8"/>
        <v>36</v>
      </c>
      <c r="V15" s="56">
        <v>97.9</v>
      </c>
      <c r="W15" s="113">
        <f t="shared" si="9"/>
        <v>34</v>
      </c>
      <c r="X15" s="57">
        <v>286630</v>
      </c>
      <c r="Y15" s="113">
        <f t="shared" si="10"/>
        <v>44</v>
      </c>
      <c r="Z15" s="274">
        <v>296556</v>
      </c>
      <c r="AA15" s="113">
        <f t="shared" si="11"/>
        <v>41</v>
      </c>
      <c r="AB15" s="199" t="s">
        <v>325</v>
      </c>
    </row>
    <row r="16" spans="1:28" ht="13.5" customHeight="1">
      <c r="A16" s="198" t="s">
        <v>324</v>
      </c>
      <c r="B16" s="281" t="s">
        <v>131</v>
      </c>
      <c r="C16" s="96">
        <v>2845633</v>
      </c>
      <c r="D16" s="97">
        <f t="shared" si="0"/>
        <v>30</v>
      </c>
      <c r="E16" s="54">
        <v>2892</v>
      </c>
      <c r="F16" s="97">
        <f t="shared" si="1"/>
        <v>41</v>
      </c>
      <c r="G16" s="95">
        <v>95.3</v>
      </c>
      <c r="H16" s="93">
        <v>3153</v>
      </c>
      <c r="I16" s="113">
        <f t="shared" si="2"/>
        <v>33</v>
      </c>
      <c r="J16" s="93">
        <v>24335</v>
      </c>
      <c r="K16" s="113">
        <f t="shared" si="3"/>
        <v>34</v>
      </c>
      <c r="L16" s="93">
        <v>1390159</v>
      </c>
      <c r="M16" s="113">
        <f t="shared" si="4"/>
        <v>35</v>
      </c>
      <c r="N16" s="93">
        <v>11343</v>
      </c>
      <c r="O16" s="113">
        <f t="shared" si="5"/>
        <v>31</v>
      </c>
      <c r="P16" s="93">
        <v>67267</v>
      </c>
      <c r="Q16" s="113">
        <f t="shared" si="6"/>
        <v>36</v>
      </c>
      <c r="R16" s="218">
        <v>1197929</v>
      </c>
      <c r="S16" s="113">
        <f t="shared" si="7"/>
        <v>36</v>
      </c>
      <c r="T16" s="93">
        <v>293536</v>
      </c>
      <c r="U16" s="113">
        <f t="shared" si="8"/>
        <v>15</v>
      </c>
      <c r="V16" s="56">
        <v>100.5</v>
      </c>
      <c r="W16" s="113">
        <f t="shared" si="9"/>
        <v>6</v>
      </c>
      <c r="X16" s="57">
        <v>294144</v>
      </c>
      <c r="Y16" s="113">
        <f t="shared" si="10"/>
        <v>41</v>
      </c>
      <c r="Z16" s="274">
        <v>297475</v>
      </c>
      <c r="AA16" s="113">
        <f t="shared" si="11"/>
        <v>40</v>
      </c>
      <c r="AB16" s="199" t="s">
        <v>324</v>
      </c>
    </row>
    <row r="17" spans="1:28" ht="13.5" customHeight="1">
      <c r="A17" s="198" t="s">
        <v>323</v>
      </c>
      <c r="B17" s="281" t="s">
        <v>65</v>
      </c>
      <c r="C17" s="96">
        <v>5088966</v>
      </c>
      <c r="D17" s="97">
        <f t="shared" si="0"/>
        <v>22</v>
      </c>
      <c r="E17" s="54">
        <v>3207</v>
      </c>
      <c r="F17" s="97">
        <f t="shared" si="1"/>
        <v>28</v>
      </c>
      <c r="G17" s="95">
        <v>85.4</v>
      </c>
      <c r="H17" s="93">
        <v>5022</v>
      </c>
      <c r="I17" s="113">
        <f t="shared" si="2"/>
        <v>21</v>
      </c>
      <c r="J17" s="93">
        <v>38737</v>
      </c>
      <c r="K17" s="113">
        <f t="shared" si="3"/>
        <v>21</v>
      </c>
      <c r="L17" s="93">
        <v>2716855</v>
      </c>
      <c r="M17" s="113">
        <f t="shared" si="4"/>
        <v>22</v>
      </c>
      <c r="N17" s="93">
        <v>17042</v>
      </c>
      <c r="O17" s="113">
        <f t="shared" si="5"/>
        <v>18</v>
      </c>
      <c r="P17" s="93">
        <v>112699</v>
      </c>
      <c r="Q17" s="113">
        <f t="shared" si="6"/>
        <v>21</v>
      </c>
      <c r="R17" s="218">
        <v>2183996</v>
      </c>
      <c r="S17" s="113">
        <f t="shared" si="7"/>
        <v>20</v>
      </c>
      <c r="T17" s="93">
        <v>268003</v>
      </c>
      <c r="U17" s="113">
        <f t="shared" si="8"/>
        <v>34</v>
      </c>
      <c r="V17" s="56">
        <v>99.4</v>
      </c>
      <c r="W17" s="113">
        <f t="shared" si="9"/>
        <v>14</v>
      </c>
      <c r="X17" s="57">
        <v>324788</v>
      </c>
      <c r="Y17" s="113">
        <f t="shared" si="10"/>
        <v>24</v>
      </c>
      <c r="Z17" s="274">
        <v>337849</v>
      </c>
      <c r="AA17" s="113">
        <f t="shared" si="11"/>
        <v>30</v>
      </c>
      <c r="AB17" s="199" t="s">
        <v>323</v>
      </c>
    </row>
    <row r="18" spans="1:28" ht="13.5" customHeight="1">
      <c r="A18" s="198" t="s">
        <v>322</v>
      </c>
      <c r="B18" s="281" t="s">
        <v>66</v>
      </c>
      <c r="C18" s="96">
        <v>12581236</v>
      </c>
      <c r="D18" s="97">
        <f t="shared" si="0"/>
        <v>7</v>
      </c>
      <c r="E18" s="54">
        <v>4622</v>
      </c>
      <c r="F18" s="97">
        <f t="shared" si="1"/>
        <v>11</v>
      </c>
      <c r="G18" s="95">
        <v>90.1</v>
      </c>
      <c r="H18" s="93">
        <v>6594</v>
      </c>
      <c r="I18" s="113">
        <f t="shared" si="2"/>
        <v>15</v>
      </c>
      <c r="J18" s="93">
        <v>53119</v>
      </c>
      <c r="K18" s="113">
        <f t="shared" si="3"/>
        <v>15</v>
      </c>
      <c r="L18" s="93">
        <v>4001557</v>
      </c>
      <c r="M18" s="113">
        <f t="shared" si="4"/>
        <v>16</v>
      </c>
      <c r="N18" s="93">
        <v>22550</v>
      </c>
      <c r="O18" s="113">
        <f t="shared" si="5"/>
        <v>12</v>
      </c>
      <c r="P18" s="93">
        <v>175111</v>
      </c>
      <c r="Q18" s="113">
        <f t="shared" si="6"/>
        <v>12</v>
      </c>
      <c r="R18" s="218">
        <v>3162146</v>
      </c>
      <c r="S18" s="113">
        <f t="shared" si="7"/>
        <v>12</v>
      </c>
      <c r="T18" s="93">
        <v>274520</v>
      </c>
      <c r="U18" s="113">
        <f t="shared" si="8"/>
        <v>27</v>
      </c>
      <c r="V18" s="56">
        <v>97.7</v>
      </c>
      <c r="W18" s="113">
        <f t="shared" si="9"/>
        <v>37</v>
      </c>
      <c r="X18" s="57">
        <v>357749</v>
      </c>
      <c r="Y18" s="113">
        <f t="shared" si="10"/>
        <v>5</v>
      </c>
      <c r="Z18" s="274">
        <v>387519</v>
      </c>
      <c r="AA18" s="113">
        <f t="shared" si="11"/>
        <v>17</v>
      </c>
      <c r="AB18" s="199" t="s">
        <v>322</v>
      </c>
    </row>
    <row r="19" spans="1:28" ht="13.5" customHeight="1">
      <c r="A19" s="198" t="s">
        <v>321</v>
      </c>
      <c r="B19" s="281" t="s">
        <v>47</v>
      </c>
      <c r="C19" s="96">
        <v>8966422</v>
      </c>
      <c r="D19" s="97">
        <f t="shared" si="0"/>
        <v>13</v>
      </c>
      <c r="E19" s="54">
        <v>4407</v>
      </c>
      <c r="F19" s="97">
        <f t="shared" si="1"/>
        <v>15</v>
      </c>
      <c r="G19" s="95">
        <v>88.7</v>
      </c>
      <c r="H19" s="93">
        <v>5250</v>
      </c>
      <c r="I19" s="113">
        <f t="shared" si="2"/>
        <v>20</v>
      </c>
      <c r="J19" s="93">
        <v>42104</v>
      </c>
      <c r="K19" s="113">
        <f t="shared" si="3"/>
        <v>20</v>
      </c>
      <c r="L19" s="93">
        <v>3529659</v>
      </c>
      <c r="M19" s="113">
        <f t="shared" si="4"/>
        <v>18</v>
      </c>
      <c r="N19" s="93">
        <v>16633</v>
      </c>
      <c r="O19" s="113">
        <f t="shared" si="5"/>
        <v>19</v>
      </c>
      <c r="P19" s="93">
        <v>119475</v>
      </c>
      <c r="Q19" s="113">
        <f t="shared" si="6"/>
        <v>18</v>
      </c>
      <c r="R19" s="218">
        <v>2295821</v>
      </c>
      <c r="S19" s="113">
        <f t="shared" si="7"/>
        <v>17</v>
      </c>
      <c r="T19" s="93">
        <v>279214</v>
      </c>
      <c r="U19" s="113">
        <f t="shared" si="8"/>
        <v>25</v>
      </c>
      <c r="V19" s="56">
        <v>98.3</v>
      </c>
      <c r="W19" s="113">
        <f t="shared" si="9"/>
        <v>26</v>
      </c>
      <c r="X19" s="57">
        <v>341637</v>
      </c>
      <c r="Y19" s="113">
        <f t="shared" si="10"/>
        <v>10</v>
      </c>
      <c r="Z19" s="274">
        <v>395503</v>
      </c>
      <c r="AA19" s="113">
        <f t="shared" si="11"/>
        <v>14</v>
      </c>
      <c r="AB19" s="199" t="s">
        <v>321</v>
      </c>
    </row>
    <row r="20" spans="1:28" ht="13.5" customHeight="1">
      <c r="A20" s="281">
        <v>10</v>
      </c>
      <c r="B20" s="281" t="s">
        <v>67</v>
      </c>
      <c r="C20" s="96">
        <v>8981948</v>
      </c>
      <c r="D20" s="97">
        <f t="shared" si="0"/>
        <v>12</v>
      </c>
      <c r="E20" s="54">
        <v>4262</v>
      </c>
      <c r="F20" s="97">
        <f t="shared" si="1"/>
        <v>16</v>
      </c>
      <c r="G20" s="95">
        <v>92.9</v>
      </c>
      <c r="H20" s="93">
        <v>5279</v>
      </c>
      <c r="I20" s="113">
        <f t="shared" si="2"/>
        <v>19</v>
      </c>
      <c r="J20" s="93">
        <v>45429</v>
      </c>
      <c r="K20" s="113">
        <f t="shared" si="3"/>
        <v>19</v>
      </c>
      <c r="L20" s="93">
        <v>5024465</v>
      </c>
      <c r="M20" s="113">
        <f t="shared" si="4"/>
        <v>13</v>
      </c>
      <c r="N20" s="93">
        <v>16567</v>
      </c>
      <c r="O20" s="113">
        <f t="shared" si="5"/>
        <v>20</v>
      </c>
      <c r="P20" s="93">
        <v>119284</v>
      </c>
      <c r="Q20" s="113">
        <f t="shared" si="6"/>
        <v>19</v>
      </c>
      <c r="R20" s="218">
        <v>2242552</v>
      </c>
      <c r="S20" s="113">
        <f t="shared" si="7"/>
        <v>18</v>
      </c>
      <c r="T20" s="93">
        <v>289142</v>
      </c>
      <c r="U20" s="113">
        <f t="shared" si="8"/>
        <v>18</v>
      </c>
      <c r="V20" s="56">
        <v>96.7</v>
      </c>
      <c r="W20" s="113">
        <f t="shared" si="9"/>
        <v>46</v>
      </c>
      <c r="X20" s="57">
        <v>320606</v>
      </c>
      <c r="Y20" s="113">
        <f t="shared" si="10"/>
        <v>27</v>
      </c>
      <c r="Z20" s="274">
        <v>359613</v>
      </c>
      <c r="AA20" s="113">
        <f t="shared" si="11"/>
        <v>22</v>
      </c>
      <c r="AB20" s="200" t="s">
        <v>320</v>
      </c>
    </row>
    <row r="21" spans="1:28" ht="13.5" customHeight="1">
      <c r="A21" s="281">
        <v>11</v>
      </c>
      <c r="B21" s="281" t="s">
        <v>132</v>
      </c>
      <c r="C21" s="96">
        <v>13758165</v>
      </c>
      <c r="D21" s="97">
        <f t="shared" si="0"/>
        <v>6</v>
      </c>
      <c r="E21" s="54">
        <v>3532</v>
      </c>
      <c r="F21" s="97">
        <f t="shared" si="1"/>
        <v>24</v>
      </c>
      <c r="G21" s="95">
        <v>84.3</v>
      </c>
      <c r="H21" s="93">
        <v>14486</v>
      </c>
      <c r="I21" s="113">
        <f t="shared" si="2"/>
        <v>7</v>
      </c>
      <c r="J21" s="93">
        <v>142709</v>
      </c>
      <c r="K21" s="113">
        <f t="shared" si="3"/>
        <v>6</v>
      </c>
      <c r="L21" s="93">
        <v>11195205</v>
      </c>
      <c r="M21" s="113">
        <f t="shared" si="4"/>
        <v>7</v>
      </c>
      <c r="N21" s="93">
        <v>42365</v>
      </c>
      <c r="O21" s="113">
        <f t="shared" si="5"/>
        <v>5</v>
      </c>
      <c r="P21" s="93">
        <v>390706</v>
      </c>
      <c r="Q21" s="113">
        <f t="shared" si="6"/>
        <v>5</v>
      </c>
      <c r="R21" s="218">
        <v>7152942</v>
      </c>
      <c r="S21" s="113">
        <f t="shared" si="7"/>
        <v>5</v>
      </c>
      <c r="T21" s="93">
        <v>326313</v>
      </c>
      <c r="U21" s="113">
        <f t="shared" si="8"/>
        <v>1</v>
      </c>
      <c r="V21" s="56">
        <v>100.6</v>
      </c>
      <c r="W21" s="113">
        <f t="shared" si="9"/>
        <v>5</v>
      </c>
      <c r="X21" s="57">
        <v>308624</v>
      </c>
      <c r="Y21" s="113">
        <f t="shared" si="10"/>
        <v>33</v>
      </c>
      <c r="Z21" s="274">
        <v>381469</v>
      </c>
      <c r="AA21" s="113">
        <f t="shared" si="11"/>
        <v>18</v>
      </c>
      <c r="AB21" s="200" t="s">
        <v>319</v>
      </c>
    </row>
    <row r="22" spans="1:28" ht="13.5" customHeight="1">
      <c r="A22" s="281">
        <v>12</v>
      </c>
      <c r="B22" s="281" t="s">
        <v>68</v>
      </c>
      <c r="C22" s="96">
        <v>12518316</v>
      </c>
      <c r="D22" s="97">
        <f t="shared" si="0"/>
        <v>8</v>
      </c>
      <c r="E22" s="54">
        <v>6004</v>
      </c>
      <c r="F22" s="97">
        <f t="shared" si="1"/>
        <v>3</v>
      </c>
      <c r="G22" s="95">
        <v>91.8</v>
      </c>
      <c r="H22" s="93">
        <v>10721</v>
      </c>
      <c r="I22" s="113">
        <f t="shared" si="2"/>
        <v>10</v>
      </c>
      <c r="J22" s="93">
        <v>93884</v>
      </c>
      <c r="K22" s="113">
        <f t="shared" si="3"/>
        <v>9</v>
      </c>
      <c r="L22" s="93">
        <v>7099664</v>
      </c>
      <c r="M22" s="113">
        <f t="shared" si="4"/>
        <v>12</v>
      </c>
      <c r="N22" s="93">
        <v>36296</v>
      </c>
      <c r="O22" s="113">
        <f t="shared" si="5"/>
        <v>9</v>
      </c>
      <c r="P22" s="93">
        <v>338814</v>
      </c>
      <c r="Q22" s="113">
        <f t="shared" si="6"/>
        <v>6</v>
      </c>
      <c r="R22" s="218">
        <v>6405545</v>
      </c>
      <c r="S22" s="113">
        <f t="shared" si="7"/>
        <v>7</v>
      </c>
      <c r="T22" s="93">
        <v>303193</v>
      </c>
      <c r="U22" s="113">
        <f t="shared" si="8"/>
        <v>6</v>
      </c>
      <c r="V22" s="56">
        <v>101</v>
      </c>
      <c r="W22" s="113">
        <f t="shared" si="9"/>
        <v>4</v>
      </c>
      <c r="X22" s="57">
        <v>326602</v>
      </c>
      <c r="Y22" s="113">
        <f t="shared" si="10"/>
        <v>21</v>
      </c>
      <c r="Z22" s="274">
        <v>416022</v>
      </c>
      <c r="AA22" s="113">
        <f t="shared" si="11"/>
        <v>7</v>
      </c>
      <c r="AB22" s="200" t="s">
        <v>318</v>
      </c>
    </row>
    <row r="23" spans="1:28" ht="13.5" customHeight="1">
      <c r="A23" s="281">
        <v>13</v>
      </c>
      <c r="B23" s="281" t="s">
        <v>69</v>
      </c>
      <c r="C23" s="96">
        <v>7160755</v>
      </c>
      <c r="D23" s="97">
        <f t="shared" si="0"/>
        <v>16</v>
      </c>
      <c r="E23" s="54">
        <v>2913</v>
      </c>
      <c r="F23" s="97">
        <f t="shared" si="1"/>
        <v>38</v>
      </c>
      <c r="G23" s="95">
        <v>80.400000000000006</v>
      </c>
      <c r="H23" s="93">
        <v>54057</v>
      </c>
      <c r="I23" s="113">
        <f t="shared" si="2"/>
        <v>1</v>
      </c>
      <c r="J23" s="93">
        <v>1052359</v>
      </c>
      <c r="K23" s="113">
        <f t="shared" si="3"/>
        <v>1</v>
      </c>
      <c r="L23" s="93">
        <v>179112477</v>
      </c>
      <c r="M23" s="113">
        <f t="shared" si="4"/>
        <v>1</v>
      </c>
      <c r="N23" s="93">
        <v>96671</v>
      </c>
      <c r="O23" s="113">
        <f t="shared" si="5"/>
        <v>1</v>
      </c>
      <c r="P23" s="93">
        <v>896240</v>
      </c>
      <c r="Q23" s="113">
        <f t="shared" si="6"/>
        <v>1</v>
      </c>
      <c r="R23" s="218">
        <v>20574368</v>
      </c>
      <c r="S23" s="113">
        <f t="shared" si="7"/>
        <v>1</v>
      </c>
      <c r="T23" s="93">
        <v>325010</v>
      </c>
      <c r="U23" s="113">
        <f t="shared" si="8"/>
        <v>2</v>
      </c>
      <c r="V23" s="56">
        <v>105.2</v>
      </c>
      <c r="W23" s="113">
        <f t="shared" si="9"/>
        <v>1</v>
      </c>
      <c r="X23" s="57">
        <v>457856</v>
      </c>
      <c r="Y23" s="113">
        <f t="shared" si="10"/>
        <v>1</v>
      </c>
      <c r="Z23" s="274">
        <v>545593</v>
      </c>
      <c r="AA23" s="113">
        <f t="shared" si="11"/>
        <v>1</v>
      </c>
      <c r="AB23" s="200" t="s">
        <v>317</v>
      </c>
    </row>
    <row r="24" spans="1:28" ht="13.5" customHeight="1">
      <c r="A24" s="281">
        <v>14</v>
      </c>
      <c r="B24" s="281" t="s">
        <v>316</v>
      </c>
      <c r="C24" s="96">
        <v>17746139</v>
      </c>
      <c r="D24" s="97">
        <f t="shared" si="0"/>
        <v>2</v>
      </c>
      <c r="E24" s="54">
        <v>4974</v>
      </c>
      <c r="F24" s="97">
        <f t="shared" si="1"/>
        <v>8</v>
      </c>
      <c r="G24" s="95">
        <v>86</v>
      </c>
      <c r="H24" s="93">
        <v>15312</v>
      </c>
      <c r="I24" s="113">
        <f t="shared" si="2"/>
        <v>5</v>
      </c>
      <c r="J24" s="93">
        <v>171024</v>
      </c>
      <c r="K24" s="113">
        <f t="shared" si="3"/>
        <v>4</v>
      </c>
      <c r="L24" s="93">
        <v>13167303</v>
      </c>
      <c r="M24" s="113">
        <f t="shared" si="4"/>
        <v>5</v>
      </c>
      <c r="N24" s="93">
        <v>50962</v>
      </c>
      <c r="O24" s="113">
        <f t="shared" si="5"/>
        <v>4</v>
      </c>
      <c r="P24" s="93">
        <v>492854</v>
      </c>
      <c r="Q24" s="113">
        <f t="shared" si="6"/>
        <v>3</v>
      </c>
      <c r="R24" s="218">
        <v>9376720</v>
      </c>
      <c r="S24" s="113">
        <f t="shared" si="7"/>
        <v>3</v>
      </c>
      <c r="T24" s="93">
        <v>295913</v>
      </c>
      <c r="U24" s="113">
        <f t="shared" si="8"/>
        <v>12</v>
      </c>
      <c r="V24" s="56">
        <v>103.2</v>
      </c>
      <c r="W24" s="113">
        <f t="shared" si="9"/>
        <v>2</v>
      </c>
      <c r="X24" s="57">
        <v>373418</v>
      </c>
      <c r="Y24" s="113">
        <f t="shared" si="10"/>
        <v>3</v>
      </c>
      <c r="Z24" s="274">
        <v>477284</v>
      </c>
      <c r="AA24" s="113">
        <f t="shared" si="11"/>
        <v>2</v>
      </c>
      <c r="AB24" s="200" t="s">
        <v>315</v>
      </c>
    </row>
    <row r="25" spans="1:28" ht="13.5" customHeight="1">
      <c r="A25" s="281">
        <v>15</v>
      </c>
      <c r="B25" s="281" t="s">
        <v>48</v>
      </c>
      <c r="C25" s="96">
        <v>4958899</v>
      </c>
      <c r="D25" s="97">
        <f t="shared" si="0"/>
        <v>23</v>
      </c>
      <c r="E25" s="54">
        <v>2653</v>
      </c>
      <c r="F25" s="97">
        <f t="shared" si="1"/>
        <v>43</v>
      </c>
      <c r="G25" s="95">
        <v>92</v>
      </c>
      <c r="H25" s="93">
        <v>7198</v>
      </c>
      <c r="I25" s="113">
        <f t="shared" si="2"/>
        <v>13</v>
      </c>
      <c r="J25" s="93">
        <v>62808</v>
      </c>
      <c r="K25" s="113">
        <f t="shared" si="3"/>
        <v>14</v>
      </c>
      <c r="L25" s="93">
        <v>4412557</v>
      </c>
      <c r="M25" s="113">
        <f t="shared" si="4"/>
        <v>15</v>
      </c>
      <c r="N25" s="93">
        <v>21808</v>
      </c>
      <c r="O25" s="113">
        <f t="shared" si="5"/>
        <v>14</v>
      </c>
      <c r="P25" s="93">
        <v>145124</v>
      </c>
      <c r="Q25" s="113">
        <f t="shared" si="6"/>
        <v>14</v>
      </c>
      <c r="R25" s="218">
        <v>2603093</v>
      </c>
      <c r="S25" s="113">
        <f t="shared" si="7"/>
        <v>15</v>
      </c>
      <c r="T25" s="93">
        <v>273946</v>
      </c>
      <c r="U25" s="113">
        <f t="shared" si="8"/>
        <v>28</v>
      </c>
      <c r="V25" s="56">
        <v>98.2</v>
      </c>
      <c r="W25" s="113">
        <f t="shared" si="9"/>
        <v>28</v>
      </c>
      <c r="X25" s="57">
        <v>308964</v>
      </c>
      <c r="Y25" s="113">
        <f t="shared" si="10"/>
        <v>32</v>
      </c>
      <c r="Z25" s="274">
        <v>336501</v>
      </c>
      <c r="AA25" s="113">
        <f t="shared" si="11"/>
        <v>31</v>
      </c>
      <c r="AB25" s="200" t="s">
        <v>314</v>
      </c>
    </row>
    <row r="26" spans="1:28" ht="13.5" customHeight="1">
      <c r="A26" s="281">
        <v>16</v>
      </c>
      <c r="B26" s="281" t="s">
        <v>133</v>
      </c>
      <c r="C26" s="96">
        <v>3912395</v>
      </c>
      <c r="D26" s="97">
        <f t="shared" si="0"/>
        <v>27</v>
      </c>
      <c r="E26" s="54">
        <v>3089</v>
      </c>
      <c r="F26" s="97">
        <f t="shared" si="1"/>
        <v>31</v>
      </c>
      <c r="G26" s="95">
        <v>92.9</v>
      </c>
      <c r="H26" s="93">
        <v>3288</v>
      </c>
      <c r="I26" s="113">
        <f t="shared" si="2"/>
        <v>32</v>
      </c>
      <c r="J26" s="93">
        <v>26570</v>
      </c>
      <c r="K26" s="113">
        <f t="shared" si="3"/>
        <v>33</v>
      </c>
      <c r="L26" s="93">
        <v>2104452</v>
      </c>
      <c r="M26" s="113">
        <f t="shared" si="4"/>
        <v>27</v>
      </c>
      <c r="N26" s="93">
        <v>10570</v>
      </c>
      <c r="O26" s="113">
        <f t="shared" si="5"/>
        <v>35</v>
      </c>
      <c r="P26" s="93">
        <v>65296</v>
      </c>
      <c r="Q26" s="113">
        <f t="shared" si="6"/>
        <v>38</v>
      </c>
      <c r="R26" s="218">
        <v>1206517</v>
      </c>
      <c r="S26" s="113">
        <f t="shared" si="7"/>
        <v>35</v>
      </c>
      <c r="T26" s="93">
        <v>302233</v>
      </c>
      <c r="U26" s="113">
        <f t="shared" si="8"/>
        <v>7</v>
      </c>
      <c r="V26" s="56">
        <v>98.7</v>
      </c>
      <c r="W26" s="113">
        <f t="shared" si="9"/>
        <v>23</v>
      </c>
      <c r="X26" s="57">
        <v>330444</v>
      </c>
      <c r="Y26" s="113">
        <f t="shared" si="10"/>
        <v>17</v>
      </c>
      <c r="Z26" s="274">
        <v>349137</v>
      </c>
      <c r="AA26" s="113">
        <f t="shared" si="11"/>
        <v>27</v>
      </c>
      <c r="AB26" s="200" t="s">
        <v>313</v>
      </c>
    </row>
    <row r="27" spans="1:28" ht="13.5" customHeight="1">
      <c r="A27" s="281">
        <v>17</v>
      </c>
      <c r="B27" s="281" t="s">
        <v>37</v>
      </c>
      <c r="C27" s="96">
        <v>3005895</v>
      </c>
      <c r="D27" s="97">
        <f t="shared" si="0"/>
        <v>28</v>
      </c>
      <c r="E27" s="54">
        <v>2905</v>
      </c>
      <c r="F27" s="97">
        <f t="shared" si="1"/>
        <v>40</v>
      </c>
      <c r="G27" s="95">
        <v>82.8</v>
      </c>
      <c r="H27" s="93">
        <v>4026</v>
      </c>
      <c r="I27" s="113">
        <f t="shared" si="2"/>
        <v>26</v>
      </c>
      <c r="J27" s="93">
        <v>35661</v>
      </c>
      <c r="K27" s="113">
        <f t="shared" si="3"/>
        <v>23</v>
      </c>
      <c r="L27" s="93">
        <v>2821272</v>
      </c>
      <c r="M27" s="113">
        <f t="shared" si="4"/>
        <v>20</v>
      </c>
      <c r="N27" s="93">
        <v>11062</v>
      </c>
      <c r="O27" s="113">
        <f t="shared" si="5"/>
        <v>32</v>
      </c>
      <c r="P27" s="93">
        <v>73521</v>
      </c>
      <c r="Q27" s="113">
        <f t="shared" si="6"/>
        <v>33</v>
      </c>
      <c r="R27" s="218">
        <v>1340605</v>
      </c>
      <c r="S27" s="113">
        <f t="shared" si="7"/>
        <v>32</v>
      </c>
      <c r="T27" s="93">
        <v>299375</v>
      </c>
      <c r="U27" s="113">
        <f t="shared" si="8"/>
        <v>10</v>
      </c>
      <c r="V27" s="56">
        <v>100.2</v>
      </c>
      <c r="W27" s="113">
        <f t="shared" si="9"/>
        <v>8</v>
      </c>
      <c r="X27" s="57">
        <v>334403</v>
      </c>
      <c r="Y27" s="113">
        <f t="shared" si="10"/>
        <v>15</v>
      </c>
      <c r="Z27" s="274">
        <v>355271</v>
      </c>
      <c r="AA27" s="113">
        <f t="shared" si="11"/>
        <v>24</v>
      </c>
      <c r="AB27" s="200" t="s">
        <v>312</v>
      </c>
    </row>
    <row r="28" spans="1:28" ht="13.5" customHeight="1">
      <c r="A28" s="281">
        <v>18</v>
      </c>
      <c r="B28" s="281" t="s">
        <v>70</v>
      </c>
      <c r="C28" s="96">
        <v>2259076</v>
      </c>
      <c r="D28" s="97">
        <f t="shared" si="0"/>
        <v>35</v>
      </c>
      <c r="E28" s="54">
        <v>3100</v>
      </c>
      <c r="F28" s="97">
        <f t="shared" si="1"/>
        <v>30</v>
      </c>
      <c r="G28" s="95">
        <v>94.6</v>
      </c>
      <c r="H28" s="93">
        <v>2586</v>
      </c>
      <c r="I28" s="113">
        <f t="shared" si="2"/>
        <v>40</v>
      </c>
      <c r="J28" s="93">
        <v>21148</v>
      </c>
      <c r="K28" s="113">
        <f t="shared" si="3"/>
        <v>37</v>
      </c>
      <c r="L28" s="93">
        <v>1191516</v>
      </c>
      <c r="M28" s="113">
        <f t="shared" si="4"/>
        <v>40</v>
      </c>
      <c r="N28" s="93">
        <v>7957</v>
      </c>
      <c r="O28" s="113">
        <f t="shared" si="5"/>
        <v>42</v>
      </c>
      <c r="P28" s="93">
        <v>49974</v>
      </c>
      <c r="Q28" s="113">
        <f t="shared" si="6"/>
        <v>43</v>
      </c>
      <c r="R28" s="218">
        <v>883774</v>
      </c>
      <c r="S28" s="113">
        <f t="shared" si="7"/>
        <v>42</v>
      </c>
      <c r="T28" s="93">
        <v>253715</v>
      </c>
      <c r="U28" s="113">
        <f t="shared" si="8"/>
        <v>42</v>
      </c>
      <c r="V28" s="56">
        <v>99.4</v>
      </c>
      <c r="W28" s="113">
        <f t="shared" si="9"/>
        <v>14</v>
      </c>
      <c r="X28" s="57">
        <v>341808</v>
      </c>
      <c r="Y28" s="113">
        <f t="shared" si="10"/>
        <v>9</v>
      </c>
      <c r="Z28" s="274">
        <v>357682</v>
      </c>
      <c r="AA28" s="113">
        <f t="shared" si="11"/>
        <v>23</v>
      </c>
      <c r="AB28" s="200" t="s">
        <v>311</v>
      </c>
    </row>
    <row r="29" spans="1:28" ht="13.5" customHeight="1">
      <c r="A29" s="281">
        <v>19</v>
      </c>
      <c r="B29" s="281" t="s">
        <v>38</v>
      </c>
      <c r="C29" s="96">
        <v>2481979</v>
      </c>
      <c r="D29" s="97">
        <f t="shared" si="0"/>
        <v>34</v>
      </c>
      <c r="E29" s="54">
        <v>3356</v>
      </c>
      <c r="F29" s="97">
        <f t="shared" si="1"/>
        <v>26</v>
      </c>
      <c r="G29" s="99">
        <v>104.9</v>
      </c>
      <c r="H29" s="93">
        <v>2321</v>
      </c>
      <c r="I29" s="113">
        <f t="shared" si="2"/>
        <v>41</v>
      </c>
      <c r="J29" s="93">
        <v>16729</v>
      </c>
      <c r="K29" s="113">
        <f t="shared" si="3"/>
        <v>43</v>
      </c>
      <c r="L29" s="93">
        <v>1025426</v>
      </c>
      <c r="M29" s="113">
        <f t="shared" si="4"/>
        <v>41</v>
      </c>
      <c r="N29" s="93">
        <v>7678</v>
      </c>
      <c r="O29" s="113">
        <f t="shared" si="5"/>
        <v>44</v>
      </c>
      <c r="P29" s="93">
        <v>51414</v>
      </c>
      <c r="Q29" s="113">
        <f t="shared" si="6"/>
        <v>41</v>
      </c>
      <c r="R29" s="218">
        <v>927177</v>
      </c>
      <c r="S29" s="113">
        <f t="shared" si="7"/>
        <v>41</v>
      </c>
      <c r="T29" s="93">
        <v>290406</v>
      </c>
      <c r="U29" s="113">
        <f t="shared" si="8"/>
        <v>17</v>
      </c>
      <c r="V29" s="56">
        <v>97.5</v>
      </c>
      <c r="W29" s="113">
        <f t="shared" si="9"/>
        <v>40</v>
      </c>
      <c r="X29" s="57">
        <v>327178</v>
      </c>
      <c r="Y29" s="113">
        <f t="shared" si="10"/>
        <v>19</v>
      </c>
      <c r="Z29" s="274">
        <v>414639</v>
      </c>
      <c r="AA29" s="113">
        <f t="shared" si="11"/>
        <v>8</v>
      </c>
      <c r="AB29" s="200" t="s">
        <v>310</v>
      </c>
    </row>
    <row r="30" spans="1:28" ht="13.5" customHeight="1">
      <c r="A30" s="281">
        <v>20</v>
      </c>
      <c r="B30" s="281" t="s">
        <v>71</v>
      </c>
      <c r="C30" s="96">
        <v>6157847</v>
      </c>
      <c r="D30" s="97">
        <f t="shared" si="0"/>
        <v>18</v>
      </c>
      <c r="E30" s="54">
        <v>3045</v>
      </c>
      <c r="F30" s="97">
        <f t="shared" si="1"/>
        <v>32</v>
      </c>
      <c r="G30" s="95">
        <v>100.4</v>
      </c>
      <c r="H30" s="93">
        <v>5945</v>
      </c>
      <c r="I30" s="113">
        <f t="shared" si="2"/>
        <v>17</v>
      </c>
      <c r="J30" s="93">
        <v>47957</v>
      </c>
      <c r="K30" s="113">
        <f t="shared" si="3"/>
        <v>16</v>
      </c>
      <c r="L30" s="93">
        <v>3490187</v>
      </c>
      <c r="M30" s="113">
        <f t="shared" si="4"/>
        <v>19</v>
      </c>
      <c r="N30" s="93">
        <v>18834</v>
      </c>
      <c r="O30" s="113">
        <f t="shared" si="5"/>
        <v>15</v>
      </c>
      <c r="P30" s="93">
        <v>126788</v>
      </c>
      <c r="Q30" s="113">
        <f t="shared" si="6"/>
        <v>16</v>
      </c>
      <c r="R30" s="218">
        <v>2356123</v>
      </c>
      <c r="S30" s="113">
        <f t="shared" si="7"/>
        <v>16</v>
      </c>
      <c r="T30" s="93">
        <v>270419</v>
      </c>
      <c r="U30" s="113">
        <f t="shared" si="8"/>
        <v>31</v>
      </c>
      <c r="V30" s="56">
        <v>97.7</v>
      </c>
      <c r="W30" s="113">
        <f t="shared" si="9"/>
        <v>37</v>
      </c>
      <c r="X30" s="57">
        <v>335144</v>
      </c>
      <c r="Y30" s="113">
        <f t="shared" si="10"/>
        <v>13</v>
      </c>
      <c r="Z30" s="274">
        <v>380206</v>
      </c>
      <c r="AA30" s="113">
        <f t="shared" si="11"/>
        <v>19</v>
      </c>
      <c r="AB30" s="200" t="s">
        <v>309</v>
      </c>
    </row>
    <row r="31" spans="1:28" ht="13.5" customHeight="1">
      <c r="A31" s="281">
        <v>21</v>
      </c>
      <c r="B31" s="281" t="s">
        <v>134</v>
      </c>
      <c r="C31" s="96">
        <v>5914288</v>
      </c>
      <c r="D31" s="97">
        <f t="shared" si="0"/>
        <v>20</v>
      </c>
      <c r="E31" s="54">
        <v>2906</v>
      </c>
      <c r="F31" s="97">
        <f t="shared" si="1"/>
        <v>39</v>
      </c>
      <c r="G31" s="95">
        <v>90</v>
      </c>
      <c r="H31" s="93">
        <v>6032</v>
      </c>
      <c r="I31" s="113">
        <f t="shared" si="2"/>
        <v>16</v>
      </c>
      <c r="J31" s="93">
        <v>46075</v>
      </c>
      <c r="K31" s="113">
        <f t="shared" si="3"/>
        <v>17</v>
      </c>
      <c r="L31" s="93">
        <v>2622301</v>
      </c>
      <c r="M31" s="113">
        <f t="shared" si="4"/>
        <v>23</v>
      </c>
      <c r="N31" s="93">
        <v>18100</v>
      </c>
      <c r="O31" s="113">
        <f t="shared" si="5"/>
        <v>17</v>
      </c>
      <c r="P31" s="93">
        <v>122596</v>
      </c>
      <c r="Q31" s="113">
        <f t="shared" si="6"/>
        <v>17</v>
      </c>
      <c r="R31" s="218">
        <v>2218159</v>
      </c>
      <c r="S31" s="113">
        <f t="shared" si="7"/>
        <v>19</v>
      </c>
      <c r="T31" s="93">
        <v>304271</v>
      </c>
      <c r="U31" s="113">
        <f t="shared" si="8"/>
        <v>4</v>
      </c>
      <c r="V31" s="56">
        <v>97.4</v>
      </c>
      <c r="W31" s="113">
        <f t="shared" si="9"/>
        <v>42</v>
      </c>
      <c r="X31" s="57">
        <v>322506</v>
      </c>
      <c r="Y31" s="113">
        <f t="shared" si="10"/>
        <v>26</v>
      </c>
      <c r="Z31" s="274">
        <v>339026</v>
      </c>
      <c r="AA31" s="113">
        <f t="shared" si="11"/>
        <v>29</v>
      </c>
      <c r="AB31" s="200" t="s">
        <v>308</v>
      </c>
    </row>
    <row r="32" spans="1:28" ht="13.5" customHeight="1">
      <c r="A32" s="281">
        <v>22</v>
      </c>
      <c r="B32" s="281" t="s">
        <v>72</v>
      </c>
      <c r="C32" s="96">
        <v>17153997</v>
      </c>
      <c r="D32" s="97">
        <f t="shared" si="0"/>
        <v>3</v>
      </c>
      <c r="E32" s="54">
        <v>4154</v>
      </c>
      <c r="F32" s="97">
        <f t="shared" si="1"/>
        <v>17</v>
      </c>
      <c r="G32" s="95">
        <v>90.3</v>
      </c>
      <c r="H32" s="93">
        <v>11073</v>
      </c>
      <c r="I32" s="113">
        <f t="shared" si="2"/>
        <v>9</v>
      </c>
      <c r="J32" s="93">
        <v>88746</v>
      </c>
      <c r="K32" s="113">
        <f t="shared" si="3"/>
        <v>10</v>
      </c>
      <c r="L32" s="93">
        <v>7403540</v>
      </c>
      <c r="M32" s="113">
        <f t="shared" si="4"/>
        <v>11</v>
      </c>
      <c r="N32" s="93">
        <v>31999</v>
      </c>
      <c r="O32" s="113">
        <f t="shared" si="5"/>
        <v>10</v>
      </c>
      <c r="P32" s="93">
        <v>218557</v>
      </c>
      <c r="Q32" s="113">
        <f t="shared" si="6"/>
        <v>10</v>
      </c>
      <c r="R32" s="218">
        <v>4090030</v>
      </c>
      <c r="S32" s="113">
        <f t="shared" si="7"/>
        <v>10</v>
      </c>
      <c r="T32" s="93">
        <v>281343</v>
      </c>
      <c r="U32" s="113">
        <f t="shared" si="8"/>
        <v>24</v>
      </c>
      <c r="V32" s="56">
        <v>98.3</v>
      </c>
      <c r="W32" s="113">
        <f t="shared" si="9"/>
        <v>26</v>
      </c>
      <c r="X32" s="57">
        <v>339684</v>
      </c>
      <c r="Y32" s="113">
        <f t="shared" si="10"/>
        <v>11</v>
      </c>
      <c r="Z32" s="274">
        <v>397422</v>
      </c>
      <c r="AA32" s="113">
        <f t="shared" si="11"/>
        <v>12</v>
      </c>
      <c r="AB32" s="200" t="s">
        <v>307</v>
      </c>
    </row>
    <row r="33" spans="1:28" ht="13.5" customHeight="1">
      <c r="A33" s="281">
        <v>23</v>
      </c>
      <c r="B33" s="281" t="s">
        <v>73</v>
      </c>
      <c r="C33" s="96">
        <v>47924390</v>
      </c>
      <c r="D33" s="97">
        <f t="shared" si="0"/>
        <v>1</v>
      </c>
      <c r="E33" s="54">
        <v>5648</v>
      </c>
      <c r="F33" s="97">
        <f t="shared" si="1"/>
        <v>4</v>
      </c>
      <c r="G33" s="95">
        <v>91.7</v>
      </c>
      <c r="H33" s="93">
        <v>25054</v>
      </c>
      <c r="I33" s="113">
        <f t="shared" si="2"/>
        <v>3</v>
      </c>
      <c r="J33" s="93">
        <v>280246</v>
      </c>
      <c r="K33" s="113">
        <f t="shared" si="3"/>
        <v>3</v>
      </c>
      <c r="L33" s="93">
        <v>34861023</v>
      </c>
      <c r="M33" s="113">
        <f t="shared" si="4"/>
        <v>3</v>
      </c>
      <c r="N33" s="93">
        <v>52056</v>
      </c>
      <c r="O33" s="113">
        <f t="shared" si="5"/>
        <v>3</v>
      </c>
      <c r="P33" s="93">
        <v>444725</v>
      </c>
      <c r="Q33" s="113">
        <f t="shared" si="6"/>
        <v>4</v>
      </c>
      <c r="R33" s="218">
        <v>8864769</v>
      </c>
      <c r="S33" s="113">
        <f t="shared" si="7"/>
        <v>4</v>
      </c>
      <c r="T33" s="93">
        <v>282283</v>
      </c>
      <c r="U33" s="113">
        <f t="shared" si="8"/>
        <v>23</v>
      </c>
      <c r="V33" s="56">
        <v>97.6</v>
      </c>
      <c r="W33" s="113">
        <f t="shared" si="9"/>
        <v>39</v>
      </c>
      <c r="X33" s="57">
        <v>389044</v>
      </c>
      <c r="Y33" s="113">
        <f t="shared" si="10"/>
        <v>2</v>
      </c>
      <c r="Z33" s="274">
        <v>459435</v>
      </c>
      <c r="AA33" s="113">
        <f t="shared" si="11"/>
        <v>3</v>
      </c>
      <c r="AB33" s="200" t="s">
        <v>306</v>
      </c>
    </row>
    <row r="34" spans="1:28" ht="13.5" customHeight="1">
      <c r="A34" s="281">
        <v>24</v>
      </c>
      <c r="B34" s="281" t="s">
        <v>135</v>
      </c>
      <c r="C34" s="96">
        <v>10717256</v>
      </c>
      <c r="D34" s="97">
        <f t="shared" si="0"/>
        <v>9</v>
      </c>
      <c r="E34" s="54">
        <v>5160</v>
      </c>
      <c r="F34" s="97">
        <f t="shared" si="1"/>
        <v>6</v>
      </c>
      <c r="G34" s="95">
        <v>100</v>
      </c>
      <c r="H34" s="93">
        <v>4214</v>
      </c>
      <c r="I34" s="113">
        <f t="shared" si="2"/>
        <v>25</v>
      </c>
      <c r="J34" s="93">
        <v>32581</v>
      </c>
      <c r="K34" s="113">
        <f t="shared" si="3"/>
        <v>26</v>
      </c>
      <c r="L34" s="93">
        <v>2003772</v>
      </c>
      <c r="M34" s="113">
        <f t="shared" si="4"/>
        <v>29</v>
      </c>
      <c r="N34" s="93">
        <v>15363</v>
      </c>
      <c r="O34" s="113">
        <f t="shared" si="5"/>
        <v>24</v>
      </c>
      <c r="P34" s="93">
        <v>110519</v>
      </c>
      <c r="Q34" s="113">
        <f t="shared" si="6"/>
        <v>22</v>
      </c>
      <c r="R34" s="218">
        <v>1989704</v>
      </c>
      <c r="S34" s="113">
        <f t="shared" si="7"/>
        <v>22</v>
      </c>
      <c r="T34" s="93">
        <v>285114</v>
      </c>
      <c r="U34" s="113">
        <f t="shared" si="8"/>
        <v>22</v>
      </c>
      <c r="V34" s="56">
        <v>98.8</v>
      </c>
      <c r="W34" s="113">
        <f t="shared" si="9"/>
        <v>22</v>
      </c>
      <c r="X34" s="57">
        <v>355574</v>
      </c>
      <c r="Y34" s="113">
        <f t="shared" si="10"/>
        <v>6</v>
      </c>
      <c r="Z34" s="274">
        <v>432589</v>
      </c>
      <c r="AA34" s="113">
        <f t="shared" si="11"/>
        <v>5</v>
      </c>
      <c r="AB34" s="200" t="s">
        <v>305</v>
      </c>
    </row>
    <row r="35" spans="1:28" ht="13.5" customHeight="1">
      <c r="A35" s="281">
        <v>25</v>
      </c>
      <c r="B35" s="281" t="s">
        <v>136</v>
      </c>
      <c r="C35" s="96">
        <v>8048481</v>
      </c>
      <c r="D35" s="97">
        <f t="shared" si="0"/>
        <v>14</v>
      </c>
      <c r="E35" s="54">
        <v>4901</v>
      </c>
      <c r="F35" s="97">
        <f t="shared" si="1"/>
        <v>10</v>
      </c>
      <c r="G35" s="95">
        <v>101.5</v>
      </c>
      <c r="H35" s="93">
        <v>2696</v>
      </c>
      <c r="I35" s="113">
        <f t="shared" si="2"/>
        <v>39</v>
      </c>
      <c r="J35" s="93">
        <v>20395</v>
      </c>
      <c r="K35" s="113">
        <f t="shared" si="3"/>
        <v>38</v>
      </c>
      <c r="L35" s="93">
        <v>1237039</v>
      </c>
      <c r="M35" s="113">
        <f t="shared" si="4"/>
        <v>39</v>
      </c>
      <c r="N35" s="93">
        <v>10482</v>
      </c>
      <c r="O35" s="113">
        <f t="shared" si="5"/>
        <v>36</v>
      </c>
      <c r="P35" s="93">
        <v>86620</v>
      </c>
      <c r="Q35" s="113">
        <f t="shared" si="6"/>
        <v>27</v>
      </c>
      <c r="R35" s="218">
        <v>1445241</v>
      </c>
      <c r="S35" s="113">
        <f t="shared" si="7"/>
        <v>29</v>
      </c>
      <c r="T35" s="93">
        <v>304172</v>
      </c>
      <c r="U35" s="113">
        <f t="shared" si="8"/>
        <v>5</v>
      </c>
      <c r="V35" s="56">
        <v>99.3</v>
      </c>
      <c r="W35" s="113">
        <f t="shared" si="9"/>
        <v>18</v>
      </c>
      <c r="X35" s="57">
        <v>342563</v>
      </c>
      <c r="Y35" s="113">
        <f t="shared" si="10"/>
        <v>8</v>
      </c>
      <c r="Z35" s="274">
        <v>433579</v>
      </c>
      <c r="AA35" s="113">
        <f t="shared" si="11"/>
        <v>4</v>
      </c>
      <c r="AB35" s="200" t="s">
        <v>304</v>
      </c>
    </row>
    <row r="36" spans="1:28" ht="13.5" customHeight="1">
      <c r="A36" s="281">
        <v>26</v>
      </c>
      <c r="B36" s="281" t="s">
        <v>39</v>
      </c>
      <c r="C36" s="96">
        <v>5658782</v>
      </c>
      <c r="D36" s="97">
        <f t="shared" si="0"/>
        <v>21</v>
      </c>
      <c r="E36" s="54">
        <v>3897</v>
      </c>
      <c r="F36" s="97">
        <f t="shared" si="1"/>
        <v>19</v>
      </c>
      <c r="G36" s="95">
        <v>80</v>
      </c>
      <c r="H36" s="93">
        <v>7087</v>
      </c>
      <c r="I36" s="113">
        <f t="shared" si="2"/>
        <v>14</v>
      </c>
      <c r="J36" s="93">
        <v>68582</v>
      </c>
      <c r="K36" s="113">
        <f t="shared" si="3"/>
        <v>13</v>
      </c>
      <c r="L36" s="93">
        <v>4829958</v>
      </c>
      <c r="M36" s="113">
        <f t="shared" si="4"/>
        <v>14</v>
      </c>
      <c r="N36" s="93">
        <v>21946</v>
      </c>
      <c r="O36" s="113">
        <f t="shared" si="5"/>
        <v>13</v>
      </c>
      <c r="P36" s="93">
        <v>173096</v>
      </c>
      <c r="Q36" s="113">
        <f t="shared" si="6"/>
        <v>13</v>
      </c>
      <c r="R36" s="218">
        <v>2975901</v>
      </c>
      <c r="S36" s="113">
        <f t="shared" si="7"/>
        <v>13</v>
      </c>
      <c r="T36" s="93">
        <v>253880</v>
      </c>
      <c r="U36" s="113">
        <f t="shared" si="8"/>
        <v>40</v>
      </c>
      <c r="V36" s="56">
        <v>101.6</v>
      </c>
      <c r="W36" s="113">
        <f t="shared" si="9"/>
        <v>3</v>
      </c>
      <c r="X36" s="57">
        <v>326068</v>
      </c>
      <c r="Y36" s="113">
        <f t="shared" si="10"/>
        <v>22</v>
      </c>
      <c r="Z36" s="274">
        <v>405003</v>
      </c>
      <c r="AA36" s="113">
        <f t="shared" si="11"/>
        <v>10</v>
      </c>
      <c r="AB36" s="200" t="s">
        <v>303</v>
      </c>
    </row>
    <row r="37" spans="1:28" ht="13.5" customHeight="1">
      <c r="A37" s="281">
        <v>27</v>
      </c>
      <c r="B37" s="281" t="s">
        <v>74</v>
      </c>
      <c r="C37" s="96">
        <v>16938356</v>
      </c>
      <c r="D37" s="97">
        <f t="shared" si="0"/>
        <v>4</v>
      </c>
      <c r="E37" s="54">
        <v>3812</v>
      </c>
      <c r="F37" s="97">
        <f t="shared" si="1"/>
        <v>22</v>
      </c>
      <c r="G37" s="95">
        <v>95.4</v>
      </c>
      <c r="H37" s="93">
        <v>36071</v>
      </c>
      <c r="I37" s="113">
        <f t="shared" si="2"/>
        <v>2</v>
      </c>
      <c r="J37" s="93">
        <v>449573</v>
      </c>
      <c r="K37" s="113">
        <f t="shared" si="3"/>
        <v>2</v>
      </c>
      <c r="L37" s="93">
        <v>49708156</v>
      </c>
      <c r="M37" s="113">
        <f t="shared" si="4"/>
        <v>2</v>
      </c>
      <c r="N37" s="93">
        <v>63526</v>
      </c>
      <c r="O37" s="113">
        <f t="shared" si="5"/>
        <v>2</v>
      </c>
      <c r="P37" s="93">
        <v>535347</v>
      </c>
      <c r="Q37" s="113">
        <f t="shared" si="6"/>
        <v>2</v>
      </c>
      <c r="R37" s="218">
        <v>10325222</v>
      </c>
      <c r="S37" s="113">
        <f t="shared" si="7"/>
        <v>2</v>
      </c>
      <c r="T37" s="93">
        <v>246247</v>
      </c>
      <c r="U37" s="113">
        <f t="shared" si="8"/>
        <v>44</v>
      </c>
      <c r="V37" s="56">
        <v>99.8</v>
      </c>
      <c r="W37" s="113">
        <f t="shared" si="9"/>
        <v>9</v>
      </c>
      <c r="X37" s="57">
        <v>369194</v>
      </c>
      <c r="Y37" s="113">
        <f t="shared" si="10"/>
        <v>4</v>
      </c>
      <c r="Z37" s="274">
        <v>420142</v>
      </c>
      <c r="AA37" s="113">
        <f t="shared" si="11"/>
        <v>6</v>
      </c>
      <c r="AB37" s="200" t="s">
        <v>302</v>
      </c>
    </row>
    <row r="38" spans="1:28" ht="13.5" customHeight="1">
      <c r="A38" s="281">
        <v>28</v>
      </c>
      <c r="B38" s="281" t="s">
        <v>54</v>
      </c>
      <c r="C38" s="96">
        <v>16263313</v>
      </c>
      <c r="D38" s="97">
        <f t="shared" si="0"/>
        <v>5</v>
      </c>
      <c r="E38" s="54">
        <v>4480</v>
      </c>
      <c r="F38" s="97">
        <f t="shared" si="1"/>
        <v>12</v>
      </c>
      <c r="G38" s="95">
        <v>94</v>
      </c>
      <c r="H38" s="93">
        <v>12834</v>
      </c>
      <c r="I38" s="113">
        <f t="shared" si="2"/>
        <v>8</v>
      </c>
      <c r="J38" s="93">
        <v>118117</v>
      </c>
      <c r="K38" s="113">
        <f t="shared" si="3"/>
        <v>8</v>
      </c>
      <c r="L38" s="93">
        <v>10219241</v>
      </c>
      <c r="M38" s="113">
        <f t="shared" si="4"/>
        <v>8</v>
      </c>
      <c r="N38" s="93">
        <v>41309</v>
      </c>
      <c r="O38" s="113">
        <f t="shared" si="5"/>
        <v>7</v>
      </c>
      <c r="P38" s="93">
        <v>322953</v>
      </c>
      <c r="Q38" s="113">
        <f t="shared" si="6"/>
        <v>8</v>
      </c>
      <c r="R38" s="218">
        <v>5726476</v>
      </c>
      <c r="S38" s="113">
        <f t="shared" si="7"/>
        <v>9</v>
      </c>
      <c r="T38" s="93">
        <v>268760</v>
      </c>
      <c r="U38" s="113">
        <f t="shared" si="8"/>
        <v>33</v>
      </c>
      <c r="V38" s="56">
        <v>99.6</v>
      </c>
      <c r="W38" s="113">
        <f t="shared" si="9"/>
        <v>10</v>
      </c>
      <c r="X38" s="57">
        <v>337302</v>
      </c>
      <c r="Y38" s="113">
        <f t="shared" si="10"/>
        <v>12</v>
      </c>
      <c r="Z38" s="274">
        <v>395958</v>
      </c>
      <c r="AA38" s="113">
        <f t="shared" si="11"/>
        <v>13</v>
      </c>
      <c r="AB38" s="200" t="s">
        <v>301</v>
      </c>
    </row>
    <row r="39" spans="1:28" ht="13.5" customHeight="1">
      <c r="A39" s="281">
        <v>29</v>
      </c>
      <c r="B39" s="281" t="s">
        <v>75</v>
      </c>
      <c r="C39" s="96">
        <v>2122417</v>
      </c>
      <c r="D39" s="97">
        <f t="shared" si="0"/>
        <v>36</v>
      </c>
      <c r="E39" s="54">
        <v>3448</v>
      </c>
      <c r="F39" s="97">
        <f t="shared" si="1"/>
        <v>25</v>
      </c>
      <c r="G39" s="99">
        <v>84.7</v>
      </c>
      <c r="H39" s="93">
        <v>2235</v>
      </c>
      <c r="I39" s="113">
        <f t="shared" si="2"/>
        <v>43</v>
      </c>
      <c r="J39" s="93">
        <v>16934</v>
      </c>
      <c r="K39" s="113">
        <f t="shared" si="3"/>
        <v>42</v>
      </c>
      <c r="L39" s="93">
        <v>852623</v>
      </c>
      <c r="M39" s="113">
        <f t="shared" si="4"/>
        <v>46</v>
      </c>
      <c r="N39" s="93">
        <v>9812</v>
      </c>
      <c r="O39" s="113">
        <f t="shared" si="5"/>
        <v>39</v>
      </c>
      <c r="P39" s="93">
        <v>73565</v>
      </c>
      <c r="Q39" s="113">
        <f t="shared" si="6"/>
        <v>32</v>
      </c>
      <c r="R39" s="218">
        <v>1247662</v>
      </c>
      <c r="S39" s="113">
        <f t="shared" si="7"/>
        <v>33</v>
      </c>
      <c r="T39" s="93">
        <v>299627</v>
      </c>
      <c r="U39" s="113">
        <f t="shared" si="8"/>
        <v>9</v>
      </c>
      <c r="V39" s="56">
        <v>97.3</v>
      </c>
      <c r="W39" s="113">
        <f t="shared" si="9"/>
        <v>44</v>
      </c>
      <c r="X39" s="57">
        <v>299727</v>
      </c>
      <c r="Y39" s="113">
        <f t="shared" si="10"/>
        <v>39</v>
      </c>
      <c r="Z39" s="274">
        <v>359813</v>
      </c>
      <c r="AA39" s="113">
        <f t="shared" si="11"/>
        <v>21</v>
      </c>
      <c r="AB39" s="200" t="s">
        <v>300</v>
      </c>
    </row>
    <row r="40" spans="1:28" ht="13.5" customHeight="1">
      <c r="A40" s="281">
        <v>30</v>
      </c>
      <c r="B40" s="281" t="s">
        <v>299</v>
      </c>
      <c r="C40" s="96">
        <v>2647595</v>
      </c>
      <c r="D40" s="97">
        <f t="shared" si="0"/>
        <v>32</v>
      </c>
      <c r="E40" s="54">
        <v>4949</v>
      </c>
      <c r="F40" s="97">
        <f t="shared" si="1"/>
        <v>9</v>
      </c>
      <c r="G40" s="95">
        <v>88.9</v>
      </c>
      <c r="H40" s="93">
        <v>2769</v>
      </c>
      <c r="I40" s="113">
        <f t="shared" si="2"/>
        <v>37</v>
      </c>
      <c r="J40" s="93">
        <v>19057</v>
      </c>
      <c r="K40" s="113">
        <f t="shared" si="3"/>
        <v>39</v>
      </c>
      <c r="L40" s="93">
        <v>1261288</v>
      </c>
      <c r="M40" s="113">
        <f t="shared" si="4"/>
        <v>37</v>
      </c>
      <c r="N40" s="93">
        <v>10109</v>
      </c>
      <c r="O40" s="113">
        <f t="shared" si="5"/>
        <v>38</v>
      </c>
      <c r="P40" s="93">
        <v>59071</v>
      </c>
      <c r="Q40" s="113">
        <f t="shared" si="6"/>
        <v>40</v>
      </c>
      <c r="R40" s="218">
        <v>981727</v>
      </c>
      <c r="S40" s="113">
        <f t="shared" si="7"/>
        <v>40</v>
      </c>
      <c r="T40" s="93">
        <v>245467</v>
      </c>
      <c r="U40" s="113">
        <f t="shared" si="8"/>
        <v>45</v>
      </c>
      <c r="V40" s="56">
        <v>99.4</v>
      </c>
      <c r="W40" s="113">
        <f t="shared" si="9"/>
        <v>14</v>
      </c>
      <c r="X40" s="57">
        <v>307071</v>
      </c>
      <c r="Y40" s="113">
        <f t="shared" si="10"/>
        <v>34</v>
      </c>
      <c r="Z40" s="274">
        <v>352564</v>
      </c>
      <c r="AA40" s="113">
        <f t="shared" si="11"/>
        <v>26</v>
      </c>
      <c r="AB40" s="200" t="s">
        <v>298</v>
      </c>
    </row>
    <row r="41" spans="1:28" ht="13.5" customHeight="1">
      <c r="A41" s="281">
        <v>31</v>
      </c>
      <c r="B41" s="281" t="s">
        <v>137</v>
      </c>
      <c r="C41" s="96">
        <v>781583</v>
      </c>
      <c r="D41" s="97">
        <f t="shared" si="0"/>
        <v>45</v>
      </c>
      <c r="E41" s="54">
        <v>2337</v>
      </c>
      <c r="F41" s="97">
        <f t="shared" si="1"/>
        <v>44</v>
      </c>
      <c r="G41" s="95">
        <v>89.4</v>
      </c>
      <c r="H41" s="93">
        <v>1585</v>
      </c>
      <c r="I41" s="113">
        <f t="shared" si="2"/>
        <v>47</v>
      </c>
      <c r="J41" s="93">
        <v>12837</v>
      </c>
      <c r="K41" s="113">
        <f t="shared" si="3"/>
        <v>47</v>
      </c>
      <c r="L41" s="93">
        <v>702934</v>
      </c>
      <c r="M41" s="113">
        <f t="shared" si="4"/>
        <v>47</v>
      </c>
      <c r="N41" s="93">
        <v>5353</v>
      </c>
      <c r="O41" s="113">
        <f t="shared" si="5"/>
        <v>47</v>
      </c>
      <c r="P41" s="93">
        <v>34299</v>
      </c>
      <c r="Q41" s="113">
        <f t="shared" si="6"/>
        <v>47</v>
      </c>
      <c r="R41" s="218">
        <v>630352</v>
      </c>
      <c r="S41" s="113">
        <f t="shared" si="7"/>
        <v>47</v>
      </c>
      <c r="T41" s="93">
        <v>296669</v>
      </c>
      <c r="U41" s="113">
        <f t="shared" si="8"/>
        <v>11</v>
      </c>
      <c r="V41" s="56">
        <v>98.2</v>
      </c>
      <c r="W41" s="113">
        <f t="shared" si="9"/>
        <v>28</v>
      </c>
      <c r="X41" s="57">
        <v>295940</v>
      </c>
      <c r="Y41" s="113">
        <f t="shared" si="10"/>
        <v>40</v>
      </c>
      <c r="Z41" s="274">
        <v>297894</v>
      </c>
      <c r="AA41" s="113">
        <f t="shared" si="11"/>
        <v>39</v>
      </c>
      <c r="AB41" s="200" t="s">
        <v>297</v>
      </c>
    </row>
    <row r="42" spans="1:28" s="18" customFormat="1" ht="13.5" customHeight="1">
      <c r="A42" s="278">
        <v>32</v>
      </c>
      <c r="B42" s="278" t="s">
        <v>138</v>
      </c>
      <c r="C42" s="96">
        <v>1237192</v>
      </c>
      <c r="D42" s="70">
        <f t="shared" si="0"/>
        <v>44</v>
      </c>
      <c r="E42" s="6">
        <v>2955</v>
      </c>
      <c r="F42" s="70">
        <f t="shared" si="1"/>
        <v>37</v>
      </c>
      <c r="G42" s="65">
        <v>91.6</v>
      </c>
      <c r="H42" s="12">
        <v>1906</v>
      </c>
      <c r="I42" s="70">
        <f t="shared" si="2"/>
        <v>46</v>
      </c>
      <c r="J42" s="12">
        <v>13587</v>
      </c>
      <c r="K42" s="70">
        <f t="shared" si="3"/>
        <v>46</v>
      </c>
      <c r="L42" s="12">
        <v>870146</v>
      </c>
      <c r="M42" s="70">
        <f t="shared" si="4"/>
        <v>45</v>
      </c>
      <c r="N42" s="12">
        <v>7443</v>
      </c>
      <c r="O42" s="70">
        <f t="shared" si="5"/>
        <v>46</v>
      </c>
      <c r="P42" s="12">
        <v>42676</v>
      </c>
      <c r="Q42" s="70">
        <f t="shared" si="6"/>
        <v>46</v>
      </c>
      <c r="R42" s="3">
        <v>706697</v>
      </c>
      <c r="S42" s="70">
        <f t="shared" si="7"/>
        <v>46</v>
      </c>
      <c r="T42" s="12">
        <v>294519</v>
      </c>
      <c r="U42" s="70">
        <f t="shared" si="8"/>
        <v>14</v>
      </c>
      <c r="V42" s="13">
        <v>99.5</v>
      </c>
      <c r="W42" s="70">
        <f t="shared" si="9"/>
        <v>12</v>
      </c>
      <c r="X42" s="14">
        <v>317047</v>
      </c>
      <c r="Y42" s="70">
        <f t="shared" si="10"/>
        <v>29</v>
      </c>
      <c r="Z42" s="273">
        <v>329505</v>
      </c>
      <c r="AA42" s="70">
        <f t="shared" si="11"/>
        <v>34</v>
      </c>
      <c r="AB42" s="189" t="s">
        <v>296</v>
      </c>
    </row>
    <row r="43" spans="1:28" ht="13.5" customHeight="1">
      <c r="A43" s="281">
        <v>33</v>
      </c>
      <c r="B43" s="281" t="s">
        <v>139</v>
      </c>
      <c r="C43" s="96">
        <v>7704136</v>
      </c>
      <c r="D43" s="97">
        <f t="shared" si="0"/>
        <v>15</v>
      </c>
      <c r="E43" s="54">
        <v>5100</v>
      </c>
      <c r="F43" s="97">
        <f t="shared" si="1"/>
        <v>7</v>
      </c>
      <c r="G43" s="95">
        <v>92.8</v>
      </c>
      <c r="H43" s="93">
        <v>5280</v>
      </c>
      <c r="I43" s="113">
        <f t="shared" si="2"/>
        <v>18</v>
      </c>
      <c r="J43" s="93">
        <v>45699</v>
      </c>
      <c r="K43" s="113">
        <f t="shared" si="3"/>
        <v>18</v>
      </c>
      <c r="L43" s="93">
        <v>3543971</v>
      </c>
      <c r="M43" s="113">
        <f t="shared" si="4"/>
        <v>17</v>
      </c>
      <c r="N43" s="93">
        <v>16154</v>
      </c>
      <c r="O43" s="113">
        <f t="shared" si="5"/>
        <v>22</v>
      </c>
      <c r="P43" s="93">
        <v>119114</v>
      </c>
      <c r="Q43" s="113">
        <f t="shared" si="6"/>
        <v>20</v>
      </c>
      <c r="R43" s="218">
        <v>2093111</v>
      </c>
      <c r="S43" s="113">
        <f t="shared" si="7"/>
        <v>21</v>
      </c>
      <c r="T43" s="93">
        <v>262385</v>
      </c>
      <c r="U43" s="113">
        <f t="shared" si="8"/>
        <v>38</v>
      </c>
      <c r="V43" s="56">
        <v>97.5</v>
      </c>
      <c r="W43" s="113">
        <f t="shared" si="9"/>
        <v>40</v>
      </c>
      <c r="X43" s="57">
        <v>330636</v>
      </c>
      <c r="Y43" s="113">
        <f t="shared" si="10"/>
        <v>16</v>
      </c>
      <c r="Z43" s="274">
        <v>372256</v>
      </c>
      <c r="AA43" s="113">
        <f t="shared" si="11"/>
        <v>20</v>
      </c>
      <c r="AB43" s="200" t="s">
        <v>295</v>
      </c>
    </row>
    <row r="44" spans="1:28" ht="13.5" customHeight="1">
      <c r="A44" s="281">
        <v>34</v>
      </c>
      <c r="B44" s="281" t="s">
        <v>40</v>
      </c>
      <c r="C44" s="96">
        <v>9741531</v>
      </c>
      <c r="D44" s="97">
        <f t="shared" si="0"/>
        <v>11</v>
      </c>
      <c r="E44" s="54">
        <v>4456</v>
      </c>
      <c r="F44" s="97">
        <f t="shared" si="1"/>
        <v>13</v>
      </c>
      <c r="G44" s="99">
        <v>89.4</v>
      </c>
      <c r="H44" s="93">
        <v>9594</v>
      </c>
      <c r="I44" s="113">
        <f t="shared" si="2"/>
        <v>11</v>
      </c>
      <c r="J44" s="93">
        <v>87209</v>
      </c>
      <c r="K44" s="113">
        <f t="shared" si="3"/>
        <v>11</v>
      </c>
      <c r="L44" s="93">
        <v>9166762</v>
      </c>
      <c r="M44" s="113">
        <f t="shared" si="4"/>
        <v>10</v>
      </c>
      <c r="N44" s="93">
        <v>23743</v>
      </c>
      <c r="O44" s="113">
        <f t="shared" si="5"/>
        <v>11</v>
      </c>
      <c r="P44" s="93">
        <v>180895</v>
      </c>
      <c r="Q44" s="113">
        <f t="shared" si="6"/>
        <v>11</v>
      </c>
      <c r="R44" s="218">
        <v>3309726</v>
      </c>
      <c r="S44" s="113">
        <f t="shared" si="7"/>
        <v>11</v>
      </c>
      <c r="T44" s="93">
        <v>287257</v>
      </c>
      <c r="U44" s="113">
        <f t="shared" si="8"/>
        <v>20</v>
      </c>
      <c r="V44" s="56">
        <v>98.7</v>
      </c>
      <c r="W44" s="113">
        <f t="shared" si="9"/>
        <v>23</v>
      </c>
      <c r="X44" s="57">
        <v>349368</v>
      </c>
      <c r="Y44" s="113">
        <f t="shared" si="10"/>
        <v>7</v>
      </c>
      <c r="Z44" s="274">
        <v>392582</v>
      </c>
      <c r="AA44" s="113">
        <f t="shared" si="11"/>
        <v>15</v>
      </c>
      <c r="AB44" s="200" t="s">
        <v>294</v>
      </c>
    </row>
    <row r="45" spans="1:28" ht="13.5" customHeight="1">
      <c r="A45" s="281">
        <v>35</v>
      </c>
      <c r="B45" s="281" t="s">
        <v>76</v>
      </c>
      <c r="C45" s="96">
        <v>6553479</v>
      </c>
      <c r="D45" s="97">
        <f t="shared" si="0"/>
        <v>17</v>
      </c>
      <c r="E45" s="54">
        <v>6856</v>
      </c>
      <c r="F45" s="97">
        <f t="shared" si="1"/>
        <v>1</v>
      </c>
      <c r="G45" s="95">
        <v>92.2</v>
      </c>
      <c r="H45" s="93">
        <v>3718</v>
      </c>
      <c r="I45" s="113">
        <f t="shared" si="2"/>
        <v>27</v>
      </c>
      <c r="J45" s="93">
        <v>27446</v>
      </c>
      <c r="K45" s="113">
        <f t="shared" si="3"/>
        <v>32</v>
      </c>
      <c r="L45" s="93">
        <v>1641957</v>
      </c>
      <c r="M45" s="113">
        <f t="shared" si="4"/>
        <v>33</v>
      </c>
      <c r="N45" s="93">
        <v>13345</v>
      </c>
      <c r="O45" s="113">
        <f t="shared" si="5"/>
        <v>26</v>
      </c>
      <c r="P45" s="93">
        <v>88367</v>
      </c>
      <c r="Q45" s="113">
        <f t="shared" si="6"/>
        <v>25</v>
      </c>
      <c r="R45" s="218">
        <v>1488895</v>
      </c>
      <c r="S45" s="113">
        <f t="shared" si="7"/>
        <v>26</v>
      </c>
      <c r="T45" s="93">
        <v>286130</v>
      </c>
      <c r="U45" s="113">
        <f t="shared" si="8"/>
        <v>21</v>
      </c>
      <c r="V45" s="56">
        <v>99.4</v>
      </c>
      <c r="W45" s="113">
        <f t="shared" si="9"/>
        <v>14</v>
      </c>
      <c r="X45" s="57">
        <v>318951</v>
      </c>
      <c r="Y45" s="113">
        <f t="shared" si="10"/>
        <v>28</v>
      </c>
      <c r="Z45" s="274">
        <v>400077</v>
      </c>
      <c r="AA45" s="113">
        <f t="shared" si="11"/>
        <v>11</v>
      </c>
      <c r="AB45" s="200" t="s">
        <v>293</v>
      </c>
    </row>
    <row r="46" spans="1:28" ht="13.5" customHeight="1">
      <c r="A46" s="281">
        <v>36</v>
      </c>
      <c r="B46" s="281" t="s">
        <v>77</v>
      </c>
      <c r="C46" s="96">
        <v>1908126</v>
      </c>
      <c r="D46" s="97">
        <f t="shared" si="0"/>
        <v>39</v>
      </c>
      <c r="E46" s="54">
        <v>4025</v>
      </c>
      <c r="F46" s="97">
        <f t="shared" si="1"/>
        <v>18</v>
      </c>
      <c r="G46" s="95">
        <v>95.1</v>
      </c>
      <c r="H46" s="93">
        <v>2002</v>
      </c>
      <c r="I46" s="113">
        <f t="shared" si="2"/>
        <v>45</v>
      </c>
      <c r="J46" s="93">
        <v>15482</v>
      </c>
      <c r="K46" s="113">
        <f t="shared" si="3"/>
        <v>45</v>
      </c>
      <c r="L46" s="93">
        <v>904487</v>
      </c>
      <c r="M46" s="113">
        <f t="shared" si="4"/>
        <v>43</v>
      </c>
      <c r="N46" s="93">
        <v>7449</v>
      </c>
      <c r="O46" s="113">
        <f t="shared" si="5"/>
        <v>45</v>
      </c>
      <c r="P46" s="93">
        <v>44535</v>
      </c>
      <c r="Q46" s="113">
        <f t="shared" si="6"/>
        <v>45</v>
      </c>
      <c r="R46" s="218">
        <v>757121</v>
      </c>
      <c r="S46" s="113">
        <f t="shared" si="7"/>
        <v>44</v>
      </c>
      <c r="T46" s="93">
        <v>295661</v>
      </c>
      <c r="U46" s="113">
        <f t="shared" si="8"/>
        <v>13</v>
      </c>
      <c r="V46" s="56">
        <v>99.6</v>
      </c>
      <c r="W46" s="113">
        <f t="shared" si="9"/>
        <v>10</v>
      </c>
      <c r="X46" s="57">
        <v>327148</v>
      </c>
      <c r="Y46" s="113">
        <f t="shared" si="10"/>
        <v>20</v>
      </c>
      <c r="Z46" s="274">
        <v>408336</v>
      </c>
      <c r="AA46" s="113">
        <f t="shared" si="11"/>
        <v>9</v>
      </c>
      <c r="AB46" s="200" t="s">
        <v>292</v>
      </c>
    </row>
    <row r="47" spans="1:28" ht="13.5" customHeight="1">
      <c r="A47" s="281">
        <v>37</v>
      </c>
      <c r="B47" s="281" t="s">
        <v>41</v>
      </c>
      <c r="C47" s="96">
        <v>2711583</v>
      </c>
      <c r="D47" s="97">
        <f t="shared" si="0"/>
        <v>31</v>
      </c>
      <c r="E47" s="54">
        <v>3869</v>
      </c>
      <c r="F47" s="97">
        <f t="shared" si="1"/>
        <v>21</v>
      </c>
      <c r="G47" s="95">
        <v>92.5</v>
      </c>
      <c r="H47" s="93">
        <v>3656</v>
      </c>
      <c r="I47" s="113">
        <f t="shared" si="2"/>
        <v>29</v>
      </c>
      <c r="J47" s="93">
        <v>30235</v>
      </c>
      <c r="K47" s="113">
        <f t="shared" si="3"/>
        <v>27</v>
      </c>
      <c r="L47" s="93">
        <v>2619010</v>
      </c>
      <c r="M47" s="113">
        <f t="shared" si="4"/>
        <v>24</v>
      </c>
      <c r="N47" s="93">
        <v>9017</v>
      </c>
      <c r="O47" s="113">
        <f t="shared" si="5"/>
        <v>40</v>
      </c>
      <c r="P47" s="93">
        <v>61516</v>
      </c>
      <c r="Q47" s="113">
        <f t="shared" si="6"/>
        <v>39</v>
      </c>
      <c r="R47" s="218">
        <v>1169352</v>
      </c>
      <c r="S47" s="113">
        <f t="shared" si="7"/>
        <v>37</v>
      </c>
      <c r="T47" s="93">
        <v>275267</v>
      </c>
      <c r="U47" s="113">
        <f t="shared" si="8"/>
        <v>26</v>
      </c>
      <c r="V47" s="56">
        <v>98.2</v>
      </c>
      <c r="W47" s="113">
        <f t="shared" si="9"/>
        <v>28</v>
      </c>
      <c r="X47" s="57">
        <v>325570</v>
      </c>
      <c r="Y47" s="113">
        <f t="shared" si="10"/>
        <v>23</v>
      </c>
      <c r="Z47" s="274">
        <v>343152</v>
      </c>
      <c r="AA47" s="113">
        <f t="shared" si="11"/>
        <v>28</v>
      </c>
      <c r="AB47" s="200" t="s">
        <v>291</v>
      </c>
    </row>
    <row r="48" spans="1:28" ht="13.5" customHeight="1">
      <c r="A48" s="281">
        <v>38</v>
      </c>
      <c r="B48" s="281" t="s">
        <v>78</v>
      </c>
      <c r="C48" s="96">
        <v>4308818</v>
      </c>
      <c r="D48" s="97">
        <f t="shared" si="0"/>
        <v>25</v>
      </c>
      <c r="E48" s="54">
        <v>5511</v>
      </c>
      <c r="F48" s="97">
        <f t="shared" si="1"/>
        <v>5</v>
      </c>
      <c r="G48" s="95">
        <v>94.2</v>
      </c>
      <c r="H48" s="93">
        <v>4273</v>
      </c>
      <c r="I48" s="113">
        <f t="shared" si="2"/>
        <v>24</v>
      </c>
      <c r="J48" s="93">
        <v>33188</v>
      </c>
      <c r="K48" s="113">
        <f t="shared" si="3"/>
        <v>25</v>
      </c>
      <c r="L48" s="93">
        <v>2511264</v>
      </c>
      <c r="M48" s="113">
        <f t="shared" si="4"/>
        <v>26</v>
      </c>
      <c r="N48" s="93">
        <v>12804</v>
      </c>
      <c r="O48" s="113">
        <f t="shared" si="5"/>
        <v>27</v>
      </c>
      <c r="P48" s="93">
        <v>83372</v>
      </c>
      <c r="Q48" s="113">
        <f t="shared" si="6"/>
        <v>28</v>
      </c>
      <c r="R48" s="218">
        <v>1528554</v>
      </c>
      <c r="S48" s="113">
        <f t="shared" si="7"/>
        <v>25</v>
      </c>
      <c r="T48" s="93">
        <v>240210</v>
      </c>
      <c r="U48" s="113">
        <f t="shared" si="8"/>
        <v>46</v>
      </c>
      <c r="V48" s="56">
        <v>97.9</v>
      </c>
      <c r="W48" s="113">
        <f t="shared" si="9"/>
        <v>34</v>
      </c>
      <c r="X48" s="57">
        <v>300263</v>
      </c>
      <c r="Y48" s="113">
        <f t="shared" si="10"/>
        <v>38</v>
      </c>
      <c r="Z48" s="274">
        <v>334001</v>
      </c>
      <c r="AA48" s="113">
        <f t="shared" si="11"/>
        <v>33</v>
      </c>
      <c r="AB48" s="200" t="s">
        <v>290</v>
      </c>
    </row>
    <row r="49" spans="1:28" ht="13.5" customHeight="1">
      <c r="A49" s="281">
        <v>39</v>
      </c>
      <c r="B49" s="281" t="s">
        <v>55</v>
      </c>
      <c r="C49" s="96">
        <v>585527</v>
      </c>
      <c r="D49" s="97">
        <f t="shared" si="0"/>
        <v>46</v>
      </c>
      <c r="E49" s="54">
        <v>2304</v>
      </c>
      <c r="F49" s="97">
        <f t="shared" si="1"/>
        <v>45</v>
      </c>
      <c r="G49" s="95">
        <v>93</v>
      </c>
      <c r="H49" s="93">
        <v>2036</v>
      </c>
      <c r="I49" s="113">
        <f t="shared" si="2"/>
        <v>44</v>
      </c>
      <c r="J49" s="93">
        <v>15813</v>
      </c>
      <c r="K49" s="113">
        <f t="shared" si="3"/>
        <v>44</v>
      </c>
      <c r="L49" s="93">
        <v>874256</v>
      </c>
      <c r="M49" s="113">
        <f t="shared" si="4"/>
        <v>44</v>
      </c>
      <c r="N49" s="93">
        <v>7890</v>
      </c>
      <c r="O49" s="113">
        <f t="shared" si="5"/>
        <v>43</v>
      </c>
      <c r="P49" s="93">
        <v>45380</v>
      </c>
      <c r="Q49" s="113">
        <f t="shared" si="6"/>
        <v>44</v>
      </c>
      <c r="R49" s="218">
        <v>753371</v>
      </c>
      <c r="S49" s="113">
        <f t="shared" si="7"/>
        <v>45</v>
      </c>
      <c r="T49" s="93">
        <v>270206</v>
      </c>
      <c r="U49" s="113">
        <f t="shared" si="8"/>
        <v>32</v>
      </c>
      <c r="V49" s="56">
        <v>99.2</v>
      </c>
      <c r="W49" s="113">
        <f t="shared" si="9"/>
        <v>20</v>
      </c>
      <c r="X49" s="57">
        <v>306018</v>
      </c>
      <c r="Y49" s="113">
        <f t="shared" si="10"/>
        <v>35</v>
      </c>
      <c r="Z49" s="274">
        <v>293120</v>
      </c>
      <c r="AA49" s="113">
        <f t="shared" si="11"/>
        <v>44</v>
      </c>
      <c r="AB49" s="200" t="s">
        <v>289</v>
      </c>
    </row>
    <row r="50" spans="1:28" ht="13.5" customHeight="1">
      <c r="A50" s="281">
        <v>40</v>
      </c>
      <c r="B50" s="281" t="s">
        <v>79</v>
      </c>
      <c r="C50" s="96">
        <v>9912191</v>
      </c>
      <c r="D50" s="97">
        <f t="shared" si="0"/>
        <v>10</v>
      </c>
      <c r="E50" s="54">
        <v>4456</v>
      </c>
      <c r="F50" s="97">
        <f t="shared" si="1"/>
        <v>13</v>
      </c>
      <c r="G50" s="99">
        <v>95.4</v>
      </c>
      <c r="H50" s="93">
        <v>17506</v>
      </c>
      <c r="I50" s="113">
        <f t="shared" si="2"/>
        <v>4</v>
      </c>
      <c r="J50" s="93">
        <v>167509</v>
      </c>
      <c r="K50" s="113">
        <f t="shared" si="3"/>
        <v>5</v>
      </c>
      <c r="L50" s="93">
        <v>16970699</v>
      </c>
      <c r="M50" s="113">
        <f t="shared" si="4"/>
        <v>4</v>
      </c>
      <c r="N50" s="93">
        <v>42014</v>
      </c>
      <c r="O50" s="113">
        <f t="shared" si="5"/>
        <v>6</v>
      </c>
      <c r="P50" s="93">
        <v>313805</v>
      </c>
      <c r="Q50" s="113">
        <f t="shared" si="6"/>
        <v>9</v>
      </c>
      <c r="R50" s="218">
        <v>5864032</v>
      </c>
      <c r="S50" s="113">
        <f t="shared" si="7"/>
        <v>8</v>
      </c>
      <c r="T50" s="93">
        <v>317047</v>
      </c>
      <c r="U50" s="113">
        <f t="shared" si="8"/>
        <v>3</v>
      </c>
      <c r="V50" s="56">
        <v>97.4</v>
      </c>
      <c r="W50" s="113">
        <f t="shared" si="9"/>
        <v>42</v>
      </c>
      <c r="X50" s="57">
        <v>334576</v>
      </c>
      <c r="Y50" s="113">
        <f t="shared" si="10"/>
        <v>14</v>
      </c>
      <c r="Z50" s="274">
        <v>324241</v>
      </c>
      <c r="AA50" s="113">
        <f t="shared" si="11"/>
        <v>35</v>
      </c>
      <c r="AB50" s="200" t="s">
        <v>288</v>
      </c>
    </row>
    <row r="51" spans="1:28" ht="13.5" customHeight="1">
      <c r="A51" s="281">
        <v>41</v>
      </c>
      <c r="B51" s="281" t="s">
        <v>80</v>
      </c>
      <c r="C51" s="96">
        <v>2069835</v>
      </c>
      <c r="D51" s="97">
        <f t="shared" si="0"/>
        <v>37</v>
      </c>
      <c r="E51" s="54">
        <v>3343</v>
      </c>
      <c r="F51" s="97">
        <f t="shared" si="1"/>
        <v>27</v>
      </c>
      <c r="G51" s="99">
        <v>93.9</v>
      </c>
      <c r="H51" s="93">
        <v>2242</v>
      </c>
      <c r="I51" s="113">
        <f t="shared" si="2"/>
        <v>42</v>
      </c>
      <c r="J51" s="93">
        <v>17466</v>
      </c>
      <c r="K51" s="113">
        <f t="shared" si="3"/>
        <v>41</v>
      </c>
      <c r="L51" s="93">
        <v>913308</v>
      </c>
      <c r="M51" s="113">
        <f t="shared" si="4"/>
        <v>42</v>
      </c>
      <c r="N51" s="93">
        <v>8036</v>
      </c>
      <c r="O51" s="113">
        <f t="shared" si="5"/>
        <v>41</v>
      </c>
      <c r="P51" s="93">
        <v>50897</v>
      </c>
      <c r="Q51" s="113">
        <f t="shared" si="6"/>
        <v>42</v>
      </c>
      <c r="R51" s="218">
        <v>843158</v>
      </c>
      <c r="S51" s="113">
        <f t="shared" si="7"/>
        <v>43</v>
      </c>
      <c r="T51" s="93">
        <v>288604</v>
      </c>
      <c r="U51" s="113">
        <f t="shared" si="8"/>
        <v>19</v>
      </c>
      <c r="V51" s="56">
        <v>98.2</v>
      </c>
      <c r="W51" s="113">
        <f t="shared" si="9"/>
        <v>28</v>
      </c>
      <c r="X51" s="57">
        <v>290118</v>
      </c>
      <c r="Y51" s="113">
        <f t="shared" si="10"/>
        <v>43</v>
      </c>
      <c r="Z51" s="274">
        <v>320363</v>
      </c>
      <c r="AA51" s="113">
        <f t="shared" si="11"/>
        <v>37</v>
      </c>
      <c r="AB51" s="200" t="s">
        <v>287</v>
      </c>
    </row>
    <row r="52" spans="1:28" ht="13.5" customHeight="1">
      <c r="A52" s="281">
        <v>42</v>
      </c>
      <c r="B52" s="281" t="s">
        <v>81</v>
      </c>
      <c r="C52" s="96">
        <v>1719212</v>
      </c>
      <c r="D52" s="97">
        <f t="shared" si="0"/>
        <v>41</v>
      </c>
      <c r="E52" s="54">
        <v>3147</v>
      </c>
      <c r="F52" s="97">
        <f t="shared" si="1"/>
        <v>29</v>
      </c>
      <c r="G52" s="95">
        <v>74.3</v>
      </c>
      <c r="H52" s="93">
        <v>3690</v>
      </c>
      <c r="I52" s="113">
        <f t="shared" si="2"/>
        <v>28</v>
      </c>
      <c r="J52" s="93">
        <v>28656</v>
      </c>
      <c r="K52" s="113">
        <f t="shared" si="3"/>
        <v>29</v>
      </c>
      <c r="L52" s="93">
        <v>1763573</v>
      </c>
      <c r="M52" s="113">
        <f t="shared" si="4"/>
        <v>31</v>
      </c>
      <c r="N52" s="93">
        <v>13852</v>
      </c>
      <c r="O52" s="113">
        <f t="shared" si="5"/>
        <v>25</v>
      </c>
      <c r="P52" s="93">
        <v>82484</v>
      </c>
      <c r="Q52" s="113">
        <f t="shared" si="6"/>
        <v>29</v>
      </c>
      <c r="R52" s="218">
        <v>1478446</v>
      </c>
      <c r="S52" s="113">
        <f t="shared" si="7"/>
        <v>27</v>
      </c>
      <c r="T52" s="93">
        <v>253814</v>
      </c>
      <c r="U52" s="113">
        <f t="shared" si="8"/>
        <v>41</v>
      </c>
      <c r="V52" s="56">
        <v>99.5</v>
      </c>
      <c r="W52" s="113">
        <f t="shared" si="9"/>
        <v>12</v>
      </c>
      <c r="X52" s="57">
        <v>311574</v>
      </c>
      <c r="Y52" s="113">
        <f t="shared" si="10"/>
        <v>31</v>
      </c>
      <c r="Z52" s="274">
        <v>390704</v>
      </c>
      <c r="AA52" s="113">
        <f t="shared" si="11"/>
        <v>16</v>
      </c>
      <c r="AB52" s="200" t="s">
        <v>286</v>
      </c>
    </row>
    <row r="53" spans="1:28" ht="13.5" customHeight="1">
      <c r="A53" s="281">
        <v>43</v>
      </c>
      <c r="B53" s="281" t="s">
        <v>82</v>
      </c>
      <c r="C53" s="96">
        <v>2852312</v>
      </c>
      <c r="D53" s="97">
        <f t="shared" si="0"/>
        <v>29</v>
      </c>
      <c r="E53" s="54">
        <v>3030</v>
      </c>
      <c r="F53" s="97">
        <f t="shared" si="1"/>
        <v>34</v>
      </c>
      <c r="G53" s="99">
        <v>111.3</v>
      </c>
      <c r="H53" s="93">
        <v>4472</v>
      </c>
      <c r="I53" s="113">
        <f t="shared" si="2"/>
        <v>23</v>
      </c>
      <c r="J53" s="93">
        <v>36261</v>
      </c>
      <c r="K53" s="113">
        <f t="shared" si="3"/>
        <v>22</v>
      </c>
      <c r="L53" s="93">
        <v>2513824</v>
      </c>
      <c r="M53" s="113">
        <f t="shared" si="4"/>
        <v>25</v>
      </c>
      <c r="N53" s="93">
        <v>15425</v>
      </c>
      <c r="O53" s="113">
        <f t="shared" si="5"/>
        <v>23</v>
      </c>
      <c r="P53" s="93">
        <v>102750</v>
      </c>
      <c r="Q53" s="113">
        <f t="shared" si="6"/>
        <v>24</v>
      </c>
      <c r="R53" s="218">
        <v>1778497</v>
      </c>
      <c r="S53" s="113">
        <f t="shared" si="7"/>
        <v>23</v>
      </c>
      <c r="T53" s="93">
        <v>291734</v>
      </c>
      <c r="U53" s="113">
        <f t="shared" si="8"/>
        <v>16</v>
      </c>
      <c r="V53" s="56">
        <v>98.7</v>
      </c>
      <c r="W53" s="113">
        <f t="shared" si="9"/>
        <v>23</v>
      </c>
      <c r="X53" s="57">
        <v>301457</v>
      </c>
      <c r="Y53" s="113">
        <f t="shared" si="10"/>
        <v>37</v>
      </c>
      <c r="Z53" s="274">
        <v>353684</v>
      </c>
      <c r="AA53" s="113">
        <f t="shared" si="11"/>
        <v>25</v>
      </c>
      <c r="AB53" s="200" t="s">
        <v>285</v>
      </c>
    </row>
    <row r="54" spans="1:28" ht="13.5" customHeight="1">
      <c r="A54" s="281">
        <v>44</v>
      </c>
      <c r="B54" s="281" t="s">
        <v>83</v>
      </c>
      <c r="C54" s="96">
        <v>4298945</v>
      </c>
      <c r="D54" s="97">
        <f t="shared" si="0"/>
        <v>26</v>
      </c>
      <c r="E54" s="54">
        <v>6512</v>
      </c>
      <c r="F54" s="97">
        <f t="shared" si="1"/>
        <v>2</v>
      </c>
      <c r="G54" s="95">
        <v>90.2</v>
      </c>
      <c r="H54" s="93">
        <v>3081</v>
      </c>
      <c r="I54" s="113">
        <f t="shared" si="2"/>
        <v>35</v>
      </c>
      <c r="J54" s="93">
        <v>22636</v>
      </c>
      <c r="K54" s="113">
        <f t="shared" si="3"/>
        <v>36</v>
      </c>
      <c r="L54" s="93">
        <v>1344689</v>
      </c>
      <c r="M54" s="113">
        <f t="shared" si="4"/>
        <v>36</v>
      </c>
      <c r="N54" s="93">
        <v>11034</v>
      </c>
      <c r="O54" s="113">
        <f t="shared" si="5"/>
        <v>33</v>
      </c>
      <c r="P54" s="93">
        <v>73181</v>
      </c>
      <c r="Q54" s="113">
        <f t="shared" si="6"/>
        <v>34</v>
      </c>
      <c r="R54" s="218">
        <v>1235257</v>
      </c>
      <c r="S54" s="113">
        <f t="shared" si="7"/>
        <v>34</v>
      </c>
      <c r="T54" s="93">
        <v>271369</v>
      </c>
      <c r="U54" s="113">
        <f t="shared" si="8"/>
        <v>29</v>
      </c>
      <c r="V54" s="56">
        <v>97.9</v>
      </c>
      <c r="W54" s="113">
        <f t="shared" si="9"/>
        <v>34</v>
      </c>
      <c r="X54" s="57">
        <v>313197</v>
      </c>
      <c r="Y54" s="113">
        <f t="shared" si="10"/>
        <v>30</v>
      </c>
      <c r="Z54" s="274">
        <v>336088</v>
      </c>
      <c r="AA54" s="113">
        <f t="shared" si="11"/>
        <v>32</v>
      </c>
      <c r="AB54" s="200" t="s">
        <v>284</v>
      </c>
    </row>
    <row r="55" spans="1:28" ht="13.5" customHeight="1">
      <c r="A55" s="281">
        <v>45</v>
      </c>
      <c r="B55" s="281" t="s">
        <v>140</v>
      </c>
      <c r="C55" s="96">
        <v>1634585</v>
      </c>
      <c r="D55" s="97">
        <f t="shared" si="0"/>
        <v>42</v>
      </c>
      <c r="E55" s="54">
        <v>2957</v>
      </c>
      <c r="F55" s="97">
        <f t="shared" si="1"/>
        <v>36</v>
      </c>
      <c r="G55" s="95">
        <v>87.7</v>
      </c>
      <c r="H55" s="93">
        <v>2987</v>
      </c>
      <c r="I55" s="113">
        <f t="shared" si="2"/>
        <v>36</v>
      </c>
      <c r="J55" s="93">
        <v>24208</v>
      </c>
      <c r="K55" s="113">
        <f t="shared" si="3"/>
        <v>35</v>
      </c>
      <c r="L55" s="93">
        <v>1754716</v>
      </c>
      <c r="M55" s="113">
        <f t="shared" si="4"/>
        <v>32</v>
      </c>
      <c r="N55" s="93">
        <v>10642</v>
      </c>
      <c r="O55" s="113">
        <f t="shared" si="5"/>
        <v>34</v>
      </c>
      <c r="P55" s="93">
        <v>67565</v>
      </c>
      <c r="Q55" s="113">
        <f t="shared" si="6"/>
        <v>35</v>
      </c>
      <c r="R55" s="218">
        <v>1154836</v>
      </c>
      <c r="S55" s="113">
        <f t="shared" si="7"/>
        <v>39</v>
      </c>
      <c r="T55" s="93">
        <v>261710</v>
      </c>
      <c r="U55" s="113">
        <f t="shared" si="8"/>
        <v>39</v>
      </c>
      <c r="V55" s="56">
        <v>95.9</v>
      </c>
      <c r="W55" s="113">
        <f t="shared" si="9"/>
        <v>47</v>
      </c>
      <c r="X55" s="57">
        <v>285984</v>
      </c>
      <c r="Y55" s="113">
        <f t="shared" si="10"/>
        <v>45</v>
      </c>
      <c r="Z55" s="274">
        <v>278937</v>
      </c>
      <c r="AA55" s="113">
        <f t="shared" si="11"/>
        <v>45</v>
      </c>
      <c r="AB55" s="200" t="s">
        <v>283</v>
      </c>
    </row>
    <row r="56" spans="1:28" ht="13.5" customHeight="1">
      <c r="A56" s="281">
        <v>46</v>
      </c>
      <c r="B56" s="281" t="s">
        <v>282</v>
      </c>
      <c r="C56" s="96">
        <v>1993967</v>
      </c>
      <c r="D56" s="97">
        <f t="shared" si="0"/>
        <v>38</v>
      </c>
      <c r="E56" s="54">
        <v>2866</v>
      </c>
      <c r="F56" s="97">
        <f t="shared" si="1"/>
        <v>42</v>
      </c>
      <c r="G56" s="95">
        <v>103.9</v>
      </c>
      <c r="H56" s="93">
        <v>4581</v>
      </c>
      <c r="I56" s="113">
        <f t="shared" si="2"/>
        <v>22</v>
      </c>
      <c r="J56" s="93">
        <v>35505</v>
      </c>
      <c r="K56" s="113">
        <f t="shared" si="3"/>
        <v>24</v>
      </c>
      <c r="L56" s="93">
        <v>2796133</v>
      </c>
      <c r="M56" s="113">
        <f t="shared" si="4"/>
        <v>21</v>
      </c>
      <c r="N56" s="93">
        <v>16512</v>
      </c>
      <c r="O56" s="113">
        <f t="shared" si="5"/>
        <v>21</v>
      </c>
      <c r="P56" s="93">
        <v>103730</v>
      </c>
      <c r="Q56" s="113">
        <f t="shared" si="6"/>
        <v>23</v>
      </c>
      <c r="R56" s="218">
        <v>1653029</v>
      </c>
      <c r="S56" s="113">
        <f t="shared" si="7"/>
        <v>24</v>
      </c>
      <c r="T56" s="93">
        <v>266228</v>
      </c>
      <c r="U56" s="113">
        <f t="shared" si="8"/>
        <v>35</v>
      </c>
      <c r="V56" s="58">
        <v>97.2</v>
      </c>
      <c r="W56" s="113">
        <f t="shared" si="9"/>
        <v>45</v>
      </c>
      <c r="X56" s="54">
        <v>292150</v>
      </c>
      <c r="Y56" s="113">
        <f t="shared" si="10"/>
        <v>42</v>
      </c>
      <c r="Z56" s="274">
        <v>293534</v>
      </c>
      <c r="AA56" s="113">
        <f t="shared" si="11"/>
        <v>43</v>
      </c>
      <c r="AB56" s="200" t="s">
        <v>281</v>
      </c>
    </row>
    <row r="57" spans="1:28" ht="13.5" customHeight="1">
      <c r="A57" s="281">
        <v>47</v>
      </c>
      <c r="B57" s="281" t="s">
        <v>84</v>
      </c>
      <c r="C57" s="96">
        <v>485909</v>
      </c>
      <c r="D57" s="97">
        <f t="shared" si="0"/>
        <v>47</v>
      </c>
      <c r="E57" s="54">
        <v>1916</v>
      </c>
      <c r="F57" s="97">
        <f t="shared" si="1"/>
        <v>47</v>
      </c>
      <c r="G57" s="95">
        <v>76</v>
      </c>
      <c r="H57" s="93">
        <v>3112</v>
      </c>
      <c r="I57" s="113">
        <f t="shared" si="2"/>
        <v>34</v>
      </c>
      <c r="J57" s="93">
        <v>28391</v>
      </c>
      <c r="K57" s="113">
        <f t="shared" si="3"/>
        <v>30</v>
      </c>
      <c r="L57" s="93">
        <v>1549252</v>
      </c>
      <c r="M57" s="113">
        <f t="shared" si="4"/>
        <v>34</v>
      </c>
      <c r="N57" s="93">
        <v>12731</v>
      </c>
      <c r="O57" s="113">
        <f t="shared" si="5"/>
        <v>28</v>
      </c>
      <c r="P57" s="93">
        <v>87469</v>
      </c>
      <c r="Q57" s="113">
        <f t="shared" si="6"/>
        <v>26</v>
      </c>
      <c r="R57" s="218">
        <v>1366122</v>
      </c>
      <c r="S57" s="113">
        <f t="shared" si="7"/>
        <v>31</v>
      </c>
      <c r="T57" s="93">
        <v>216202</v>
      </c>
      <c r="U57" s="113">
        <f t="shared" si="8"/>
        <v>47</v>
      </c>
      <c r="V57" s="58">
        <v>98</v>
      </c>
      <c r="W57" s="113">
        <f t="shared" si="9"/>
        <v>33</v>
      </c>
      <c r="X57" s="54">
        <v>283770</v>
      </c>
      <c r="Y57" s="113">
        <f t="shared" si="10"/>
        <v>46</v>
      </c>
      <c r="Z57" s="274">
        <v>224822</v>
      </c>
      <c r="AA57" s="113">
        <f t="shared" si="11"/>
        <v>47</v>
      </c>
      <c r="AB57" s="200" t="s">
        <v>280</v>
      </c>
    </row>
    <row r="58" spans="1:28" ht="13.5" customHeight="1">
      <c r="A58" s="203"/>
      <c r="B58" s="203"/>
      <c r="C58" s="219"/>
      <c r="D58" s="220"/>
      <c r="E58" s="220"/>
      <c r="F58" s="220"/>
      <c r="G58" s="221"/>
      <c r="H58" s="207"/>
      <c r="I58" s="203"/>
      <c r="J58" s="207"/>
      <c r="K58" s="203"/>
      <c r="L58" s="207"/>
      <c r="M58" s="203"/>
      <c r="N58" s="207"/>
      <c r="O58" s="203"/>
      <c r="P58" s="207"/>
      <c r="Q58" s="203"/>
      <c r="R58" s="207"/>
      <c r="S58" s="203"/>
      <c r="T58" s="207"/>
      <c r="U58" s="203"/>
      <c r="V58" s="203"/>
      <c r="W58" s="203"/>
      <c r="X58" s="203"/>
      <c r="Y58" s="203"/>
      <c r="Z58" s="203"/>
      <c r="AA58" s="203"/>
      <c r="AB58" s="282"/>
    </row>
    <row r="59" spans="1:28" ht="13.5" customHeight="1">
      <c r="A59" s="111" t="s">
        <v>279</v>
      </c>
      <c r="B59" s="15" t="s">
        <v>369</v>
      </c>
      <c r="D59" s="222"/>
      <c r="E59" s="222"/>
      <c r="F59" s="222"/>
      <c r="G59" s="223"/>
      <c r="H59" s="218"/>
      <c r="I59" s="94"/>
      <c r="J59" s="94"/>
      <c r="K59" s="94"/>
      <c r="L59" s="94"/>
      <c r="M59" s="94"/>
      <c r="N59" s="94"/>
      <c r="O59" s="111" t="s">
        <v>151</v>
      </c>
      <c r="P59" s="15" t="s">
        <v>368</v>
      </c>
      <c r="Q59" s="224"/>
      <c r="R59" s="94"/>
      <c r="S59" s="94"/>
      <c r="T59" s="94"/>
      <c r="U59" s="94"/>
      <c r="V59" s="94"/>
      <c r="W59" s="94"/>
      <c r="X59" s="94"/>
      <c r="Y59" s="94"/>
      <c r="Z59" s="94"/>
      <c r="AA59" s="176"/>
      <c r="AB59" s="281"/>
    </row>
    <row r="60" spans="1:28" ht="13.5" customHeight="1">
      <c r="B60" s="88" t="s">
        <v>154</v>
      </c>
      <c r="D60" s="176"/>
      <c r="E60" s="176"/>
      <c r="F60" s="176"/>
      <c r="G60" s="222"/>
      <c r="H60" s="94"/>
      <c r="I60" s="94"/>
      <c r="J60" s="94"/>
      <c r="K60" s="94"/>
      <c r="L60" s="94"/>
      <c r="M60" s="94"/>
      <c r="N60" s="94"/>
      <c r="P60" s="88" t="s">
        <v>92</v>
      </c>
      <c r="Q60" s="224"/>
      <c r="R60" s="94"/>
      <c r="S60" s="94"/>
      <c r="T60" s="94"/>
      <c r="U60" s="94"/>
      <c r="V60" s="94"/>
      <c r="W60" s="94"/>
      <c r="X60" s="94"/>
      <c r="Y60" s="94"/>
      <c r="Z60" s="94"/>
      <c r="AA60" s="176"/>
      <c r="AB60" s="176"/>
    </row>
    <row r="61" spans="1:28" ht="13.5" customHeight="1">
      <c r="B61" s="15" t="s">
        <v>155</v>
      </c>
      <c r="D61" s="176"/>
      <c r="E61" s="176"/>
      <c r="F61" s="176"/>
      <c r="G61" s="222"/>
      <c r="H61" s="94"/>
      <c r="I61" s="94"/>
      <c r="J61" s="94"/>
      <c r="K61" s="94"/>
      <c r="L61" s="94"/>
      <c r="M61" s="94"/>
      <c r="N61" s="94"/>
      <c r="P61" s="15" t="s">
        <v>185</v>
      </c>
      <c r="Q61" s="224"/>
      <c r="R61" s="94"/>
      <c r="S61" s="94"/>
      <c r="T61" s="94"/>
      <c r="U61" s="94"/>
      <c r="V61" s="94"/>
      <c r="W61" s="94"/>
      <c r="X61" s="94"/>
      <c r="Y61" s="94"/>
      <c r="Z61" s="94"/>
      <c r="AA61" s="176"/>
      <c r="AB61" s="176"/>
    </row>
    <row r="62" spans="1:28" ht="13.5" customHeight="1">
      <c r="B62" s="15" t="s">
        <v>186</v>
      </c>
      <c r="D62" s="176"/>
      <c r="E62" s="176"/>
      <c r="F62" s="176"/>
      <c r="G62" s="222"/>
      <c r="H62" s="94"/>
      <c r="I62" s="94"/>
      <c r="J62" s="94"/>
      <c r="K62" s="94"/>
      <c r="L62" s="94"/>
      <c r="M62" s="94"/>
      <c r="N62" s="94"/>
      <c r="P62" s="15" t="s">
        <v>188</v>
      </c>
      <c r="Q62" s="224"/>
      <c r="R62" s="94"/>
      <c r="S62" s="94"/>
      <c r="T62" s="94"/>
      <c r="U62" s="94"/>
      <c r="V62" s="94"/>
      <c r="W62" s="94"/>
      <c r="X62" s="94"/>
      <c r="Y62" s="94"/>
      <c r="Z62" s="94"/>
      <c r="AA62" s="176"/>
      <c r="AB62" s="176"/>
    </row>
    <row r="63" spans="1:28" ht="13.5" customHeight="1">
      <c r="B63" s="15"/>
      <c r="D63" s="176"/>
      <c r="E63" s="176"/>
      <c r="F63" s="176"/>
      <c r="G63" s="94"/>
      <c r="H63" s="94"/>
      <c r="I63" s="176"/>
      <c r="J63" s="176"/>
      <c r="K63" s="176"/>
      <c r="L63" s="176"/>
      <c r="M63" s="176"/>
      <c r="N63" s="94"/>
      <c r="P63" s="15" t="s">
        <v>187</v>
      </c>
      <c r="Q63" s="224"/>
      <c r="R63" s="94"/>
      <c r="S63" s="94"/>
      <c r="T63" s="94"/>
      <c r="U63" s="94"/>
      <c r="V63" s="94"/>
      <c r="W63" s="94"/>
      <c r="X63" s="94"/>
      <c r="Y63" s="94"/>
      <c r="Z63" s="94"/>
      <c r="AA63" s="176"/>
      <c r="AB63" s="176"/>
    </row>
    <row r="64" spans="1:28" ht="13.5" customHeight="1">
      <c r="B64" s="15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222"/>
      <c r="P64" s="15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</row>
    <row r="65" spans="1:28" ht="13.5" customHeight="1">
      <c r="A65" s="208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</row>
    <row r="66" spans="1:28" ht="13.5" customHeight="1"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</row>
    <row r="67" spans="1:28">
      <c r="P67" s="176"/>
    </row>
  </sheetData>
  <mergeCells count="34">
    <mergeCell ref="X3:AA3"/>
    <mergeCell ref="T3:U3"/>
    <mergeCell ref="Z6:AA6"/>
    <mergeCell ref="A9:B9"/>
    <mergeCell ref="C6:D6"/>
    <mergeCell ref="E6:F6"/>
    <mergeCell ref="T6:U6"/>
    <mergeCell ref="V6:W6"/>
    <mergeCell ref="A3:B7"/>
    <mergeCell ref="C3:G3"/>
    <mergeCell ref="H3:S3"/>
    <mergeCell ref="H5:I6"/>
    <mergeCell ref="J5:K6"/>
    <mergeCell ref="L5:M6"/>
    <mergeCell ref="N5:O6"/>
    <mergeCell ref="P5:Q6"/>
    <mergeCell ref="R5:S6"/>
    <mergeCell ref="V3:W3"/>
    <mergeCell ref="E5:F5"/>
    <mergeCell ref="X6:Y6"/>
    <mergeCell ref="V4:W4"/>
    <mergeCell ref="X4:Y4"/>
    <mergeCell ref="A1:AB1"/>
    <mergeCell ref="AB3:AB7"/>
    <mergeCell ref="C4:D5"/>
    <mergeCell ref="E4:F4"/>
    <mergeCell ref="H4:M4"/>
    <mergeCell ref="N4:S4"/>
    <mergeCell ref="T4:U4"/>
    <mergeCell ref="T5:U5"/>
    <mergeCell ref="V5:W5"/>
    <mergeCell ref="Z4:AA4"/>
    <mergeCell ref="Z5:AA5"/>
    <mergeCell ref="X5:Y5"/>
  </mergeCells>
  <phoneticPr fontId="8"/>
  <conditionalFormatting sqref="C9">
    <cfRule type="expression" dxfId="6" priority="5" stopIfTrue="1">
      <formula>AND($F9=2019,$D9="00")</formula>
    </cfRule>
  </conditionalFormatting>
  <conditionalFormatting sqref="C9">
    <cfRule type="expression" dxfId="5" priority="6" stopIfTrue="1">
      <formula>AND($F9=2018,$D9="00")</formula>
    </cfRule>
  </conditionalFormatting>
  <conditionalFormatting sqref="C9">
    <cfRule type="expression" dxfId="4" priority="7" stopIfTrue="1">
      <formula>$F9=2015</formula>
    </cfRule>
  </conditionalFormatting>
  <conditionalFormatting sqref="C11:C57">
    <cfRule type="expression" dxfId="3" priority="1" stopIfTrue="1">
      <formula>AND($F11=2019,$D11="00")</formula>
    </cfRule>
  </conditionalFormatting>
  <conditionalFormatting sqref="C11:C43 C45:C57">
    <cfRule type="expression" dxfId="2" priority="2" stopIfTrue="1">
      <formula>$F11=2015</formula>
    </cfRule>
  </conditionalFormatting>
  <conditionalFormatting sqref="C44">
    <cfRule type="expression" dxfId="1" priority="3" stopIfTrue="1">
      <formula>AND($F44=2017,$D44="00")</formula>
    </cfRule>
  </conditionalFormatting>
  <conditionalFormatting sqref="C44">
    <cfRule type="expression" dxfId="0" priority="4" stopIfTrue="1">
      <formula>$F44=2015</formula>
    </cfRule>
  </conditionalFormatting>
  <printOptions horizontalCentered="1" verticalCentered="1" gridLinesSet="0"/>
  <pageMargins left="0.19685039370078741" right="0.19685039370078741" top="0.59055118110236227" bottom="0.19685039370078741" header="0.51181102362204722" footer="0.51181102362204722"/>
  <pageSetup paperSize="9" scale="5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5"/>
  <sheetViews>
    <sheetView zoomScale="120" zoomScaleNormal="120" workbookViewId="0">
      <selection activeCell="A2" sqref="A2"/>
    </sheetView>
  </sheetViews>
  <sheetFormatPr defaultRowHeight="13.5"/>
  <cols>
    <col min="1" max="1" width="4.375" style="111" customWidth="1"/>
    <col min="2" max="2" width="9.625" style="111" customWidth="1"/>
    <col min="3" max="3" width="9.125" style="111" customWidth="1"/>
    <col min="4" max="4" width="4.625" style="111" customWidth="1"/>
    <col min="5" max="5" width="8.5" style="111" customWidth="1"/>
    <col min="6" max="6" width="4.625" style="111" customWidth="1"/>
    <col min="7" max="7" width="8.625" style="211" customWidth="1"/>
    <col min="8" max="8" width="6" style="212" customWidth="1"/>
    <col min="9" max="9" width="8.625" style="111" customWidth="1"/>
    <col min="10" max="10" width="6" style="111" customWidth="1"/>
    <col min="11" max="11" width="8.625" style="111" customWidth="1"/>
    <col min="12" max="12" width="5.625" style="111" customWidth="1"/>
    <col min="13" max="13" width="9.625" style="111" customWidth="1"/>
    <col min="14" max="14" width="5.75" style="111" customWidth="1"/>
    <col min="15" max="15" width="13" style="111" customWidth="1"/>
    <col min="16" max="16" width="6.125" style="111" customWidth="1"/>
    <col min="17" max="17" width="8.625" style="111" customWidth="1"/>
    <col min="18" max="18" width="5.25" style="111" customWidth="1"/>
    <col min="19" max="19" width="8.625" style="111" customWidth="1"/>
    <col min="20" max="20" width="5.625" style="111" customWidth="1"/>
    <col min="21" max="21" width="8.625" style="111" customWidth="1"/>
    <col min="22" max="22" width="5.5" style="111" customWidth="1"/>
    <col min="23" max="23" width="8.625" style="111" customWidth="1"/>
    <col min="24" max="24" width="6.75" style="111" customWidth="1"/>
    <col min="25" max="25" width="11.625" style="111" customWidth="1"/>
    <col min="26" max="26" width="5.375" style="111" customWidth="1"/>
    <col min="27" max="27" width="9.125" style="111" customWidth="1"/>
    <col min="28" max="29" width="5.625" style="111" customWidth="1"/>
    <col min="30" max="16384" width="9" style="111"/>
  </cols>
  <sheetData>
    <row r="1" spans="1:30" ht="24" customHeight="1">
      <c r="A1" s="316" t="s">
        <v>201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176"/>
    </row>
    <row r="2" spans="1:30" ht="13.5" customHeight="1" thickBot="1">
      <c r="A2" s="176"/>
      <c r="B2" s="176"/>
      <c r="C2" s="176"/>
      <c r="D2" s="176"/>
      <c r="E2" s="176"/>
      <c r="F2" s="176"/>
      <c r="G2" s="177"/>
      <c r="H2" s="178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9"/>
      <c r="X2" s="176"/>
      <c r="Y2" s="176"/>
      <c r="Z2" s="176"/>
      <c r="AA2" s="176"/>
      <c r="AB2" s="176"/>
      <c r="AC2" s="176"/>
      <c r="AD2" s="176"/>
    </row>
    <row r="3" spans="1:30" ht="18.75" customHeight="1" thickTop="1">
      <c r="A3" s="334" t="s">
        <v>120</v>
      </c>
      <c r="B3" s="335"/>
      <c r="C3" s="319" t="s">
        <v>156</v>
      </c>
      <c r="D3" s="292"/>
      <c r="E3" s="292"/>
      <c r="F3" s="292"/>
      <c r="G3" s="292"/>
      <c r="H3" s="293"/>
      <c r="I3" s="319" t="s">
        <v>93</v>
      </c>
      <c r="J3" s="320"/>
      <c r="K3" s="320"/>
      <c r="L3" s="320"/>
      <c r="M3" s="320"/>
      <c r="N3" s="358"/>
      <c r="O3" s="363" t="s">
        <v>94</v>
      </c>
      <c r="P3" s="364"/>
      <c r="Q3" s="364"/>
      <c r="R3" s="365"/>
      <c r="S3" s="319" t="s">
        <v>157</v>
      </c>
      <c r="T3" s="320"/>
      <c r="U3" s="320"/>
      <c r="V3" s="358"/>
      <c r="W3" s="319" t="s">
        <v>158</v>
      </c>
      <c r="X3" s="358"/>
      <c r="Y3" s="319" t="s">
        <v>159</v>
      </c>
      <c r="Z3" s="320"/>
      <c r="AA3" s="320"/>
      <c r="AB3" s="358"/>
      <c r="AC3" s="321" t="s">
        <v>43</v>
      </c>
      <c r="AD3" s="176"/>
    </row>
    <row r="4" spans="1:30" s="76" customFormat="1" ht="18.75" customHeight="1">
      <c r="A4" s="336"/>
      <c r="B4" s="337"/>
      <c r="C4" s="369" t="s">
        <v>249</v>
      </c>
      <c r="D4" s="370"/>
      <c r="E4" s="370"/>
      <c r="F4" s="371"/>
      <c r="G4" s="324" t="s">
        <v>400</v>
      </c>
      <c r="H4" s="325"/>
      <c r="I4" s="330" t="s">
        <v>399</v>
      </c>
      <c r="J4" s="331"/>
      <c r="K4" s="330" t="s">
        <v>398</v>
      </c>
      <c r="L4" s="331"/>
      <c r="M4" s="330" t="s">
        <v>216</v>
      </c>
      <c r="N4" s="331"/>
      <c r="O4" s="330" t="s">
        <v>397</v>
      </c>
      <c r="P4" s="331"/>
      <c r="Q4" s="324" t="s">
        <v>396</v>
      </c>
      <c r="R4" s="325"/>
      <c r="S4" s="324" t="s">
        <v>395</v>
      </c>
      <c r="T4" s="325"/>
      <c r="U4" s="324" t="s">
        <v>394</v>
      </c>
      <c r="V4" s="325"/>
      <c r="W4" s="324" t="s">
        <v>95</v>
      </c>
      <c r="X4" s="325"/>
      <c r="Y4" s="324" t="s">
        <v>393</v>
      </c>
      <c r="Z4" s="325"/>
      <c r="AA4" s="324" t="s">
        <v>392</v>
      </c>
      <c r="AB4" s="325"/>
      <c r="AC4" s="295"/>
      <c r="AD4" s="176"/>
    </row>
    <row r="5" spans="1:30" s="76" customFormat="1" ht="18.75" customHeight="1">
      <c r="A5" s="336"/>
      <c r="B5" s="337"/>
      <c r="C5" s="328" t="s">
        <v>217</v>
      </c>
      <c r="D5" s="329"/>
      <c r="E5" s="328" t="s">
        <v>218</v>
      </c>
      <c r="F5" s="329"/>
      <c r="G5" s="314" t="s">
        <v>336</v>
      </c>
      <c r="H5" s="315"/>
      <c r="I5" s="367" t="s">
        <v>391</v>
      </c>
      <c r="J5" s="368"/>
      <c r="K5" s="367" t="s">
        <v>391</v>
      </c>
      <c r="L5" s="368"/>
      <c r="M5" s="367" t="s">
        <v>391</v>
      </c>
      <c r="N5" s="368"/>
      <c r="O5" s="332" t="s">
        <v>390</v>
      </c>
      <c r="P5" s="333"/>
      <c r="Q5" s="326" t="s">
        <v>160</v>
      </c>
      <c r="R5" s="327"/>
      <c r="S5" s="326" t="s">
        <v>96</v>
      </c>
      <c r="T5" s="327"/>
      <c r="U5" s="326" t="s">
        <v>96</v>
      </c>
      <c r="V5" s="327"/>
      <c r="W5" s="326"/>
      <c r="X5" s="327"/>
      <c r="Y5" s="326" t="s">
        <v>161</v>
      </c>
      <c r="Z5" s="327"/>
      <c r="AA5" s="326" t="s">
        <v>97</v>
      </c>
      <c r="AB5" s="327"/>
      <c r="AC5" s="295"/>
      <c r="AD5" s="176"/>
    </row>
    <row r="6" spans="1:30" s="76" customFormat="1" ht="18.75" customHeight="1">
      <c r="A6" s="336"/>
      <c r="B6" s="337"/>
      <c r="C6" s="340"/>
      <c r="D6" s="366"/>
      <c r="E6" s="340"/>
      <c r="F6" s="366"/>
      <c r="G6" s="347" t="s">
        <v>250</v>
      </c>
      <c r="H6" s="348"/>
      <c r="I6" s="342" t="s">
        <v>251</v>
      </c>
      <c r="J6" s="305"/>
      <c r="K6" s="342" t="s">
        <v>248</v>
      </c>
      <c r="L6" s="305"/>
      <c r="M6" s="342" t="s">
        <v>248</v>
      </c>
      <c r="N6" s="305"/>
      <c r="O6" s="304" t="s">
        <v>219</v>
      </c>
      <c r="P6" s="305"/>
      <c r="Q6" s="304" t="s">
        <v>220</v>
      </c>
      <c r="R6" s="305"/>
      <c r="S6" s="317" t="s">
        <v>221</v>
      </c>
      <c r="T6" s="318"/>
      <c r="U6" s="317" t="s">
        <v>221</v>
      </c>
      <c r="V6" s="318"/>
      <c r="W6" s="317" t="s">
        <v>241</v>
      </c>
      <c r="X6" s="318"/>
      <c r="Y6" s="317" t="s">
        <v>241</v>
      </c>
      <c r="Z6" s="318"/>
      <c r="AA6" s="317" t="s">
        <v>241</v>
      </c>
      <c r="AB6" s="318"/>
      <c r="AC6" s="295"/>
      <c r="AD6" s="176"/>
    </row>
    <row r="7" spans="1:30" ht="18.75" customHeight="1">
      <c r="A7" s="338"/>
      <c r="B7" s="339"/>
      <c r="C7" s="180" t="s">
        <v>389</v>
      </c>
      <c r="D7" s="180" t="s">
        <v>333</v>
      </c>
      <c r="E7" s="180" t="s">
        <v>389</v>
      </c>
      <c r="F7" s="180" t="s">
        <v>333</v>
      </c>
      <c r="G7" s="270" t="s">
        <v>162</v>
      </c>
      <c r="H7" s="271" t="s">
        <v>333</v>
      </c>
      <c r="I7" s="180" t="s">
        <v>389</v>
      </c>
      <c r="J7" s="180" t="s">
        <v>333</v>
      </c>
      <c r="K7" s="180" t="s">
        <v>389</v>
      </c>
      <c r="L7" s="180" t="s">
        <v>333</v>
      </c>
      <c r="M7" s="180" t="s">
        <v>389</v>
      </c>
      <c r="N7" s="180" t="s">
        <v>333</v>
      </c>
      <c r="O7" s="180" t="s">
        <v>353</v>
      </c>
      <c r="P7" s="180" t="s">
        <v>333</v>
      </c>
      <c r="Q7" s="180" t="s">
        <v>389</v>
      </c>
      <c r="R7" s="180" t="s">
        <v>333</v>
      </c>
      <c r="S7" s="180" t="s">
        <v>353</v>
      </c>
      <c r="T7" s="180" t="s">
        <v>333</v>
      </c>
      <c r="U7" s="180" t="s">
        <v>353</v>
      </c>
      <c r="V7" s="180" t="s">
        <v>333</v>
      </c>
      <c r="W7" s="180" t="s">
        <v>353</v>
      </c>
      <c r="X7" s="180" t="s">
        <v>333</v>
      </c>
      <c r="Y7" s="180" t="s">
        <v>353</v>
      </c>
      <c r="Z7" s="180" t="s">
        <v>333</v>
      </c>
      <c r="AA7" s="180" t="s">
        <v>163</v>
      </c>
      <c r="AB7" s="180" t="s">
        <v>333</v>
      </c>
      <c r="AC7" s="296"/>
      <c r="AD7" s="176"/>
    </row>
    <row r="8" spans="1:30" ht="13.5" customHeight="1">
      <c r="A8" s="94"/>
      <c r="B8" s="94"/>
      <c r="C8" s="181"/>
      <c r="D8" s="182"/>
      <c r="E8" s="176"/>
      <c r="F8" s="176"/>
      <c r="G8" s="177"/>
      <c r="H8" s="178"/>
      <c r="I8" s="176"/>
      <c r="J8" s="176"/>
      <c r="K8" s="176"/>
      <c r="L8" s="176"/>
      <c r="M8" s="176"/>
      <c r="N8" s="176"/>
      <c r="O8" s="183" t="s">
        <v>7</v>
      </c>
      <c r="P8" s="176"/>
      <c r="Q8" s="176"/>
      <c r="R8" s="176"/>
      <c r="S8" s="183" t="s">
        <v>98</v>
      </c>
      <c r="T8" s="176"/>
      <c r="U8" s="183" t="s">
        <v>99</v>
      </c>
      <c r="V8" s="176"/>
      <c r="W8" s="176"/>
      <c r="X8" s="176"/>
      <c r="Z8" s="176"/>
      <c r="AA8" s="183" t="s">
        <v>7</v>
      </c>
      <c r="AB8" s="176"/>
      <c r="AC8" s="181"/>
      <c r="AD8" s="176"/>
    </row>
    <row r="9" spans="1:30" ht="13.5" customHeight="1">
      <c r="A9" s="303" t="s">
        <v>128</v>
      </c>
      <c r="B9" s="303"/>
      <c r="C9" s="16">
        <v>1.99</v>
      </c>
      <c r="D9" s="59">
        <v>0</v>
      </c>
      <c r="E9" s="184">
        <v>1.1000000000000001</v>
      </c>
      <c r="F9" s="59">
        <v>0</v>
      </c>
      <c r="G9" s="185">
        <v>16.3</v>
      </c>
      <c r="H9" s="59">
        <v>0</v>
      </c>
      <c r="I9" s="186">
        <v>256.60000000000002</v>
      </c>
      <c r="J9" s="59">
        <v>0</v>
      </c>
      <c r="K9" s="202">
        <v>6.5</v>
      </c>
      <c r="L9" s="59">
        <v>0</v>
      </c>
      <c r="M9" s="186">
        <v>1195.0999999999999</v>
      </c>
      <c r="N9" s="59">
        <v>0</v>
      </c>
      <c r="O9" s="187">
        <v>9511912</v>
      </c>
      <c r="P9" s="59">
        <v>0</v>
      </c>
      <c r="Q9" s="185">
        <v>98.826632139980205</v>
      </c>
      <c r="R9" s="59">
        <v>0</v>
      </c>
      <c r="S9" s="185">
        <v>166.1</v>
      </c>
      <c r="T9" s="59">
        <v>0</v>
      </c>
      <c r="U9" s="185">
        <v>55.2</v>
      </c>
      <c r="V9" s="59">
        <v>0</v>
      </c>
      <c r="W9" s="188">
        <v>34691</v>
      </c>
      <c r="X9" s="59">
        <v>0</v>
      </c>
      <c r="Y9" s="187">
        <v>309178</v>
      </c>
      <c r="Z9" s="59">
        <v>0</v>
      </c>
      <c r="AA9" s="187">
        <v>2839</v>
      </c>
      <c r="AB9" s="59">
        <v>0</v>
      </c>
      <c r="AC9" s="189" t="s">
        <v>330</v>
      </c>
      <c r="AD9" s="176"/>
    </row>
    <row r="10" spans="1:30" ht="13.5" customHeight="1">
      <c r="A10" s="94"/>
      <c r="B10" s="94"/>
      <c r="C10" s="190"/>
      <c r="D10" s="94"/>
      <c r="E10" s="191"/>
      <c r="F10" s="176"/>
      <c r="G10" s="192"/>
      <c r="H10" s="176"/>
      <c r="I10" s="193"/>
      <c r="J10" s="176"/>
      <c r="K10" s="60"/>
      <c r="L10" s="176"/>
      <c r="M10" s="194"/>
      <c r="N10" s="176"/>
      <c r="O10" s="195"/>
      <c r="P10" s="176"/>
      <c r="Q10" s="192"/>
      <c r="R10" s="176"/>
      <c r="S10" s="196"/>
      <c r="T10" s="176"/>
      <c r="U10" s="196"/>
      <c r="V10" s="176"/>
      <c r="W10" s="179"/>
      <c r="X10" s="176"/>
      <c r="Y10" s="179"/>
      <c r="Z10" s="176"/>
      <c r="AA10" s="179"/>
      <c r="AB10" s="176"/>
      <c r="AC10" s="197"/>
      <c r="AD10" s="176"/>
    </row>
    <row r="11" spans="1:30" ht="13.5" customHeight="1">
      <c r="A11" s="198" t="s">
        <v>329</v>
      </c>
      <c r="B11" s="281" t="s">
        <v>129</v>
      </c>
      <c r="C11" s="190">
        <v>1.75</v>
      </c>
      <c r="D11" s="113">
        <f t="shared" ref="D11:D57" si="0">RANK(C11,C$11:C$57)</f>
        <v>40</v>
      </c>
      <c r="E11" s="61">
        <v>0.95</v>
      </c>
      <c r="F11" s="113">
        <f t="shared" ref="F11:F57" si="1">RANK(E11,E$11:E$57)</f>
        <v>41</v>
      </c>
      <c r="G11" s="62">
        <v>22.6</v>
      </c>
      <c r="H11" s="113">
        <f t="shared" ref="H11:H57" si="2">RANK(G11,G$11:G$57)</f>
        <v>1</v>
      </c>
      <c r="I11" s="194">
        <v>251.3</v>
      </c>
      <c r="J11" s="113">
        <f t="shared" ref="J11:J57" si="3">RANK(I11,I$11:I$57)</f>
        <v>27</v>
      </c>
      <c r="K11" s="60">
        <v>10.5</v>
      </c>
      <c r="L11" s="113">
        <f t="shared" ref="L11:L57" si="4">RANK(K11,K$11:K$57)</f>
        <v>10</v>
      </c>
      <c r="M11" s="194">
        <v>1761.2</v>
      </c>
      <c r="N11" s="113">
        <f t="shared" ref="N11:N57" si="5">RANK(M11,M$11:M$57)</f>
        <v>8</v>
      </c>
      <c r="O11" s="195">
        <v>359525</v>
      </c>
      <c r="P11" s="113">
        <f t="shared" ref="P11:P57" si="6">RANK(O11,O$11:O$57)</f>
        <v>9</v>
      </c>
      <c r="Q11" s="67">
        <v>98.833598065479705</v>
      </c>
      <c r="R11" s="113">
        <f t="shared" ref="R11:R57" si="7">RANK(Q11,Q$11:Q$57)</f>
        <v>31</v>
      </c>
      <c r="S11" s="67">
        <v>166.3</v>
      </c>
      <c r="T11" s="113">
        <f t="shared" ref="T11:T57" si="8">RANK(S11,S$11:S$57)</f>
        <v>13</v>
      </c>
      <c r="U11" s="67">
        <v>56</v>
      </c>
      <c r="V11" s="113">
        <f t="shared" ref="V11:V57" si="9">RANK(U11,U$11:U$57)</f>
        <v>8</v>
      </c>
      <c r="W11" s="57">
        <v>1766</v>
      </c>
      <c r="X11" s="113">
        <f t="shared" ref="X11:X57" si="10">RANK(W11,W$11:W$57)</f>
        <v>5</v>
      </c>
      <c r="Y11" s="57">
        <v>7898</v>
      </c>
      <c r="Z11" s="113">
        <f t="shared" ref="Z11:Z57" si="11">RANK(Y11,Y$11:Y$57)</f>
        <v>11</v>
      </c>
      <c r="AA11" s="57">
        <v>144</v>
      </c>
      <c r="AB11" s="113">
        <f t="shared" ref="AB11:AB57" si="12">RANK(AA11,AA$11:AA$57)</f>
        <v>3</v>
      </c>
      <c r="AC11" s="199" t="s">
        <v>329</v>
      </c>
      <c r="AD11" s="176"/>
    </row>
    <row r="12" spans="1:30" ht="13.5" customHeight="1">
      <c r="A12" s="198" t="s">
        <v>328</v>
      </c>
      <c r="B12" s="281" t="s">
        <v>130</v>
      </c>
      <c r="C12" s="190">
        <v>1.65</v>
      </c>
      <c r="D12" s="113">
        <f t="shared" si="0"/>
        <v>43</v>
      </c>
      <c r="E12" s="61">
        <v>0.97</v>
      </c>
      <c r="F12" s="113">
        <f t="shared" si="1"/>
        <v>40</v>
      </c>
      <c r="G12" s="62">
        <v>22.2</v>
      </c>
      <c r="H12" s="113">
        <f t="shared" si="2"/>
        <v>2</v>
      </c>
      <c r="I12" s="194">
        <v>212.5</v>
      </c>
      <c r="J12" s="113">
        <f t="shared" si="3"/>
        <v>41</v>
      </c>
      <c r="K12" s="60">
        <v>7.6</v>
      </c>
      <c r="L12" s="113">
        <f t="shared" si="4"/>
        <v>21</v>
      </c>
      <c r="M12" s="194">
        <v>1371.9</v>
      </c>
      <c r="N12" s="113">
        <f t="shared" si="5"/>
        <v>21</v>
      </c>
      <c r="O12" s="195">
        <v>85923</v>
      </c>
      <c r="P12" s="113">
        <f t="shared" si="6"/>
        <v>35</v>
      </c>
      <c r="Q12" s="67">
        <v>99.312075857581107</v>
      </c>
      <c r="R12" s="113">
        <f t="shared" si="7"/>
        <v>7</v>
      </c>
      <c r="S12" s="67">
        <v>166.3</v>
      </c>
      <c r="T12" s="113">
        <f t="shared" si="8"/>
        <v>13</v>
      </c>
      <c r="U12" s="67">
        <v>56.5</v>
      </c>
      <c r="V12" s="113">
        <f t="shared" si="9"/>
        <v>3</v>
      </c>
      <c r="W12" s="57">
        <v>482</v>
      </c>
      <c r="X12" s="113">
        <f t="shared" si="10"/>
        <v>26</v>
      </c>
      <c r="Y12" s="57">
        <v>2436</v>
      </c>
      <c r="Z12" s="113">
        <f t="shared" si="11"/>
        <v>35</v>
      </c>
      <c r="AA12" s="57">
        <v>28</v>
      </c>
      <c r="AB12" s="113">
        <f t="shared" si="12"/>
        <v>39</v>
      </c>
      <c r="AC12" s="199" t="s">
        <v>328</v>
      </c>
      <c r="AD12" s="176"/>
    </row>
    <row r="13" spans="1:30" ht="13.5" customHeight="1">
      <c r="A13" s="198" t="s">
        <v>327</v>
      </c>
      <c r="B13" s="281" t="s">
        <v>62</v>
      </c>
      <c r="C13" s="190">
        <v>1.8</v>
      </c>
      <c r="D13" s="113">
        <f t="shared" si="0"/>
        <v>34</v>
      </c>
      <c r="E13" s="61">
        <v>1.1499999999999999</v>
      </c>
      <c r="F13" s="113">
        <f t="shared" si="1"/>
        <v>23</v>
      </c>
      <c r="G13" s="62">
        <v>8.9</v>
      </c>
      <c r="H13" s="113">
        <f t="shared" si="2"/>
        <v>26</v>
      </c>
      <c r="I13" s="194">
        <v>207.3</v>
      </c>
      <c r="J13" s="113">
        <f t="shared" si="3"/>
        <v>42</v>
      </c>
      <c r="K13" s="60">
        <v>7.6</v>
      </c>
      <c r="L13" s="113">
        <f t="shared" si="4"/>
        <v>21</v>
      </c>
      <c r="M13" s="194">
        <v>1357.7</v>
      </c>
      <c r="N13" s="113">
        <f t="shared" si="5"/>
        <v>22</v>
      </c>
      <c r="O13" s="195">
        <v>87210</v>
      </c>
      <c r="P13" s="113">
        <f t="shared" si="6"/>
        <v>33</v>
      </c>
      <c r="Q13" s="67">
        <v>99.528746465598502</v>
      </c>
      <c r="R13" s="113">
        <f t="shared" si="7"/>
        <v>2</v>
      </c>
      <c r="S13" s="62">
        <v>165.5</v>
      </c>
      <c r="T13" s="113">
        <f t="shared" si="8"/>
        <v>29</v>
      </c>
      <c r="U13" s="62">
        <v>56.4</v>
      </c>
      <c r="V13" s="113">
        <f t="shared" si="9"/>
        <v>5</v>
      </c>
      <c r="W13" s="57">
        <v>376</v>
      </c>
      <c r="X13" s="113">
        <f t="shared" si="10"/>
        <v>33</v>
      </c>
      <c r="Y13" s="57">
        <v>1658</v>
      </c>
      <c r="Z13" s="113">
        <f t="shared" si="11"/>
        <v>41</v>
      </c>
      <c r="AA13" s="57">
        <v>46</v>
      </c>
      <c r="AB13" s="113">
        <f t="shared" si="12"/>
        <v>23</v>
      </c>
      <c r="AC13" s="199" t="s">
        <v>327</v>
      </c>
      <c r="AD13" s="176"/>
    </row>
    <row r="14" spans="1:30" ht="13.5" customHeight="1">
      <c r="A14" s="198" t="s">
        <v>326</v>
      </c>
      <c r="B14" s="281" t="s">
        <v>63</v>
      </c>
      <c r="C14" s="190">
        <v>2.0099999999999998</v>
      </c>
      <c r="D14" s="113">
        <f t="shared" si="0"/>
        <v>26</v>
      </c>
      <c r="E14" s="61">
        <v>1.25</v>
      </c>
      <c r="F14" s="113">
        <f t="shared" si="1"/>
        <v>15</v>
      </c>
      <c r="G14" s="62">
        <v>9.1999999999999993</v>
      </c>
      <c r="H14" s="113">
        <f t="shared" si="2"/>
        <v>25</v>
      </c>
      <c r="I14" s="194">
        <v>246.3</v>
      </c>
      <c r="J14" s="113">
        <f t="shared" si="3"/>
        <v>29</v>
      </c>
      <c r="K14" s="60">
        <v>5.9</v>
      </c>
      <c r="L14" s="113">
        <f t="shared" si="4"/>
        <v>34</v>
      </c>
      <c r="M14" s="194">
        <v>1079.9000000000001</v>
      </c>
      <c r="N14" s="113">
        <f t="shared" si="5"/>
        <v>37</v>
      </c>
      <c r="O14" s="195">
        <v>172467</v>
      </c>
      <c r="P14" s="113">
        <f t="shared" si="6"/>
        <v>14</v>
      </c>
      <c r="Q14" s="67">
        <v>99.129378416683593</v>
      </c>
      <c r="R14" s="113">
        <f t="shared" si="7"/>
        <v>11</v>
      </c>
      <c r="S14" s="62">
        <v>166.4</v>
      </c>
      <c r="T14" s="113">
        <f t="shared" si="8"/>
        <v>12</v>
      </c>
      <c r="U14" s="62">
        <v>56.5</v>
      </c>
      <c r="V14" s="113">
        <f t="shared" si="9"/>
        <v>3</v>
      </c>
      <c r="W14" s="57">
        <v>642</v>
      </c>
      <c r="X14" s="113">
        <f t="shared" si="10"/>
        <v>16</v>
      </c>
      <c r="Y14" s="57">
        <v>4487</v>
      </c>
      <c r="Z14" s="113">
        <f t="shared" si="11"/>
        <v>16</v>
      </c>
      <c r="AA14" s="57">
        <v>44</v>
      </c>
      <c r="AB14" s="113">
        <f t="shared" si="12"/>
        <v>27</v>
      </c>
      <c r="AC14" s="199" t="s">
        <v>326</v>
      </c>
      <c r="AD14" s="176"/>
    </row>
    <row r="15" spans="1:30" ht="13.5" customHeight="1">
      <c r="A15" s="198" t="s">
        <v>325</v>
      </c>
      <c r="B15" s="281" t="s">
        <v>64</v>
      </c>
      <c r="C15" s="190">
        <v>2.11</v>
      </c>
      <c r="D15" s="113">
        <f t="shared" si="0"/>
        <v>18</v>
      </c>
      <c r="E15" s="61">
        <v>1.33</v>
      </c>
      <c r="F15" s="113">
        <f t="shared" si="1"/>
        <v>5</v>
      </c>
      <c r="G15" s="62">
        <v>12.9</v>
      </c>
      <c r="H15" s="113">
        <f t="shared" si="2"/>
        <v>13</v>
      </c>
      <c r="I15" s="194">
        <v>242.6</v>
      </c>
      <c r="J15" s="113">
        <f t="shared" si="3"/>
        <v>31</v>
      </c>
      <c r="K15" s="60">
        <v>6.9</v>
      </c>
      <c r="L15" s="113">
        <f t="shared" si="4"/>
        <v>25</v>
      </c>
      <c r="M15" s="194">
        <v>1496.8</v>
      </c>
      <c r="N15" s="113">
        <f t="shared" si="5"/>
        <v>14</v>
      </c>
      <c r="O15" s="195">
        <v>62374</v>
      </c>
      <c r="P15" s="113">
        <f t="shared" si="6"/>
        <v>41</v>
      </c>
      <c r="Q15" s="67">
        <v>98.698453608247405</v>
      </c>
      <c r="R15" s="113">
        <f t="shared" si="7"/>
        <v>37</v>
      </c>
      <c r="S15" s="67">
        <v>166.9</v>
      </c>
      <c r="T15" s="113">
        <f t="shared" si="8"/>
        <v>2</v>
      </c>
      <c r="U15" s="67">
        <v>56.9</v>
      </c>
      <c r="V15" s="113">
        <f t="shared" si="9"/>
        <v>2</v>
      </c>
      <c r="W15" s="57">
        <v>306</v>
      </c>
      <c r="X15" s="113">
        <f t="shared" si="10"/>
        <v>37</v>
      </c>
      <c r="Y15" s="57">
        <v>1377</v>
      </c>
      <c r="Z15" s="113">
        <f t="shared" si="11"/>
        <v>43</v>
      </c>
      <c r="AA15" s="57">
        <v>37</v>
      </c>
      <c r="AB15" s="113">
        <f t="shared" si="12"/>
        <v>33</v>
      </c>
      <c r="AC15" s="199" t="s">
        <v>325</v>
      </c>
      <c r="AD15" s="176"/>
    </row>
    <row r="16" spans="1:30" ht="13.5" customHeight="1">
      <c r="A16" s="198" t="s">
        <v>324</v>
      </c>
      <c r="B16" s="281" t="s">
        <v>131</v>
      </c>
      <c r="C16" s="190">
        <v>1.79</v>
      </c>
      <c r="D16" s="113">
        <f t="shared" si="0"/>
        <v>35</v>
      </c>
      <c r="E16" s="61">
        <v>1.21</v>
      </c>
      <c r="F16" s="113">
        <f t="shared" si="1"/>
        <v>20</v>
      </c>
      <c r="G16" s="62">
        <v>7</v>
      </c>
      <c r="H16" s="113">
        <f t="shared" si="2"/>
        <v>35</v>
      </c>
      <c r="I16" s="194">
        <v>229.2</v>
      </c>
      <c r="J16" s="113">
        <f t="shared" si="3"/>
        <v>36</v>
      </c>
      <c r="K16" s="60">
        <v>6.3</v>
      </c>
      <c r="L16" s="113">
        <f t="shared" si="4"/>
        <v>28</v>
      </c>
      <c r="M16" s="194">
        <v>1330.4</v>
      </c>
      <c r="N16" s="113">
        <f t="shared" si="5"/>
        <v>25</v>
      </c>
      <c r="O16" s="195">
        <v>78358</v>
      </c>
      <c r="P16" s="113">
        <f t="shared" si="6"/>
        <v>36</v>
      </c>
      <c r="Q16" s="67">
        <v>99.498799206432096</v>
      </c>
      <c r="R16" s="113">
        <f t="shared" si="7"/>
        <v>3</v>
      </c>
      <c r="S16" s="67">
        <v>166.8</v>
      </c>
      <c r="T16" s="113">
        <f t="shared" si="8"/>
        <v>4</v>
      </c>
      <c r="U16" s="67">
        <v>57.1</v>
      </c>
      <c r="V16" s="113">
        <f t="shared" si="9"/>
        <v>1</v>
      </c>
      <c r="W16" s="57">
        <v>308</v>
      </c>
      <c r="X16" s="113">
        <f t="shared" si="10"/>
        <v>36</v>
      </c>
      <c r="Y16" s="57">
        <v>3328</v>
      </c>
      <c r="Z16" s="113">
        <f t="shared" si="11"/>
        <v>23</v>
      </c>
      <c r="AA16" s="57">
        <v>30</v>
      </c>
      <c r="AB16" s="113">
        <f t="shared" si="12"/>
        <v>38</v>
      </c>
      <c r="AC16" s="199" t="s">
        <v>324</v>
      </c>
      <c r="AD16" s="176"/>
    </row>
    <row r="17" spans="1:30" ht="13.5" customHeight="1">
      <c r="A17" s="198" t="s">
        <v>323</v>
      </c>
      <c r="B17" s="281" t="s">
        <v>65</v>
      </c>
      <c r="C17" s="190">
        <v>1.87</v>
      </c>
      <c r="D17" s="113">
        <f t="shared" si="0"/>
        <v>31</v>
      </c>
      <c r="E17" s="61">
        <v>1.26</v>
      </c>
      <c r="F17" s="113">
        <f t="shared" si="1"/>
        <v>13</v>
      </c>
      <c r="G17" s="62">
        <v>7.4</v>
      </c>
      <c r="H17" s="113">
        <f t="shared" si="2"/>
        <v>33</v>
      </c>
      <c r="I17" s="194">
        <v>205.7</v>
      </c>
      <c r="J17" s="113">
        <f t="shared" si="3"/>
        <v>44</v>
      </c>
      <c r="K17" s="60">
        <v>6.8</v>
      </c>
      <c r="L17" s="113">
        <f t="shared" si="4"/>
        <v>26</v>
      </c>
      <c r="M17" s="194">
        <v>1327.1</v>
      </c>
      <c r="N17" s="113">
        <f t="shared" si="5"/>
        <v>26</v>
      </c>
      <c r="O17" s="195">
        <v>133912</v>
      </c>
      <c r="P17" s="113">
        <f t="shared" si="6"/>
        <v>25</v>
      </c>
      <c r="Q17" s="67">
        <v>98.203592814371305</v>
      </c>
      <c r="R17" s="113">
        <f t="shared" si="7"/>
        <v>44</v>
      </c>
      <c r="S17" s="62">
        <v>165.8</v>
      </c>
      <c r="T17" s="113">
        <f t="shared" si="8"/>
        <v>22</v>
      </c>
      <c r="U17" s="62">
        <v>55.5</v>
      </c>
      <c r="V17" s="113">
        <f t="shared" si="9"/>
        <v>14</v>
      </c>
      <c r="W17" s="57">
        <v>494</v>
      </c>
      <c r="X17" s="113">
        <f t="shared" si="10"/>
        <v>24</v>
      </c>
      <c r="Y17" s="57">
        <v>3266</v>
      </c>
      <c r="Z17" s="113">
        <f t="shared" si="11"/>
        <v>24</v>
      </c>
      <c r="AA17" s="57">
        <v>57</v>
      </c>
      <c r="AB17" s="113">
        <f t="shared" si="12"/>
        <v>18</v>
      </c>
      <c r="AC17" s="199" t="s">
        <v>323</v>
      </c>
      <c r="AD17" s="176"/>
    </row>
    <row r="18" spans="1:30" ht="13.5" customHeight="1">
      <c r="A18" s="198" t="s">
        <v>322</v>
      </c>
      <c r="B18" s="281" t="s">
        <v>66</v>
      </c>
      <c r="C18" s="190">
        <v>2.13</v>
      </c>
      <c r="D18" s="113">
        <f t="shared" si="0"/>
        <v>15</v>
      </c>
      <c r="E18" s="61">
        <v>1.32</v>
      </c>
      <c r="F18" s="113">
        <f t="shared" si="1"/>
        <v>6</v>
      </c>
      <c r="G18" s="62">
        <v>8.8000000000000007</v>
      </c>
      <c r="H18" s="113">
        <f t="shared" si="2"/>
        <v>27</v>
      </c>
      <c r="I18" s="194">
        <v>193.8</v>
      </c>
      <c r="J18" s="113">
        <f t="shared" si="3"/>
        <v>46</v>
      </c>
      <c r="K18" s="60">
        <v>6</v>
      </c>
      <c r="L18" s="113">
        <f t="shared" si="4"/>
        <v>33</v>
      </c>
      <c r="M18" s="194">
        <v>1070.8</v>
      </c>
      <c r="N18" s="113">
        <f t="shared" si="5"/>
        <v>38</v>
      </c>
      <c r="O18" s="195">
        <v>211870</v>
      </c>
      <c r="P18" s="113">
        <f t="shared" si="6"/>
        <v>12</v>
      </c>
      <c r="Q18" s="67">
        <v>99.048220844358397</v>
      </c>
      <c r="R18" s="113">
        <f t="shared" si="7"/>
        <v>17</v>
      </c>
      <c r="S18" s="67">
        <v>165.7</v>
      </c>
      <c r="T18" s="113">
        <f t="shared" si="8"/>
        <v>25</v>
      </c>
      <c r="U18" s="67">
        <v>55.4</v>
      </c>
      <c r="V18" s="113">
        <f t="shared" si="9"/>
        <v>20</v>
      </c>
      <c r="W18" s="57">
        <v>1051</v>
      </c>
      <c r="X18" s="113">
        <f t="shared" si="10"/>
        <v>10</v>
      </c>
      <c r="Y18" s="57">
        <v>6049</v>
      </c>
      <c r="Z18" s="113">
        <f t="shared" si="11"/>
        <v>12</v>
      </c>
      <c r="AA18" s="57">
        <v>84</v>
      </c>
      <c r="AB18" s="113">
        <f t="shared" si="12"/>
        <v>11</v>
      </c>
      <c r="AC18" s="199" t="s">
        <v>322</v>
      </c>
      <c r="AD18" s="176"/>
    </row>
    <row r="19" spans="1:30" ht="13.5" customHeight="1">
      <c r="A19" s="198" t="s">
        <v>321</v>
      </c>
      <c r="B19" s="281" t="s">
        <v>47</v>
      </c>
      <c r="C19" s="190">
        <v>1.79</v>
      </c>
      <c r="D19" s="113">
        <f t="shared" si="0"/>
        <v>35</v>
      </c>
      <c r="E19" s="61">
        <v>0.99</v>
      </c>
      <c r="F19" s="113">
        <f t="shared" si="1"/>
        <v>39</v>
      </c>
      <c r="G19" s="62">
        <v>8.4</v>
      </c>
      <c r="H19" s="113">
        <f t="shared" si="2"/>
        <v>29</v>
      </c>
      <c r="I19" s="194">
        <v>236.9</v>
      </c>
      <c r="J19" s="113">
        <f t="shared" si="3"/>
        <v>32</v>
      </c>
      <c r="K19" s="60">
        <v>5.4</v>
      </c>
      <c r="L19" s="113">
        <f t="shared" si="4"/>
        <v>38</v>
      </c>
      <c r="M19" s="194">
        <v>1067.4000000000001</v>
      </c>
      <c r="N19" s="113">
        <f t="shared" si="5"/>
        <v>39</v>
      </c>
      <c r="O19" s="195">
        <v>148262</v>
      </c>
      <c r="P19" s="113">
        <f t="shared" si="6"/>
        <v>20</v>
      </c>
      <c r="Q19" s="67">
        <v>99.031890660592296</v>
      </c>
      <c r="R19" s="113">
        <f t="shared" si="7"/>
        <v>20</v>
      </c>
      <c r="S19" s="67">
        <v>165.5</v>
      </c>
      <c r="T19" s="113">
        <f t="shared" si="8"/>
        <v>29</v>
      </c>
      <c r="U19" s="67">
        <v>55.4</v>
      </c>
      <c r="V19" s="113">
        <f t="shared" si="9"/>
        <v>20</v>
      </c>
      <c r="W19" s="57">
        <v>600</v>
      </c>
      <c r="X19" s="113">
        <f t="shared" si="10"/>
        <v>21</v>
      </c>
      <c r="Y19" s="57">
        <v>3939</v>
      </c>
      <c r="Z19" s="113">
        <f t="shared" si="11"/>
        <v>20</v>
      </c>
      <c r="AA19" s="57">
        <v>60</v>
      </c>
      <c r="AB19" s="113">
        <f t="shared" si="12"/>
        <v>16</v>
      </c>
      <c r="AC19" s="199" t="s">
        <v>321</v>
      </c>
      <c r="AD19" s="176"/>
    </row>
    <row r="20" spans="1:30" ht="13.5" customHeight="1">
      <c r="A20" s="281">
        <v>10</v>
      </c>
      <c r="B20" s="281" t="s">
        <v>67</v>
      </c>
      <c r="C20" s="190">
        <v>1.78</v>
      </c>
      <c r="D20" s="113">
        <f t="shared" si="0"/>
        <v>38</v>
      </c>
      <c r="E20" s="61">
        <v>1.1499999999999999</v>
      </c>
      <c r="F20" s="113">
        <f t="shared" si="1"/>
        <v>23</v>
      </c>
      <c r="G20" s="62">
        <v>5.9</v>
      </c>
      <c r="H20" s="113">
        <f t="shared" si="2"/>
        <v>41</v>
      </c>
      <c r="I20" s="194">
        <v>233.8</v>
      </c>
      <c r="J20" s="113">
        <f t="shared" si="3"/>
        <v>34</v>
      </c>
      <c r="K20" s="60">
        <v>6.6</v>
      </c>
      <c r="L20" s="113">
        <f t="shared" si="4"/>
        <v>27</v>
      </c>
      <c r="M20" s="194">
        <v>1217.7</v>
      </c>
      <c r="N20" s="113">
        <f t="shared" si="5"/>
        <v>30</v>
      </c>
      <c r="O20" s="195">
        <v>147931</v>
      </c>
      <c r="P20" s="113">
        <f t="shared" si="6"/>
        <v>21</v>
      </c>
      <c r="Q20" s="67">
        <v>98.999488374737098</v>
      </c>
      <c r="R20" s="113">
        <f t="shared" si="7"/>
        <v>22</v>
      </c>
      <c r="S20" s="67">
        <v>165.9</v>
      </c>
      <c r="T20" s="113">
        <f t="shared" si="8"/>
        <v>19</v>
      </c>
      <c r="U20" s="67">
        <v>55.4</v>
      </c>
      <c r="V20" s="113">
        <f t="shared" si="9"/>
        <v>20</v>
      </c>
      <c r="W20" s="57">
        <v>640</v>
      </c>
      <c r="X20" s="113">
        <f t="shared" si="10"/>
        <v>17</v>
      </c>
      <c r="Y20" s="57">
        <v>9266</v>
      </c>
      <c r="Z20" s="113">
        <f t="shared" si="11"/>
        <v>10</v>
      </c>
      <c r="AA20" s="57">
        <v>45</v>
      </c>
      <c r="AB20" s="113">
        <f t="shared" si="12"/>
        <v>26</v>
      </c>
      <c r="AC20" s="200" t="s">
        <v>320</v>
      </c>
      <c r="AD20" s="176"/>
    </row>
    <row r="21" spans="1:30" ht="13.5" customHeight="1">
      <c r="A21" s="281">
        <v>11</v>
      </c>
      <c r="B21" s="281" t="s">
        <v>132</v>
      </c>
      <c r="C21" s="190">
        <v>1.66</v>
      </c>
      <c r="D21" s="113">
        <f t="shared" si="0"/>
        <v>42</v>
      </c>
      <c r="E21" s="61">
        <v>0.92</v>
      </c>
      <c r="F21" s="113">
        <f t="shared" si="1"/>
        <v>43</v>
      </c>
      <c r="G21" s="62">
        <v>12.1</v>
      </c>
      <c r="H21" s="113">
        <f t="shared" si="2"/>
        <v>17</v>
      </c>
      <c r="I21" s="194">
        <v>177.8</v>
      </c>
      <c r="J21" s="113">
        <f t="shared" si="3"/>
        <v>47</v>
      </c>
      <c r="K21" s="60">
        <v>4.7</v>
      </c>
      <c r="L21" s="113">
        <f t="shared" si="4"/>
        <v>41</v>
      </c>
      <c r="M21" s="194">
        <v>856.9</v>
      </c>
      <c r="N21" s="113">
        <f t="shared" si="5"/>
        <v>46</v>
      </c>
      <c r="O21" s="195">
        <v>552881</v>
      </c>
      <c r="P21" s="113">
        <f t="shared" si="6"/>
        <v>5</v>
      </c>
      <c r="Q21" s="67">
        <v>99.067543144122993</v>
      </c>
      <c r="R21" s="113">
        <f t="shared" si="7"/>
        <v>16</v>
      </c>
      <c r="S21" s="67">
        <v>166.3</v>
      </c>
      <c r="T21" s="113">
        <f t="shared" si="8"/>
        <v>13</v>
      </c>
      <c r="U21" s="67">
        <v>55.4</v>
      </c>
      <c r="V21" s="113">
        <f t="shared" si="9"/>
        <v>20</v>
      </c>
      <c r="W21" s="57">
        <v>1586</v>
      </c>
      <c r="X21" s="113">
        <f t="shared" si="10"/>
        <v>7</v>
      </c>
      <c r="Y21" s="57">
        <v>17115</v>
      </c>
      <c r="Z21" s="113">
        <f t="shared" si="11"/>
        <v>8</v>
      </c>
      <c r="AA21" s="57">
        <v>121</v>
      </c>
      <c r="AB21" s="113">
        <f t="shared" si="12"/>
        <v>7</v>
      </c>
      <c r="AC21" s="200" t="s">
        <v>319</v>
      </c>
      <c r="AD21" s="176"/>
    </row>
    <row r="22" spans="1:30" ht="13.5" customHeight="1">
      <c r="A22" s="281">
        <v>12</v>
      </c>
      <c r="B22" s="281" t="s">
        <v>68</v>
      </c>
      <c r="C22" s="190">
        <v>1.78</v>
      </c>
      <c r="D22" s="113">
        <f t="shared" si="0"/>
        <v>38</v>
      </c>
      <c r="E22" s="61">
        <v>0.83</v>
      </c>
      <c r="F22" s="113">
        <f t="shared" si="1"/>
        <v>45</v>
      </c>
      <c r="G22" s="62">
        <v>12.4</v>
      </c>
      <c r="H22" s="113">
        <f t="shared" si="2"/>
        <v>15</v>
      </c>
      <c r="I22" s="194">
        <v>205.8</v>
      </c>
      <c r="J22" s="113">
        <f t="shared" si="3"/>
        <v>43</v>
      </c>
      <c r="K22" s="60">
        <v>4.5999999999999996</v>
      </c>
      <c r="L22" s="113">
        <f t="shared" si="4"/>
        <v>43</v>
      </c>
      <c r="M22" s="194">
        <v>951.9</v>
      </c>
      <c r="N22" s="113">
        <f t="shared" si="5"/>
        <v>43</v>
      </c>
      <c r="O22" s="195">
        <v>466426</v>
      </c>
      <c r="P22" s="113">
        <f t="shared" si="6"/>
        <v>6</v>
      </c>
      <c r="Q22" s="67">
        <v>98.863806809659494</v>
      </c>
      <c r="R22" s="113">
        <f t="shared" si="7"/>
        <v>28</v>
      </c>
      <c r="S22" s="67">
        <v>166.7</v>
      </c>
      <c r="T22" s="113">
        <f t="shared" si="8"/>
        <v>6</v>
      </c>
      <c r="U22" s="67">
        <v>55.3</v>
      </c>
      <c r="V22" s="113">
        <f t="shared" si="9"/>
        <v>26</v>
      </c>
      <c r="W22" s="57">
        <v>1654</v>
      </c>
      <c r="X22" s="113">
        <f t="shared" si="10"/>
        <v>6</v>
      </c>
      <c r="Y22" s="57">
        <v>12873</v>
      </c>
      <c r="Z22" s="113">
        <f t="shared" si="11"/>
        <v>9</v>
      </c>
      <c r="AA22" s="57">
        <v>128</v>
      </c>
      <c r="AB22" s="113">
        <f t="shared" si="12"/>
        <v>5</v>
      </c>
      <c r="AC22" s="200" t="s">
        <v>318</v>
      </c>
      <c r="AD22" s="176"/>
    </row>
    <row r="23" spans="1:30" ht="13.5" customHeight="1">
      <c r="A23" s="281">
        <v>13</v>
      </c>
      <c r="B23" s="281" t="s">
        <v>69</v>
      </c>
      <c r="C23" s="190">
        <v>2.39</v>
      </c>
      <c r="D23" s="113">
        <f t="shared" si="0"/>
        <v>3</v>
      </c>
      <c r="E23" s="61">
        <v>1.17</v>
      </c>
      <c r="F23" s="113">
        <f t="shared" si="1"/>
        <v>21</v>
      </c>
      <c r="G23" s="62">
        <v>20.3</v>
      </c>
      <c r="H23" s="113">
        <f t="shared" si="2"/>
        <v>5</v>
      </c>
      <c r="I23" s="194">
        <v>320.89999999999998</v>
      </c>
      <c r="J23" s="113">
        <f t="shared" si="3"/>
        <v>4</v>
      </c>
      <c r="K23" s="60">
        <v>4.5</v>
      </c>
      <c r="L23" s="113">
        <f t="shared" si="4"/>
        <v>44</v>
      </c>
      <c r="M23" s="194">
        <v>896</v>
      </c>
      <c r="N23" s="113">
        <f t="shared" si="5"/>
        <v>44</v>
      </c>
      <c r="O23" s="195">
        <v>923696</v>
      </c>
      <c r="P23" s="113">
        <f t="shared" si="6"/>
        <v>1</v>
      </c>
      <c r="Q23" s="67">
        <v>98.772682480117098</v>
      </c>
      <c r="R23" s="113">
        <f t="shared" si="7"/>
        <v>34</v>
      </c>
      <c r="S23" s="67">
        <v>167.4</v>
      </c>
      <c r="T23" s="113">
        <f t="shared" si="8"/>
        <v>1</v>
      </c>
      <c r="U23" s="67">
        <v>55.9</v>
      </c>
      <c r="V23" s="113">
        <f t="shared" si="9"/>
        <v>9</v>
      </c>
      <c r="W23" s="57">
        <v>3721</v>
      </c>
      <c r="X23" s="113">
        <f t="shared" si="10"/>
        <v>1</v>
      </c>
      <c r="Y23" s="57">
        <v>25642</v>
      </c>
      <c r="Z23" s="113">
        <f t="shared" si="11"/>
        <v>1</v>
      </c>
      <c r="AA23" s="57">
        <v>155</v>
      </c>
      <c r="AB23" s="113">
        <f t="shared" si="12"/>
        <v>1</v>
      </c>
      <c r="AC23" s="200" t="s">
        <v>317</v>
      </c>
      <c r="AD23" s="176"/>
    </row>
    <row r="24" spans="1:30" ht="13.5" customHeight="1">
      <c r="A24" s="281">
        <v>14</v>
      </c>
      <c r="B24" s="281" t="s">
        <v>316</v>
      </c>
      <c r="C24" s="190">
        <v>1.45</v>
      </c>
      <c r="D24" s="113">
        <f t="shared" si="0"/>
        <v>46</v>
      </c>
      <c r="E24" s="61">
        <v>0.74</v>
      </c>
      <c r="F24" s="113">
        <f t="shared" si="1"/>
        <v>46</v>
      </c>
      <c r="G24" s="62">
        <v>12.6</v>
      </c>
      <c r="H24" s="113">
        <f t="shared" si="2"/>
        <v>14</v>
      </c>
      <c r="I24" s="194">
        <v>223</v>
      </c>
      <c r="J24" s="113">
        <f t="shared" si="3"/>
        <v>39</v>
      </c>
      <c r="K24" s="60">
        <v>3.6</v>
      </c>
      <c r="L24" s="113">
        <f t="shared" si="4"/>
        <v>47</v>
      </c>
      <c r="M24" s="194">
        <v>800.8</v>
      </c>
      <c r="N24" s="113">
        <f t="shared" si="5"/>
        <v>47</v>
      </c>
      <c r="O24" s="195">
        <v>679460</v>
      </c>
      <c r="P24" s="113">
        <f t="shared" si="6"/>
        <v>2</v>
      </c>
      <c r="Q24" s="67">
        <v>99.026744633172896</v>
      </c>
      <c r="R24" s="113">
        <f t="shared" si="7"/>
        <v>21</v>
      </c>
      <c r="S24" s="67">
        <v>166.6</v>
      </c>
      <c r="T24" s="113">
        <f t="shared" si="8"/>
        <v>9</v>
      </c>
      <c r="U24" s="67">
        <v>55.8</v>
      </c>
      <c r="V24" s="113">
        <f t="shared" si="9"/>
        <v>11</v>
      </c>
      <c r="W24" s="57">
        <v>1804</v>
      </c>
      <c r="X24" s="113">
        <f t="shared" si="10"/>
        <v>4</v>
      </c>
      <c r="Y24" s="57">
        <v>20630</v>
      </c>
      <c r="Z24" s="113">
        <f t="shared" si="11"/>
        <v>6</v>
      </c>
      <c r="AA24" s="57">
        <v>140</v>
      </c>
      <c r="AB24" s="113">
        <f t="shared" si="12"/>
        <v>4</v>
      </c>
      <c r="AC24" s="200" t="s">
        <v>315</v>
      </c>
      <c r="AD24" s="176"/>
    </row>
    <row r="25" spans="1:30" ht="13.5" customHeight="1">
      <c r="A25" s="281">
        <v>15</v>
      </c>
      <c r="B25" s="281" t="s">
        <v>48</v>
      </c>
      <c r="C25" s="190">
        <v>2.0299999999999998</v>
      </c>
      <c r="D25" s="113">
        <f t="shared" si="0"/>
        <v>25</v>
      </c>
      <c r="E25" s="61">
        <v>1.23</v>
      </c>
      <c r="F25" s="113">
        <f t="shared" si="1"/>
        <v>19</v>
      </c>
      <c r="G25" s="62">
        <v>6.2</v>
      </c>
      <c r="H25" s="113">
        <f t="shared" si="2"/>
        <v>38</v>
      </c>
      <c r="I25" s="194">
        <v>204.3</v>
      </c>
      <c r="J25" s="113">
        <f t="shared" si="3"/>
        <v>45</v>
      </c>
      <c r="K25" s="60">
        <v>5.7</v>
      </c>
      <c r="L25" s="113">
        <f t="shared" si="4"/>
        <v>36</v>
      </c>
      <c r="M25" s="194">
        <v>1214.7</v>
      </c>
      <c r="N25" s="113">
        <f t="shared" si="5"/>
        <v>31</v>
      </c>
      <c r="O25" s="195">
        <v>159538</v>
      </c>
      <c r="P25" s="113">
        <f t="shared" si="6"/>
        <v>15</v>
      </c>
      <c r="Q25" s="67">
        <v>99.578264395782597</v>
      </c>
      <c r="R25" s="113">
        <f t="shared" si="7"/>
        <v>1</v>
      </c>
      <c r="S25" s="67">
        <v>166.7</v>
      </c>
      <c r="T25" s="113">
        <f t="shared" si="8"/>
        <v>6</v>
      </c>
      <c r="U25" s="67">
        <v>55.5</v>
      </c>
      <c r="V25" s="113">
        <f t="shared" si="9"/>
        <v>14</v>
      </c>
      <c r="W25" s="57">
        <v>513</v>
      </c>
      <c r="X25" s="113">
        <f t="shared" si="10"/>
        <v>22</v>
      </c>
      <c r="Y25" s="57">
        <v>3076</v>
      </c>
      <c r="Z25" s="113">
        <f t="shared" si="11"/>
        <v>26</v>
      </c>
      <c r="AA25" s="57">
        <v>64</v>
      </c>
      <c r="AB25" s="113">
        <f t="shared" si="12"/>
        <v>14</v>
      </c>
      <c r="AC25" s="200" t="s">
        <v>314</v>
      </c>
      <c r="AD25" s="176"/>
    </row>
    <row r="26" spans="1:30" ht="13.5" customHeight="1">
      <c r="A26" s="281">
        <v>16</v>
      </c>
      <c r="B26" s="281" t="s">
        <v>133</v>
      </c>
      <c r="C26" s="190">
        <v>2.23</v>
      </c>
      <c r="D26" s="113">
        <f t="shared" si="0"/>
        <v>11</v>
      </c>
      <c r="E26" s="61">
        <v>1.3</v>
      </c>
      <c r="F26" s="113">
        <f t="shared" si="1"/>
        <v>7</v>
      </c>
      <c r="G26" s="62">
        <v>2.6</v>
      </c>
      <c r="H26" s="113">
        <f t="shared" si="2"/>
        <v>47</v>
      </c>
      <c r="I26" s="194">
        <v>261.5</v>
      </c>
      <c r="J26" s="113">
        <f t="shared" si="3"/>
        <v>22</v>
      </c>
      <c r="K26" s="60">
        <v>10.199999999999999</v>
      </c>
      <c r="L26" s="113">
        <f t="shared" si="4"/>
        <v>11</v>
      </c>
      <c r="M26" s="194">
        <v>1466</v>
      </c>
      <c r="N26" s="113">
        <f t="shared" si="5"/>
        <v>18</v>
      </c>
      <c r="O26" s="195">
        <v>75322</v>
      </c>
      <c r="P26" s="113">
        <f t="shared" si="6"/>
        <v>38</v>
      </c>
      <c r="Q26" s="67">
        <v>99.312123817712802</v>
      </c>
      <c r="R26" s="113">
        <f t="shared" si="7"/>
        <v>6</v>
      </c>
      <c r="S26" s="67">
        <v>166.8</v>
      </c>
      <c r="T26" s="113">
        <f t="shared" si="8"/>
        <v>4</v>
      </c>
      <c r="U26" s="67">
        <v>55.6</v>
      </c>
      <c r="V26" s="113">
        <f t="shared" si="9"/>
        <v>13</v>
      </c>
      <c r="W26" s="57">
        <v>172</v>
      </c>
      <c r="X26" s="113">
        <f t="shared" si="10"/>
        <v>46</v>
      </c>
      <c r="Y26" s="57">
        <v>1992</v>
      </c>
      <c r="Z26" s="113">
        <f t="shared" si="11"/>
        <v>40</v>
      </c>
      <c r="AA26" s="57">
        <v>26</v>
      </c>
      <c r="AB26" s="113">
        <f t="shared" si="12"/>
        <v>40</v>
      </c>
      <c r="AC26" s="200" t="s">
        <v>313</v>
      </c>
      <c r="AD26" s="176"/>
    </row>
    <row r="27" spans="1:30" ht="13.5" customHeight="1">
      <c r="A27" s="281">
        <v>17</v>
      </c>
      <c r="B27" s="281" t="s">
        <v>37</v>
      </c>
      <c r="C27" s="190">
        <v>2.09</v>
      </c>
      <c r="D27" s="113">
        <f t="shared" si="0"/>
        <v>20</v>
      </c>
      <c r="E27" s="61">
        <v>1.27</v>
      </c>
      <c r="F27" s="113">
        <f t="shared" si="1"/>
        <v>11</v>
      </c>
      <c r="G27" s="62">
        <v>4.4000000000000004</v>
      </c>
      <c r="H27" s="113">
        <f t="shared" si="2"/>
        <v>44</v>
      </c>
      <c r="I27" s="194">
        <v>291.60000000000002</v>
      </c>
      <c r="J27" s="113">
        <f t="shared" si="3"/>
        <v>12</v>
      </c>
      <c r="K27" s="60">
        <v>8</v>
      </c>
      <c r="L27" s="113">
        <f t="shared" si="4"/>
        <v>19</v>
      </c>
      <c r="M27" s="194">
        <v>1483</v>
      </c>
      <c r="N27" s="113">
        <f t="shared" si="5"/>
        <v>16</v>
      </c>
      <c r="O27" s="195">
        <v>87965</v>
      </c>
      <c r="P27" s="113">
        <f t="shared" si="6"/>
        <v>32</v>
      </c>
      <c r="Q27" s="67">
        <v>99.379677038203994</v>
      </c>
      <c r="R27" s="113">
        <f t="shared" si="7"/>
        <v>5</v>
      </c>
      <c r="S27" s="67">
        <v>166.6</v>
      </c>
      <c r="T27" s="113">
        <f t="shared" si="8"/>
        <v>9</v>
      </c>
      <c r="U27" s="67">
        <v>55.9</v>
      </c>
      <c r="V27" s="113">
        <f t="shared" si="9"/>
        <v>9</v>
      </c>
      <c r="W27" s="57">
        <v>215</v>
      </c>
      <c r="X27" s="113">
        <f t="shared" si="10"/>
        <v>44</v>
      </c>
      <c r="Y27" s="57">
        <v>2025</v>
      </c>
      <c r="Z27" s="113">
        <f t="shared" si="11"/>
        <v>39</v>
      </c>
      <c r="AA27" s="57">
        <v>40</v>
      </c>
      <c r="AB27" s="113">
        <f t="shared" si="12"/>
        <v>32</v>
      </c>
      <c r="AC27" s="200" t="s">
        <v>312</v>
      </c>
      <c r="AD27" s="176"/>
    </row>
    <row r="28" spans="1:30" ht="13.5" customHeight="1">
      <c r="A28" s="281">
        <v>18</v>
      </c>
      <c r="B28" s="281" t="s">
        <v>70</v>
      </c>
      <c r="C28" s="190">
        <v>2.66</v>
      </c>
      <c r="D28" s="113">
        <f t="shared" si="0"/>
        <v>1</v>
      </c>
      <c r="E28" s="201">
        <v>1.62</v>
      </c>
      <c r="F28" s="113">
        <f t="shared" si="1"/>
        <v>1</v>
      </c>
      <c r="G28" s="62">
        <v>3.2</v>
      </c>
      <c r="H28" s="113">
        <f t="shared" si="2"/>
        <v>46</v>
      </c>
      <c r="I28" s="194">
        <v>257.89999999999998</v>
      </c>
      <c r="J28" s="113">
        <f t="shared" si="3"/>
        <v>24</v>
      </c>
      <c r="K28" s="60">
        <v>8.6999999999999993</v>
      </c>
      <c r="L28" s="113">
        <f t="shared" si="4"/>
        <v>16</v>
      </c>
      <c r="M28" s="194">
        <v>1354.2</v>
      </c>
      <c r="N28" s="113">
        <f t="shared" si="5"/>
        <v>24</v>
      </c>
      <c r="O28" s="195">
        <v>61347</v>
      </c>
      <c r="P28" s="113">
        <f t="shared" si="6"/>
        <v>42</v>
      </c>
      <c r="Q28" s="67">
        <v>99.409033347404005</v>
      </c>
      <c r="R28" s="113">
        <f t="shared" si="7"/>
        <v>4</v>
      </c>
      <c r="S28" s="67">
        <v>166.7</v>
      </c>
      <c r="T28" s="113">
        <f t="shared" si="8"/>
        <v>6</v>
      </c>
      <c r="U28" s="67">
        <v>55.7</v>
      </c>
      <c r="V28" s="113">
        <f t="shared" si="9"/>
        <v>12</v>
      </c>
      <c r="W28" s="57">
        <v>172</v>
      </c>
      <c r="X28" s="113">
        <f t="shared" si="10"/>
        <v>46</v>
      </c>
      <c r="Y28" s="57">
        <v>868</v>
      </c>
      <c r="Z28" s="113">
        <f t="shared" si="11"/>
        <v>45</v>
      </c>
      <c r="AA28" s="57">
        <v>41</v>
      </c>
      <c r="AB28" s="113">
        <f t="shared" si="12"/>
        <v>31</v>
      </c>
      <c r="AC28" s="200" t="s">
        <v>311</v>
      </c>
      <c r="AD28" s="176"/>
    </row>
    <row r="29" spans="1:30" ht="13.5" customHeight="1">
      <c r="A29" s="281">
        <v>19</v>
      </c>
      <c r="B29" s="281" t="s">
        <v>38</v>
      </c>
      <c r="C29" s="190">
        <v>2.0499999999999998</v>
      </c>
      <c r="D29" s="113">
        <f t="shared" si="0"/>
        <v>23</v>
      </c>
      <c r="E29" s="61">
        <v>1.1000000000000001</v>
      </c>
      <c r="F29" s="113">
        <f t="shared" si="1"/>
        <v>31</v>
      </c>
      <c r="G29" s="62">
        <v>6.7</v>
      </c>
      <c r="H29" s="113">
        <f t="shared" si="2"/>
        <v>36</v>
      </c>
      <c r="I29" s="194">
        <v>250.1</v>
      </c>
      <c r="J29" s="113">
        <f t="shared" si="3"/>
        <v>28</v>
      </c>
      <c r="K29" s="60">
        <v>7.4</v>
      </c>
      <c r="L29" s="113">
        <f t="shared" si="4"/>
        <v>23</v>
      </c>
      <c r="M29" s="194">
        <v>1319.1</v>
      </c>
      <c r="N29" s="113">
        <f t="shared" si="5"/>
        <v>27</v>
      </c>
      <c r="O29" s="195">
        <v>60355</v>
      </c>
      <c r="P29" s="113">
        <f t="shared" si="6"/>
        <v>43</v>
      </c>
      <c r="Q29" s="67">
        <v>98.865965295805395</v>
      </c>
      <c r="R29" s="113">
        <f t="shared" si="7"/>
        <v>27</v>
      </c>
      <c r="S29" s="67">
        <v>165.8</v>
      </c>
      <c r="T29" s="113">
        <f t="shared" si="8"/>
        <v>22</v>
      </c>
      <c r="U29" s="67">
        <v>56.2</v>
      </c>
      <c r="V29" s="113">
        <f t="shared" si="9"/>
        <v>6</v>
      </c>
      <c r="W29" s="57">
        <v>304</v>
      </c>
      <c r="X29" s="113">
        <f t="shared" si="10"/>
        <v>38</v>
      </c>
      <c r="Y29" s="57">
        <v>2146</v>
      </c>
      <c r="Z29" s="113">
        <f t="shared" si="11"/>
        <v>38</v>
      </c>
      <c r="AA29" s="57">
        <v>21</v>
      </c>
      <c r="AB29" s="113">
        <f t="shared" si="12"/>
        <v>43</v>
      </c>
      <c r="AC29" s="200" t="s">
        <v>310</v>
      </c>
      <c r="AD29" s="176"/>
    </row>
    <row r="30" spans="1:30" ht="13.5" customHeight="1">
      <c r="A30" s="281">
        <v>20</v>
      </c>
      <c r="B30" s="281" t="s">
        <v>71</v>
      </c>
      <c r="C30" s="190">
        <v>2.21</v>
      </c>
      <c r="D30" s="113">
        <f t="shared" si="0"/>
        <v>12</v>
      </c>
      <c r="E30" s="61">
        <v>1.25</v>
      </c>
      <c r="F30" s="113">
        <f t="shared" si="1"/>
        <v>15</v>
      </c>
      <c r="G30" s="62">
        <v>4.5999999999999996</v>
      </c>
      <c r="H30" s="113">
        <f t="shared" si="2"/>
        <v>43</v>
      </c>
      <c r="I30" s="194">
        <v>243.8</v>
      </c>
      <c r="J30" s="113">
        <f t="shared" si="3"/>
        <v>30</v>
      </c>
      <c r="K30" s="60">
        <v>6.2</v>
      </c>
      <c r="L30" s="113">
        <f t="shared" si="4"/>
        <v>31</v>
      </c>
      <c r="M30" s="194">
        <v>1129.5</v>
      </c>
      <c r="N30" s="113">
        <f t="shared" si="5"/>
        <v>35</v>
      </c>
      <c r="O30" s="195">
        <v>159173</v>
      </c>
      <c r="P30" s="113">
        <f t="shared" si="6"/>
        <v>16</v>
      </c>
      <c r="Q30" s="67">
        <v>98.874445149017106</v>
      </c>
      <c r="R30" s="113">
        <f t="shared" si="7"/>
        <v>26</v>
      </c>
      <c r="S30" s="67">
        <v>165.7</v>
      </c>
      <c r="T30" s="113">
        <f t="shared" si="8"/>
        <v>25</v>
      </c>
      <c r="U30" s="67">
        <v>54.4</v>
      </c>
      <c r="V30" s="113">
        <f t="shared" si="9"/>
        <v>38</v>
      </c>
      <c r="W30" s="57">
        <v>775</v>
      </c>
      <c r="X30" s="113">
        <f t="shared" si="10"/>
        <v>12</v>
      </c>
      <c r="Y30" s="57">
        <v>4802</v>
      </c>
      <c r="Z30" s="113">
        <f t="shared" si="11"/>
        <v>14</v>
      </c>
      <c r="AA30" s="57">
        <v>46</v>
      </c>
      <c r="AB30" s="113">
        <f t="shared" si="12"/>
        <v>23</v>
      </c>
      <c r="AC30" s="200" t="s">
        <v>309</v>
      </c>
      <c r="AD30" s="176"/>
    </row>
    <row r="31" spans="1:30" ht="13.5" customHeight="1">
      <c r="A31" s="281">
        <v>21</v>
      </c>
      <c r="B31" s="281" t="s">
        <v>134</v>
      </c>
      <c r="C31" s="190">
        <v>2.31</v>
      </c>
      <c r="D31" s="113">
        <f t="shared" si="0"/>
        <v>6</v>
      </c>
      <c r="E31" s="61">
        <v>1.34</v>
      </c>
      <c r="F31" s="113">
        <f t="shared" si="1"/>
        <v>4</v>
      </c>
      <c r="G31" s="62">
        <v>3.5</v>
      </c>
      <c r="H31" s="113">
        <f t="shared" si="2"/>
        <v>45</v>
      </c>
      <c r="I31" s="194">
        <v>224.5</v>
      </c>
      <c r="J31" s="113">
        <f t="shared" si="3"/>
        <v>37</v>
      </c>
      <c r="K31" s="60">
        <v>4.9000000000000004</v>
      </c>
      <c r="L31" s="113">
        <f t="shared" si="4"/>
        <v>40</v>
      </c>
      <c r="M31" s="194">
        <v>999.7</v>
      </c>
      <c r="N31" s="113">
        <f t="shared" si="5"/>
        <v>41</v>
      </c>
      <c r="O31" s="195">
        <v>158551</v>
      </c>
      <c r="P31" s="113">
        <f t="shared" si="6"/>
        <v>17</v>
      </c>
      <c r="Q31" s="67">
        <v>98.8352120236178</v>
      </c>
      <c r="R31" s="113">
        <f t="shared" si="7"/>
        <v>30</v>
      </c>
      <c r="S31" s="67">
        <v>165.9</v>
      </c>
      <c r="T31" s="113">
        <f t="shared" si="8"/>
        <v>19</v>
      </c>
      <c r="U31" s="67">
        <v>55.3</v>
      </c>
      <c r="V31" s="113">
        <f t="shared" si="9"/>
        <v>26</v>
      </c>
      <c r="W31" s="57">
        <v>611</v>
      </c>
      <c r="X31" s="113">
        <f t="shared" si="10"/>
        <v>19</v>
      </c>
      <c r="Y31" s="57">
        <v>3052</v>
      </c>
      <c r="Z31" s="113">
        <f t="shared" si="11"/>
        <v>27</v>
      </c>
      <c r="AA31" s="57">
        <v>43</v>
      </c>
      <c r="AB31" s="113">
        <f t="shared" si="12"/>
        <v>28</v>
      </c>
      <c r="AC31" s="200" t="s">
        <v>308</v>
      </c>
      <c r="AD31" s="176"/>
    </row>
    <row r="32" spans="1:30" ht="13.5" customHeight="1">
      <c r="A32" s="281">
        <v>22</v>
      </c>
      <c r="B32" s="281" t="s">
        <v>72</v>
      </c>
      <c r="C32" s="190">
        <v>1.88</v>
      </c>
      <c r="D32" s="113">
        <f t="shared" si="0"/>
        <v>30</v>
      </c>
      <c r="E32" s="61">
        <v>1.01</v>
      </c>
      <c r="F32" s="113">
        <f t="shared" si="1"/>
        <v>37</v>
      </c>
      <c r="G32" s="62">
        <v>7.1</v>
      </c>
      <c r="H32" s="113">
        <f t="shared" si="2"/>
        <v>34</v>
      </c>
      <c r="I32" s="194">
        <v>219.4</v>
      </c>
      <c r="J32" s="113">
        <f t="shared" si="3"/>
        <v>40</v>
      </c>
      <c r="K32" s="60">
        <v>4.7</v>
      </c>
      <c r="L32" s="113">
        <f t="shared" si="4"/>
        <v>41</v>
      </c>
      <c r="M32" s="194">
        <v>1008.4</v>
      </c>
      <c r="N32" s="113">
        <f t="shared" si="5"/>
        <v>40</v>
      </c>
      <c r="O32" s="195">
        <v>285204</v>
      </c>
      <c r="P32" s="113">
        <f t="shared" si="6"/>
        <v>10</v>
      </c>
      <c r="Q32" s="67">
        <v>98.478039427167602</v>
      </c>
      <c r="R32" s="113">
        <f t="shared" si="7"/>
        <v>40</v>
      </c>
      <c r="S32" s="67">
        <v>165.4</v>
      </c>
      <c r="T32" s="113">
        <f t="shared" si="8"/>
        <v>33</v>
      </c>
      <c r="U32" s="67">
        <v>54.1</v>
      </c>
      <c r="V32" s="113">
        <f t="shared" si="9"/>
        <v>43</v>
      </c>
      <c r="W32" s="57">
        <v>880</v>
      </c>
      <c r="X32" s="113">
        <f t="shared" si="10"/>
        <v>11</v>
      </c>
      <c r="Y32" s="57">
        <v>20667</v>
      </c>
      <c r="Z32" s="113">
        <f t="shared" si="11"/>
        <v>5</v>
      </c>
      <c r="AA32" s="57">
        <v>108</v>
      </c>
      <c r="AB32" s="113">
        <f t="shared" si="12"/>
        <v>9</v>
      </c>
      <c r="AC32" s="200" t="s">
        <v>307</v>
      </c>
      <c r="AD32" s="176"/>
    </row>
    <row r="33" spans="1:30" ht="13.5" customHeight="1">
      <c r="A33" s="281">
        <v>23</v>
      </c>
      <c r="B33" s="281" t="s">
        <v>73</v>
      </c>
      <c r="C33" s="190">
        <v>2.14</v>
      </c>
      <c r="D33" s="113">
        <f t="shared" si="0"/>
        <v>14</v>
      </c>
      <c r="E33" s="201">
        <v>1.0900000000000001</v>
      </c>
      <c r="F33" s="113">
        <f t="shared" si="1"/>
        <v>32</v>
      </c>
      <c r="G33" s="62">
        <v>5.6</v>
      </c>
      <c r="H33" s="113">
        <f t="shared" si="2"/>
        <v>42</v>
      </c>
      <c r="I33" s="194">
        <v>224.4</v>
      </c>
      <c r="J33" s="113">
        <f t="shared" si="3"/>
        <v>38</v>
      </c>
      <c r="K33" s="60">
        <v>4.3</v>
      </c>
      <c r="L33" s="113">
        <f t="shared" si="4"/>
        <v>45</v>
      </c>
      <c r="M33" s="194">
        <v>881.5</v>
      </c>
      <c r="N33" s="113">
        <f t="shared" si="5"/>
        <v>45</v>
      </c>
      <c r="O33" s="195">
        <v>617402</v>
      </c>
      <c r="P33" s="113">
        <f t="shared" si="6"/>
        <v>4</v>
      </c>
      <c r="Q33" s="67">
        <v>98.5719411553642</v>
      </c>
      <c r="R33" s="113">
        <f t="shared" si="7"/>
        <v>39</v>
      </c>
      <c r="S33" s="67">
        <v>166.1</v>
      </c>
      <c r="T33" s="113">
        <f t="shared" si="8"/>
        <v>17</v>
      </c>
      <c r="U33" s="67">
        <v>54</v>
      </c>
      <c r="V33" s="113">
        <f t="shared" si="9"/>
        <v>45</v>
      </c>
      <c r="W33" s="57">
        <v>1870</v>
      </c>
      <c r="X33" s="113">
        <f t="shared" si="10"/>
        <v>3</v>
      </c>
      <c r="Y33" s="57">
        <v>24879</v>
      </c>
      <c r="Z33" s="113">
        <f t="shared" si="11"/>
        <v>3</v>
      </c>
      <c r="AA33" s="57">
        <v>154</v>
      </c>
      <c r="AB33" s="113">
        <f t="shared" si="12"/>
        <v>2</v>
      </c>
      <c r="AC33" s="200" t="s">
        <v>306</v>
      </c>
      <c r="AD33" s="176"/>
    </row>
    <row r="34" spans="1:30" ht="13.5" customHeight="1">
      <c r="A34" s="281">
        <v>24</v>
      </c>
      <c r="B34" s="281" t="s">
        <v>135</v>
      </c>
      <c r="C34" s="190">
        <v>2.04</v>
      </c>
      <c r="D34" s="113">
        <f t="shared" si="0"/>
        <v>24</v>
      </c>
      <c r="E34" s="61">
        <v>1.1299999999999999</v>
      </c>
      <c r="F34" s="113">
        <f t="shared" si="1"/>
        <v>28</v>
      </c>
      <c r="G34" s="62">
        <v>8.8000000000000007</v>
      </c>
      <c r="H34" s="113">
        <f t="shared" si="2"/>
        <v>27</v>
      </c>
      <c r="I34" s="194">
        <v>231.6</v>
      </c>
      <c r="J34" s="113">
        <f t="shared" si="3"/>
        <v>35</v>
      </c>
      <c r="K34" s="60">
        <v>5.3</v>
      </c>
      <c r="L34" s="113">
        <f t="shared" si="4"/>
        <v>39</v>
      </c>
      <c r="M34" s="194">
        <v>1097.0999999999999</v>
      </c>
      <c r="N34" s="113">
        <f t="shared" si="5"/>
        <v>36</v>
      </c>
      <c r="O34" s="195">
        <v>139382</v>
      </c>
      <c r="P34" s="113">
        <f t="shared" si="6"/>
        <v>23</v>
      </c>
      <c r="Q34" s="67">
        <v>98.751682780565403</v>
      </c>
      <c r="R34" s="113">
        <f t="shared" si="7"/>
        <v>35</v>
      </c>
      <c r="S34" s="67">
        <v>165.4</v>
      </c>
      <c r="T34" s="113">
        <f t="shared" si="8"/>
        <v>33</v>
      </c>
      <c r="U34" s="67">
        <v>54.4</v>
      </c>
      <c r="V34" s="113">
        <f t="shared" si="9"/>
        <v>38</v>
      </c>
      <c r="W34" s="57">
        <v>615</v>
      </c>
      <c r="X34" s="113">
        <f t="shared" si="10"/>
        <v>18</v>
      </c>
      <c r="Y34" s="57">
        <v>2966</v>
      </c>
      <c r="Z34" s="113">
        <f t="shared" si="11"/>
        <v>29</v>
      </c>
      <c r="AA34" s="57">
        <v>73</v>
      </c>
      <c r="AB34" s="113">
        <f t="shared" si="12"/>
        <v>12</v>
      </c>
      <c r="AC34" s="200" t="s">
        <v>305</v>
      </c>
      <c r="AD34" s="176"/>
    </row>
    <row r="35" spans="1:30" ht="13.5" customHeight="1">
      <c r="A35" s="281">
        <v>25</v>
      </c>
      <c r="B35" s="281" t="s">
        <v>136</v>
      </c>
      <c r="C35" s="190">
        <v>1.49</v>
      </c>
      <c r="D35" s="113">
        <f t="shared" si="0"/>
        <v>45</v>
      </c>
      <c r="E35" s="61">
        <v>0.9</v>
      </c>
      <c r="F35" s="113">
        <f t="shared" si="1"/>
        <v>44</v>
      </c>
      <c r="G35" s="62">
        <v>6.6</v>
      </c>
      <c r="H35" s="113">
        <f t="shared" si="2"/>
        <v>37</v>
      </c>
      <c r="I35" s="194">
        <v>236.3</v>
      </c>
      <c r="J35" s="113">
        <f t="shared" si="3"/>
        <v>33</v>
      </c>
      <c r="K35" s="60">
        <v>4</v>
      </c>
      <c r="L35" s="113">
        <f t="shared" si="4"/>
        <v>46</v>
      </c>
      <c r="M35" s="194">
        <v>982.3</v>
      </c>
      <c r="N35" s="113">
        <f t="shared" si="5"/>
        <v>42</v>
      </c>
      <c r="O35" s="195">
        <v>121655</v>
      </c>
      <c r="P35" s="113">
        <f t="shared" si="6"/>
        <v>26</v>
      </c>
      <c r="Q35" s="67">
        <v>99.126128750364103</v>
      </c>
      <c r="R35" s="113">
        <f t="shared" si="7"/>
        <v>13</v>
      </c>
      <c r="S35" s="67">
        <v>166.2</v>
      </c>
      <c r="T35" s="113">
        <f t="shared" si="8"/>
        <v>16</v>
      </c>
      <c r="U35" s="67">
        <v>54.6</v>
      </c>
      <c r="V35" s="113">
        <f t="shared" si="9"/>
        <v>36</v>
      </c>
      <c r="W35" s="57">
        <v>378</v>
      </c>
      <c r="X35" s="113">
        <f t="shared" si="10"/>
        <v>32</v>
      </c>
      <c r="Y35" s="57">
        <v>2893</v>
      </c>
      <c r="Z35" s="113">
        <f t="shared" si="11"/>
        <v>30</v>
      </c>
      <c r="AA35" s="57">
        <v>49</v>
      </c>
      <c r="AB35" s="113">
        <f t="shared" si="12"/>
        <v>20</v>
      </c>
      <c r="AC35" s="200" t="s">
        <v>304</v>
      </c>
      <c r="AD35" s="176"/>
    </row>
    <row r="36" spans="1:30" ht="13.5" customHeight="1">
      <c r="A36" s="281">
        <v>26</v>
      </c>
      <c r="B36" s="281" t="s">
        <v>39</v>
      </c>
      <c r="C36" s="190">
        <v>2.2400000000000002</v>
      </c>
      <c r="D36" s="113">
        <f t="shared" si="0"/>
        <v>10</v>
      </c>
      <c r="E36" s="61">
        <v>1</v>
      </c>
      <c r="F36" s="113">
        <f t="shared" si="1"/>
        <v>38</v>
      </c>
      <c r="G36" s="62">
        <v>12.3</v>
      </c>
      <c r="H36" s="113">
        <f t="shared" si="2"/>
        <v>16</v>
      </c>
      <c r="I36" s="194">
        <v>332.6</v>
      </c>
      <c r="J36" s="113">
        <f t="shared" si="3"/>
        <v>2</v>
      </c>
      <c r="K36" s="60">
        <v>6.3</v>
      </c>
      <c r="L36" s="113">
        <f t="shared" si="4"/>
        <v>28</v>
      </c>
      <c r="M36" s="194">
        <v>1264.7</v>
      </c>
      <c r="N36" s="113">
        <f t="shared" si="5"/>
        <v>29</v>
      </c>
      <c r="O36" s="195">
        <v>187155</v>
      </c>
      <c r="P36" s="113">
        <f t="shared" si="6"/>
        <v>13</v>
      </c>
      <c r="Q36" s="67">
        <v>99.100579829247096</v>
      </c>
      <c r="R36" s="113">
        <f t="shared" si="7"/>
        <v>14</v>
      </c>
      <c r="S36" s="67">
        <v>166.5</v>
      </c>
      <c r="T36" s="113">
        <f t="shared" si="8"/>
        <v>11</v>
      </c>
      <c r="U36" s="67">
        <v>55</v>
      </c>
      <c r="V36" s="113">
        <f t="shared" si="9"/>
        <v>30</v>
      </c>
      <c r="W36" s="57">
        <v>487</v>
      </c>
      <c r="X36" s="113">
        <f t="shared" si="10"/>
        <v>25</v>
      </c>
      <c r="Y36" s="57">
        <v>4118</v>
      </c>
      <c r="Z36" s="113">
        <f t="shared" si="11"/>
        <v>18</v>
      </c>
      <c r="AA36" s="57">
        <v>49</v>
      </c>
      <c r="AB36" s="113">
        <f t="shared" si="12"/>
        <v>20</v>
      </c>
      <c r="AC36" s="200" t="s">
        <v>303</v>
      </c>
      <c r="AD36" s="176"/>
    </row>
    <row r="37" spans="1:30" ht="13.5" customHeight="1">
      <c r="A37" s="281">
        <v>27</v>
      </c>
      <c r="B37" s="281" t="s">
        <v>74</v>
      </c>
      <c r="C37" s="190">
        <v>2.29</v>
      </c>
      <c r="D37" s="113">
        <f t="shared" si="0"/>
        <v>7</v>
      </c>
      <c r="E37" s="61">
        <v>1.1399999999999999</v>
      </c>
      <c r="F37" s="113">
        <f t="shared" si="1"/>
        <v>26</v>
      </c>
      <c r="G37" s="62">
        <v>19.3</v>
      </c>
      <c r="H37" s="113">
        <f t="shared" si="2"/>
        <v>6</v>
      </c>
      <c r="I37" s="194">
        <v>285.7</v>
      </c>
      <c r="J37" s="113">
        <f t="shared" si="3"/>
        <v>16</v>
      </c>
      <c r="K37" s="60">
        <v>5.8</v>
      </c>
      <c r="L37" s="113">
        <f t="shared" si="4"/>
        <v>35</v>
      </c>
      <c r="M37" s="194">
        <v>1183.0999999999999</v>
      </c>
      <c r="N37" s="113">
        <f t="shared" si="5"/>
        <v>33</v>
      </c>
      <c r="O37" s="195">
        <v>648226</v>
      </c>
      <c r="P37" s="113">
        <f t="shared" si="6"/>
        <v>3</v>
      </c>
      <c r="Q37" s="67">
        <v>98.670258649290702</v>
      </c>
      <c r="R37" s="113">
        <f t="shared" si="7"/>
        <v>38</v>
      </c>
      <c r="S37" s="67">
        <v>166.1</v>
      </c>
      <c r="T37" s="113">
        <f t="shared" si="8"/>
        <v>17</v>
      </c>
      <c r="U37" s="67">
        <v>55.1</v>
      </c>
      <c r="V37" s="113">
        <f t="shared" si="9"/>
        <v>29</v>
      </c>
      <c r="W37" s="57">
        <v>1903</v>
      </c>
      <c r="X37" s="113">
        <f t="shared" si="10"/>
        <v>2</v>
      </c>
      <c r="Y37" s="57">
        <v>25543</v>
      </c>
      <c r="Z37" s="113">
        <f t="shared" si="11"/>
        <v>2</v>
      </c>
      <c r="AA37" s="57">
        <v>124</v>
      </c>
      <c r="AB37" s="113">
        <f t="shared" si="12"/>
        <v>6</v>
      </c>
      <c r="AC37" s="200" t="s">
        <v>302</v>
      </c>
      <c r="AD37" s="176"/>
    </row>
    <row r="38" spans="1:30" ht="13.5" customHeight="1">
      <c r="A38" s="281">
        <v>28</v>
      </c>
      <c r="B38" s="281" t="s">
        <v>54</v>
      </c>
      <c r="C38" s="190">
        <v>1.79</v>
      </c>
      <c r="D38" s="113">
        <f t="shared" si="0"/>
        <v>35</v>
      </c>
      <c r="E38" s="61">
        <v>0.94</v>
      </c>
      <c r="F38" s="113">
        <f t="shared" si="1"/>
        <v>42</v>
      </c>
      <c r="G38" s="62">
        <v>8.3000000000000007</v>
      </c>
      <c r="H38" s="113">
        <f t="shared" si="2"/>
        <v>30</v>
      </c>
      <c r="I38" s="194">
        <v>266.10000000000002</v>
      </c>
      <c r="J38" s="113">
        <f t="shared" si="3"/>
        <v>21</v>
      </c>
      <c r="K38" s="60">
        <v>6.3</v>
      </c>
      <c r="L38" s="113">
        <f t="shared" si="4"/>
        <v>28</v>
      </c>
      <c r="M38" s="194">
        <v>1170</v>
      </c>
      <c r="N38" s="113">
        <f t="shared" si="5"/>
        <v>34</v>
      </c>
      <c r="O38" s="195">
        <v>424770</v>
      </c>
      <c r="P38" s="113">
        <f t="shared" si="6"/>
        <v>7</v>
      </c>
      <c r="Q38" s="67">
        <v>98.819512997696606</v>
      </c>
      <c r="R38" s="113">
        <f t="shared" si="7"/>
        <v>32</v>
      </c>
      <c r="S38" s="67">
        <v>165.8</v>
      </c>
      <c r="T38" s="113">
        <f t="shared" si="8"/>
        <v>22</v>
      </c>
      <c r="U38" s="67">
        <v>54.9</v>
      </c>
      <c r="V38" s="113">
        <f t="shared" si="9"/>
        <v>31</v>
      </c>
      <c r="W38" s="57">
        <v>1496</v>
      </c>
      <c r="X38" s="113">
        <f t="shared" si="10"/>
        <v>8</v>
      </c>
      <c r="Y38" s="57">
        <v>17352</v>
      </c>
      <c r="Z38" s="113">
        <f t="shared" si="11"/>
        <v>7</v>
      </c>
      <c r="AA38" s="57">
        <v>110</v>
      </c>
      <c r="AB38" s="113">
        <f t="shared" si="12"/>
        <v>8</v>
      </c>
      <c r="AC38" s="200" t="s">
        <v>301</v>
      </c>
      <c r="AD38" s="176"/>
    </row>
    <row r="39" spans="1:30" ht="13.5" customHeight="1">
      <c r="A39" s="281">
        <v>29</v>
      </c>
      <c r="B39" s="281" t="s">
        <v>75</v>
      </c>
      <c r="C39" s="190">
        <v>2.13</v>
      </c>
      <c r="D39" s="113">
        <f t="shared" si="0"/>
        <v>15</v>
      </c>
      <c r="E39" s="61">
        <v>1.1499999999999999</v>
      </c>
      <c r="F39" s="113">
        <f t="shared" si="1"/>
        <v>23</v>
      </c>
      <c r="G39" s="62">
        <v>12.1</v>
      </c>
      <c r="H39" s="113">
        <f t="shared" si="2"/>
        <v>17</v>
      </c>
      <c r="I39" s="194">
        <v>277.10000000000002</v>
      </c>
      <c r="J39" s="113">
        <f t="shared" si="3"/>
        <v>18</v>
      </c>
      <c r="K39" s="60">
        <v>5.7</v>
      </c>
      <c r="L39" s="113">
        <f t="shared" si="4"/>
        <v>36</v>
      </c>
      <c r="M39" s="194">
        <v>1214.4000000000001</v>
      </c>
      <c r="N39" s="113">
        <f t="shared" si="5"/>
        <v>32</v>
      </c>
      <c r="O39" s="195">
        <v>103257</v>
      </c>
      <c r="P39" s="113">
        <f t="shared" si="6"/>
        <v>28</v>
      </c>
      <c r="Q39" s="67">
        <v>98.9923814204964</v>
      </c>
      <c r="R39" s="113">
        <f t="shared" si="7"/>
        <v>23</v>
      </c>
      <c r="S39" s="67">
        <v>166.9</v>
      </c>
      <c r="T39" s="113">
        <f t="shared" si="8"/>
        <v>2</v>
      </c>
      <c r="U39" s="67">
        <v>55.5</v>
      </c>
      <c r="V39" s="113">
        <f t="shared" si="9"/>
        <v>14</v>
      </c>
      <c r="W39" s="57">
        <v>418</v>
      </c>
      <c r="X39" s="113">
        <f t="shared" si="10"/>
        <v>30</v>
      </c>
      <c r="Y39" s="57">
        <v>2790</v>
      </c>
      <c r="Z39" s="113">
        <f t="shared" si="11"/>
        <v>32</v>
      </c>
      <c r="AA39" s="57">
        <v>25</v>
      </c>
      <c r="AB39" s="113">
        <f t="shared" si="12"/>
        <v>41</v>
      </c>
      <c r="AC39" s="200" t="s">
        <v>300</v>
      </c>
      <c r="AD39" s="176"/>
    </row>
    <row r="40" spans="1:30" ht="13.5" customHeight="1">
      <c r="A40" s="281">
        <v>30</v>
      </c>
      <c r="B40" s="281" t="s">
        <v>299</v>
      </c>
      <c r="C40" s="190">
        <v>1.93</v>
      </c>
      <c r="D40" s="113">
        <f t="shared" si="0"/>
        <v>29</v>
      </c>
      <c r="E40" s="61">
        <v>1.06</v>
      </c>
      <c r="F40" s="113">
        <f t="shared" si="1"/>
        <v>34</v>
      </c>
      <c r="G40" s="62">
        <v>10.199999999999999</v>
      </c>
      <c r="H40" s="113">
        <f t="shared" si="2"/>
        <v>21</v>
      </c>
      <c r="I40" s="194">
        <v>307.8</v>
      </c>
      <c r="J40" s="113">
        <f t="shared" si="3"/>
        <v>9</v>
      </c>
      <c r="K40" s="60">
        <v>9</v>
      </c>
      <c r="L40" s="113">
        <f t="shared" si="4"/>
        <v>14</v>
      </c>
      <c r="M40" s="194">
        <v>1403.9</v>
      </c>
      <c r="N40" s="113">
        <f t="shared" si="5"/>
        <v>20</v>
      </c>
      <c r="O40" s="195">
        <v>68134</v>
      </c>
      <c r="P40" s="113">
        <f t="shared" si="6"/>
        <v>39</v>
      </c>
      <c r="Q40" s="67">
        <v>99.255305945140904</v>
      </c>
      <c r="R40" s="113">
        <f t="shared" si="7"/>
        <v>8</v>
      </c>
      <c r="S40" s="67">
        <v>165.6</v>
      </c>
      <c r="T40" s="113">
        <f t="shared" si="8"/>
        <v>28</v>
      </c>
      <c r="U40" s="67">
        <v>55.5</v>
      </c>
      <c r="V40" s="113">
        <f t="shared" si="9"/>
        <v>14</v>
      </c>
      <c r="W40" s="57">
        <v>294</v>
      </c>
      <c r="X40" s="113">
        <f t="shared" si="10"/>
        <v>39</v>
      </c>
      <c r="Y40" s="57">
        <v>1585</v>
      </c>
      <c r="Z40" s="113">
        <f t="shared" si="11"/>
        <v>42</v>
      </c>
      <c r="AA40" s="57">
        <v>18</v>
      </c>
      <c r="AB40" s="113">
        <f t="shared" si="12"/>
        <v>45</v>
      </c>
      <c r="AC40" s="200" t="s">
        <v>298</v>
      </c>
      <c r="AD40" s="176"/>
    </row>
    <row r="41" spans="1:30" ht="13.5" customHeight="1">
      <c r="A41" s="281">
        <v>31</v>
      </c>
      <c r="B41" s="281" t="s">
        <v>137</v>
      </c>
      <c r="C41" s="190">
        <v>2.36</v>
      </c>
      <c r="D41" s="113">
        <f t="shared" si="0"/>
        <v>4</v>
      </c>
      <c r="E41" s="61">
        <v>1.3</v>
      </c>
      <c r="F41" s="113">
        <f t="shared" si="1"/>
        <v>7</v>
      </c>
      <c r="G41" s="62">
        <v>10.6</v>
      </c>
      <c r="H41" s="113">
        <f t="shared" si="2"/>
        <v>20</v>
      </c>
      <c r="I41" s="194">
        <v>314.8</v>
      </c>
      <c r="J41" s="113">
        <f t="shared" si="3"/>
        <v>7</v>
      </c>
      <c r="K41" s="60">
        <v>7.8</v>
      </c>
      <c r="L41" s="113">
        <f t="shared" si="4"/>
        <v>20</v>
      </c>
      <c r="M41" s="194">
        <v>1512.8</v>
      </c>
      <c r="N41" s="113">
        <f t="shared" si="5"/>
        <v>13</v>
      </c>
      <c r="O41" s="195">
        <v>42760</v>
      </c>
      <c r="P41" s="113">
        <f t="shared" si="6"/>
        <v>47</v>
      </c>
      <c r="Q41" s="67">
        <v>98.460923445932394</v>
      </c>
      <c r="R41" s="113">
        <f t="shared" si="7"/>
        <v>41</v>
      </c>
      <c r="S41" s="67">
        <v>165.5</v>
      </c>
      <c r="T41" s="113">
        <f t="shared" si="8"/>
        <v>29</v>
      </c>
      <c r="U41" s="67">
        <v>54.4</v>
      </c>
      <c r="V41" s="113">
        <f t="shared" si="9"/>
        <v>38</v>
      </c>
      <c r="W41" s="57">
        <v>177</v>
      </c>
      <c r="X41" s="113">
        <f t="shared" si="10"/>
        <v>45</v>
      </c>
      <c r="Y41" s="57">
        <v>628</v>
      </c>
      <c r="Z41" s="113">
        <f t="shared" si="11"/>
        <v>47</v>
      </c>
      <c r="AA41" s="57">
        <v>17</v>
      </c>
      <c r="AB41" s="113">
        <f t="shared" si="12"/>
        <v>47</v>
      </c>
      <c r="AC41" s="200" t="s">
        <v>297</v>
      </c>
      <c r="AD41" s="176"/>
    </row>
    <row r="42" spans="1:30" s="18" customFormat="1" ht="13.5" customHeight="1">
      <c r="A42" s="278">
        <v>32</v>
      </c>
      <c r="B42" s="278" t="s">
        <v>138</v>
      </c>
      <c r="C42" s="16">
        <v>2.52</v>
      </c>
      <c r="D42" s="70">
        <f t="shared" si="0"/>
        <v>2</v>
      </c>
      <c r="E42" s="17">
        <v>1.37</v>
      </c>
      <c r="F42" s="70">
        <f t="shared" si="1"/>
        <v>2</v>
      </c>
      <c r="G42" s="19">
        <v>6.2</v>
      </c>
      <c r="H42" s="70">
        <f t="shared" si="2"/>
        <v>38</v>
      </c>
      <c r="I42" s="186">
        <v>297.10000000000002</v>
      </c>
      <c r="J42" s="70">
        <f t="shared" si="3"/>
        <v>10</v>
      </c>
      <c r="K42" s="1">
        <v>7</v>
      </c>
      <c r="L42" s="70">
        <f t="shared" si="4"/>
        <v>24</v>
      </c>
      <c r="M42" s="186">
        <v>1467.4</v>
      </c>
      <c r="N42" s="70">
        <f t="shared" si="5"/>
        <v>17</v>
      </c>
      <c r="O42" s="187">
        <v>51040</v>
      </c>
      <c r="P42" s="70">
        <f t="shared" si="6"/>
        <v>45</v>
      </c>
      <c r="Q42" s="68">
        <v>99.037965985225895</v>
      </c>
      <c r="R42" s="70">
        <f t="shared" si="7"/>
        <v>19</v>
      </c>
      <c r="S42" s="68">
        <v>165.5</v>
      </c>
      <c r="T42" s="70">
        <f t="shared" si="8"/>
        <v>29</v>
      </c>
      <c r="U42" s="68">
        <v>54.1</v>
      </c>
      <c r="V42" s="70">
        <f t="shared" si="9"/>
        <v>43</v>
      </c>
      <c r="W42" s="14">
        <v>269</v>
      </c>
      <c r="X42" s="70">
        <f t="shared" si="10"/>
        <v>42</v>
      </c>
      <c r="Y42" s="14">
        <v>737</v>
      </c>
      <c r="Z42" s="70">
        <f t="shared" si="11"/>
        <v>46</v>
      </c>
      <c r="AA42" s="14">
        <v>18</v>
      </c>
      <c r="AB42" s="70">
        <f t="shared" si="12"/>
        <v>45</v>
      </c>
      <c r="AC42" s="189" t="s">
        <v>296</v>
      </c>
      <c r="AD42" s="202"/>
    </row>
    <row r="43" spans="1:30" ht="13.5" customHeight="1">
      <c r="A43" s="281">
        <v>33</v>
      </c>
      <c r="B43" s="281" t="s">
        <v>139</v>
      </c>
      <c r="C43" s="190">
        <v>2.11</v>
      </c>
      <c r="D43" s="113">
        <f t="shared" si="0"/>
        <v>18</v>
      </c>
      <c r="E43" s="61">
        <v>1.37</v>
      </c>
      <c r="F43" s="113">
        <f t="shared" si="1"/>
        <v>2</v>
      </c>
      <c r="G43" s="62">
        <v>6.2</v>
      </c>
      <c r="H43" s="113">
        <f t="shared" si="2"/>
        <v>38</v>
      </c>
      <c r="I43" s="194">
        <v>320.10000000000002</v>
      </c>
      <c r="J43" s="113">
        <f t="shared" si="3"/>
        <v>5</v>
      </c>
      <c r="K43" s="60">
        <v>8.5</v>
      </c>
      <c r="L43" s="113">
        <f t="shared" si="4"/>
        <v>17</v>
      </c>
      <c r="M43" s="194">
        <v>1448.6</v>
      </c>
      <c r="N43" s="113">
        <f t="shared" si="5"/>
        <v>19</v>
      </c>
      <c r="O43" s="195">
        <v>149576</v>
      </c>
      <c r="P43" s="113">
        <f t="shared" si="6"/>
        <v>19</v>
      </c>
      <c r="Q43" s="67">
        <v>98.777992165117197</v>
      </c>
      <c r="R43" s="113">
        <f t="shared" si="7"/>
        <v>33</v>
      </c>
      <c r="S43" s="67">
        <v>164.7</v>
      </c>
      <c r="T43" s="113">
        <f t="shared" si="8"/>
        <v>47</v>
      </c>
      <c r="U43" s="67">
        <v>53.7</v>
      </c>
      <c r="V43" s="113">
        <f t="shared" si="9"/>
        <v>47</v>
      </c>
      <c r="W43" s="57">
        <v>689</v>
      </c>
      <c r="X43" s="113">
        <f t="shared" si="10"/>
        <v>14</v>
      </c>
      <c r="Y43" s="57">
        <v>4288</v>
      </c>
      <c r="Z43" s="113">
        <f t="shared" si="11"/>
        <v>17</v>
      </c>
      <c r="AA43" s="57">
        <v>62</v>
      </c>
      <c r="AB43" s="113">
        <f t="shared" si="12"/>
        <v>15</v>
      </c>
      <c r="AC43" s="200" t="s">
        <v>295</v>
      </c>
      <c r="AD43" s="176"/>
    </row>
    <row r="44" spans="1:30" ht="13.5" customHeight="1">
      <c r="A44" s="281">
        <v>34</v>
      </c>
      <c r="B44" s="281" t="s">
        <v>40</v>
      </c>
      <c r="C44" s="190">
        <v>2.34</v>
      </c>
      <c r="D44" s="113">
        <f t="shared" si="0"/>
        <v>5</v>
      </c>
      <c r="E44" s="61">
        <v>1.25</v>
      </c>
      <c r="F44" s="113">
        <f t="shared" si="1"/>
        <v>15</v>
      </c>
      <c r="G44" s="62">
        <v>7.9</v>
      </c>
      <c r="H44" s="113">
        <f t="shared" si="2"/>
        <v>31</v>
      </c>
      <c r="I44" s="194">
        <v>267.10000000000002</v>
      </c>
      <c r="J44" s="113">
        <f t="shared" si="3"/>
        <v>20</v>
      </c>
      <c r="K44" s="60">
        <v>8.5</v>
      </c>
      <c r="L44" s="113">
        <f t="shared" si="4"/>
        <v>17</v>
      </c>
      <c r="M44" s="194">
        <v>1357.1</v>
      </c>
      <c r="N44" s="113">
        <f t="shared" si="5"/>
        <v>23</v>
      </c>
      <c r="O44" s="195">
        <v>224258</v>
      </c>
      <c r="P44" s="113">
        <f t="shared" si="6"/>
        <v>11</v>
      </c>
      <c r="Q44" s="67">
        <v>98.734836049165196</v>
      </c>
      <c r="R44" s="113">
        <f t="shared" si="7"/>
        <v>36</v>
      </c>
      <c r="S44" s="67">
        <v>164.8</v>
      </c>
      <c r="T44" s="113">
        <f t="shared" si="8"/>
        <v>44</v>
      </c>
      <c r="U44" s="67">
        <v>54.4</v>
      </c>
      <c r="V44" s="113">
        <f t="shared" si="9"/>
        <v>38</v>
      </c>
      <c r="W44" s="57">
        <v>736</v>
      </c>
      <c r="X44" s="113">
        <f t="shared" si="10"/>
        <v>13</v>
      </c>
      <c r="Y44" s="57">
        <v>4779</v>
      </c>
      <c r="Z44" s="113">
        <f t="shared" si="11"/>
        <v>15</v>
      </c>
      <c r="AA44" s="57">
        <v>71</v>
      </c>
      <c r="AB44" s="113">
        <f t="shared" si="12"/>
        <v>13</v>
      </c>
      <c r="AC44" s="200" t="s">
        <v>294</v>
      </c>
      <c r="AD44" s="176"/>
    </row>
    <row r="45" spans="1:30" ht="13.5" customHeight="1">
      <c r="A45" s="281">
        <v>35</v>
      </c>
      <c r="B45" s="281" t="s">
        <v>76</v>
      </c>
      <c r="C45" s="190">
        <v>2.12</v>
      </c>
      <c r="D45" s="113">
        <f t="shared" si="0"/>
        <v>17</v>
      </c>
      <c r="E45" s="61">
        <v>1.3</v>
      </c>
      <c r="F45" s="113">
        <f t="shared" si="1"/>
        <v>7</v>
      </c>
      <c r="G45" s="62">
        <v>9.3000000000000007</v>
      </c>
      <c r="H45" s="113">
        <f t="shared" si="2"/>
        <v>23</v>
      </c>
      <c r="I45" s="194">
        <v>260.10000000000002</v>
      </c>
      <c r="J45" s="113">
        <f t="shared" si="3"/>
        <v>23</v>
      </c>
      <c r="K45" s="60">
        <v>10.6</v>
      </c>
      <c r="L45" s="113">
        <f t="shared" si="4"/>
        <v>9</v>
      </c>
      <c r="M45" s="194">
        <v>1846.6</v>
      </c>
      <c r="N45" s="113">
        <f t="shared" si="5"/>
        <v>6</v>
      </c>
      <c r="O45" s="195">
        <v>99966</v>
      </c>
      <c r="P45" s="113">
        <f t="shared" si="6"/>
        <v>30</v>
      </c>
      <c r="Q45" s="67">
        <v>98.346395659288603</v>
      </c>
      <c r="R45" s="113">
        <f t="shared" si="7"/>
        <v>42</v>
      </c>
      <c r="S45" s="67">
        <v>164.9</v>
      </c>
      <c r="T45" s="113">
        <f t="shared" si="8"/>
        <v>40</v>
      </c>
      <c r="U45" s="67">
        <v>55.4</v>
      </c>
      <c r="V45" s="113">
        <f t="shared" si="9"/>
        <v>20</v>
      </c>
      <c r="W45" s="57">
        <v>512</v>
      </c>
      <c r="X45" s="113">
        <f t="shared" si="10"/>
        <v>23</v>
      </c>
      <c r="Y45" s="57">
        <v>2641</v>
      </c>
      <c r="Z45" s="113">
        <f t="shared" si="11"/>
        <v>33</v>
      </c>
      <c r="AA45" s="57">
        <v>42</v>
      </c>
      <c r="AB45" s="113">
        <f t="shared" si="12"/>
        <v>30</v>
      </c>
      <c r="AC45" s="200" t="s">
        <v>293</v>
      </c>
      <c r="AD45" s="176"/>
    </row>
    <row r="46" spans="1:30" ht="13.5" customHeight="1">
      <c r="A46" s="281">
        <v>36</v>
      </c>
      <c r="B46" s="281" t="s">
        <v>77</v>
      </c>
      <c r="C46" s="190">
        <v>2.2000000000000002</v>
      </c>
      <c r="D46" s="113">
        <f t="shared" si="0"/>
        <v>13</v>
      </c>
      <c r="E46" s="61">
        <v>1.1399999999999999</v>
      </c>
      <c r="F46" s="113">
        <f t="shared" si="1"/>
        <v>26</v>
      </c>
      <c r="G46" s="62">
        <v>17.899999999999999</v>
      </c>
      <c r="H46" s="113">
        <f t="shared" si="2"/>
        <v>8</v>
      </c>
      <c r="I46" s="194">
        <v>338.4</v>
      </c>
      <c r="J46" s="113">
        <f t="shared" si="3"/>
        <v>1</v>
      </c>
      <c r="K46" s="60">
        <v>14.9</v>
      </c>
      <c r="L46" s="113">
        <f t="shared" si="4"/>
        <v>2</v>
      </c>
      <c r="M46" s="194">
        <v>1902.7</v>
      </c>
      <c r="N46" s="113">
        <f t="shared" si="5"/>
        <v>4</v>
      </c>
      <c r="O46" s="195">
        <v>52068</v>
      </c>
      <c r="P46" s="113">
        <f t="shared" si="6"/>
        <v>44</v>
      </c>
      <c r="Q46" s="67">
        <v>99.149004495825295</v>
      </c>
      <c r="R46" s="113">
        <f t="shared" si="7"/>
        <v>9</v>
      </c>
      <c r="S46" s="67">
        <v>165.7</v>
      </c>
      <c r="T46" s="113">
        <f t="shared" si="8"/>
        <v>25</v>
      </c>
      <c r="U46" s="67">
        <v>56.2</v>
      </c>
      <c r="V46" s="113">
        <f t="shared" si="9"/>
        <v>6</v>
      </c>
      <c r="W46" s="57">
        <v>286</v>
      </c>
      <c r="X46" s="113">
        <f t="shared" si="10"/>
        <v>41</v>
      </c>
      <c r="Y46" s="57">
        <v>2165</v>
      </c>
      <c r="Z46" s="113">
        <f t="shared" si="11"/>
        <v>37</v>
      </c>
      <c r="AA46" s="57">
        <v>20</v>
      </c>
      <c r="AB46" s="113">
        <f t="shared" si="12"/>
        <v>44</v>
      </c>
      <c r="AC46" s="200" t="s">
        <v>292</v>
      </c>
      <c r="AD46" s="176"/>
    </row>
    <row r="47" spans="1:30" ht="13.5" customHeight="1">
      <c r="A47" s="281">
        <v>37</v>
      </c>
      <c r="B47" s="281" t="s">
        <v>41</v>
      </c>
      <c r="C47" s="190">
        <v>1.86</v>
      </c>
      <c r="D47" s="113">
        <f t="shared" si="0"/>
        <v>32</v>
      </c>
      <c r="E47" s="61">
        <v>1.3</v>
      </c>
      <c r="F47" s="113">
        <f t="shared" si="1"/>
        <v>7</v>
      </c>
      <c r="G47" s="62">
        <v>7.5</v>
      </c>
      <c r="H47" s="113">
        <f t="shared" si="2"/>
        <v>32</v>
      </c>
      <c r="I47" s="194">
        <v>290</v>
      </c>
      <c r="J47" s="113">
        <f t="shared" si="3"/>
        <v>14</v>
      </c>
      <c r="K47" s="60">
        <v>9.3000000000000007</v>
      </c>
      <c r="L47" s="113">
        <f t="shared" si="4"/>
        <v>13</v>
      </c>
      <c r="M47" s="194">
        <v>1487.7</v>
      </c>
      <c r="N47" s="113">
        <f t="shared" si="5"/>
        <v>15</v>
      </c>
      <c r="O47" s="195">
        <v>75555</v>
      </c>
      <c r="P47" s="113">
        <f t="shared" si="6"/>
        <v>37</v>
      </c>
      <c r="Q47" s="67">
        <v>98.960429242119403</v>
      </c>
      <c r="R47" s="113">
        <f t="shared" si="7"/>
        <v>24</v>
      </c>
      <c r="S47" s="67">
        <v>164.9</v>
      </c>
      <c r="T47" s="113">
        <f t="shared" si="8"/>
        <v>40</v>
      </c>
      <c r="U47" s="67">
        <v>54.7</v>
      </c>
      <c r="V47" s="113">
        <f t="shared" si="9"/>
        <v>35</v>
      </c>
      <c r="W47" s="57">
        <v>319</v>
      </c>
      <c r="X47" s="113">
        <f t="shared" si="10"/>
        <v>35</v>
      </c>
      <c r="Y47" s="57">
        <v>3722</v>
      </c>
      <c r="Z47" s="113">
        <f t="shared" si="11"/>
        <v>22</v>
      </c>
      <c r="AA47" s="57">
        <v>59</v>
      </c>
      <c r="AB47" s="113">
        <f t="shared" si="12"/>
        <v>17</v>
      </c>
      <c r="AC47" s="200" t="s">
        <v>291</v>
      </c>
      <c r="AD47" s="176"/>
    </row>
    <row r="48" spans="1:30" ht="13.5" customHeight="1">
      <c r="A48" s="281">
        <v>38</v>
      </c>
      <c r="B48" s="281" t="s">
        <v>78</v>
      </c>
      <c r="C48" s="190">
        <v>2.29</v>
      </c>
      <c r="D48" s="113">
        <f t="shared" si="0"/>
        <v>7</v>
      </c>
      <c r="E48" s="61">
        <v>1.25</v>
      </c>
      <c r="F48" s="113">
        <f t="shared" si="1"/>
        <v>15</v>
      </c>
      <c r="G48" s="62">
        <v>10.9</v>
      </c>
      <c r="H48" s="113">
        <f t="shared" si="2"/>
        <v>19</v>
      </c>
      <c r="I48" s="194">
        <v>276.7</v>
      </c>
      <c r="J48" s="113">
        <f t="shared" si="3"/>
        <v>19</v>
      </c>
      <c r="K48" s="60">
        <v>10</v>
      </c>
      <c r="L48" s="113">
        <f t="shared" si="4"/>
        <v>12</v>
      </c>
      <c r="M48" s="194">
        <v>1542.8</v>
      </c>
      <c r="N48" s="113">
        <f t="shared" si="5"/>
        <v>12</v>
      </c>
      <c r="O48" s="195">
        <v>100842</v>
      </c>
      <c r="P48" s="113">
        <f t="shared" si="6"/>
        <v>29</v>
      </c>
      <c r="Q48" s="67">
        <v>98.953993440297893</v>
      </c>
      <c r="R48" s="113">
        <f t="shared" si="7"/>
        <v>25</v>
      </c>
      <c r="S48" s="67">
        <v>165</v>
      </c>
      <c r="T48" s="113">
        <f t="shared" si="8"/>
        <v>38</v>
      </c>
      <c r="U48" s="67">
        <v>54.4</v>
      </c>
      <c r="V48" s="113">
        <f t="shared" si="9"/>
        <v>38</v>
      </c>
      <c r="W48" s="57">
        <v>372</v>
      </c>
      <c r="X48" s="113">
        <f t="shared" si="10"/>
        <v>34</v>
      </c>
      <c r="Y48" s="57">
        <v>2404</v>
      </c>
      <c r="Z48" s="113">
        <f t="shared" si="11"/>
        <v>36</v>
      </c>
      <c r="AA48" s="57">
        <v>48</v>
      </c>
      <c r="AB48" s="113">
        <f t="shared" si="12"/>
        <v>22</v>
      </c>
      <c r="AC48" s="200" t="s">
        <v>290</v>
      </c>
      <c r="AD48" s="176"/>
    </row>
    <row r="49" spans="1:30" ht="13.5" customHeight="1">
      <c r="A49" s="281">
        <v>39</v>
      </c>
      <c r="B49" s="281" t="s">
        <v>55</v>
      </c>
      <c r="C49" s="190">
        <v>1.99</v>
      </c>
      <c r="D49" s="113">
        <f t="shared" si="0"/>
        <v>27</v>
      </c>
      <c r="E49" s="61">
        <v>1.0900000000000001</v>
      </c>
      <c r="F49" s="113">
        <f t="shared" si="1"/>
        <v>32</v>
      </c>
      <c r="G49" s="62">
        <v>18.899999999999999</v>
      </c>
      <c r="H49" s="113">
        <f t="shared" si="2"/>
        <v>7</v>
      </c>
      <c r="I49" s="194">
        <v>322</v>
      </c>
      <c r="J49" s="113">
        <f t="shared" si="3"/>
        <v>3</v>
      </c>
      <c r="K49" s="60">
        <v>17.600000000000001</v>
      </c>
      <c r="L49" s="113">
        <f t="shared" si="4"/>
        <v>1</v>
      </c>
      <c r="M49" s="194">
        <v>2328.8000000000002</v>
      </c>
      <c r="N49" s="113">
        <f t="shared" si="5"/>
        <v>1</v>
      </c>
      <c r="O49" s="195">
        <v>48917</v>
      </c>
      <c r="P49" s="113">
        <f t="shared" si="6"/>
        <v>46</v>
      </c>
      <c r="Q49" s="67">
        <v>98.846355532249603</v>
      </c>
      <c r="R49" s="113">
        <f t="shared" si="7"/>
        <v>29</v>
      </c>
      <c r="S49" s="67">
        <v>164.9</v>
      </c>
      <c r="T49" s="113">
        <f t="shared" si="8"/>
        <v>40</v>
      </c>
      <c r="U49" s="67">
        <v>55.4</v>
      </c>
      <c r="V49" s="113">
        <f t="shared" si="9"/>
        <v>20</v>
      </c>
      <c r="W49" s="57">
        <v>257</v>
      </c>
      <c r="X49" s="113">
        <f t="shared" si="10"/>
        <v>43</v>
      </c>
      <c r="Y49" s="57">
        <v>1263</v>
      </c>
      <c r="Z49" s="113">
        <f t="shared" si="11"/>
        <v>44</v>
      </c>
      <c r="AA49" s="57">
        <v>34</v>
      </c>
      <c r="AB49" s="113">
        <f t="shared" si="12"/>
        <v>35</v>
      </c>
      <c r="AC49" s="200" t="s">
        <v>289</v>
      </c>
      <c r="AD49" s="176"/>
    </row>
    <row r="50" spans="1:30" ht="13.5" customHeight="1">
      <c r="A50" s="281">
        <v>40</v>
      </c>
      <c r="B50" s="281" t="s">
        <v>79</v>
      </c>
      <c r="C50" s="190">
        <v>1.98</v>
      </c>
      <c r="D50" s="113">
        <f t="shared" si="0"/>
        <v>28</v>
      </c>
      <c r="E50" s="61">
        <v>1.02</v>
      </c>
      <c r="F50" s="113">
        <f t="shared" si="1"/>
        <v>36</v>
      </c>
      <c r="G50" s="62">
        <v>21.9</v>
      </c>
      <c r="H50" s="113">
        <f t="shared" si="2"/>
        <v>3</v>
      </c>
      <c r="I50" s="194">
        <v>309.89999999999998</v>
      </c>
      <c r="J50" s="113">
        <f t="shared" si="3"/>
        <v>8</v>
      </c>
      <c r="K50" s="60">
        <v>8.9</v>
      </c>
      <c r="L50" s="113">
        <f t="shared" si="4"/>
        <v>15</v>
      </c>
      <c r="M50" s="194">
        <v>1609.7</v>
      </c>
      <c r="N50" s="113">
        <f t="shared" si="5"/>
        <v>11</v>
      </c>
      <c r="O50" s="195">
        <v>417774</v>
      </c>
      <c r="P50" s="113">
        <f t="shared" si="6"/>
        <v>8</v>
      </c>
      <c r="Q50" s="67">
        <v>98.139937037201307</v>
      </c>
      <c r="R50" s="113">
        <f t="shared" si="7"/>
        <v>45</v>
      </c>
      <c r="S50" s="67">
        <v>165.9</v>
      </c>
      <c r="T50" s="113">
        <f t="shared" si="8"/>
        <v>19</v>
      </c>
      <c r="U50" s="67">
        <v>54.8</v>
      </c>
      <c r="V50" s="113">
        <f t="shared" si="9"/>
        <v>33</v>
      </c>
      <c r="W50" s="57">
        <v>1230</v>
      </c>
      <c r="X50" s="113">
        <f t="shared" si="10"/>
        <v>9</v>
      </c>
      <c r="Y50" s="57">
        <v>21495</v>
      </c>
      <c r="Z50" s="113">
        <f t="shared" si="11"/>
        <v>4</v>
      </c>
      <c r="AA50" s="57">
        <v>91</v>
      </c>
      <c r="AB50" s="113">
        <f t="shared" si="12"/>
        <v>10</v>
      </c>
      <c r="AC50" s="200" t="s">
        <v>288</v>
      </c>
      <c r="AD50" s="176"/>
    </row>
    <row r="51" spans="1:30" ht="13.5" customHeight="1">
      <c r="A51" s="281">
        <v>41</v>
      </c>
      <c r="B51" s="281" t="s">
        <v>80</v>
      </c>
      <c r="C51" s="190">
        <v>1.85</v>
      </c>
      <c r="D51" s="113">
        <f t="shared" si="0"/>
        <v>33</v>
      </c>
      <c r="E51" s="61">
        <v>1.1100000000000001</v>
      </c>
      <c r="F51" s="113">
        <f t="shared" si="1"/>
        <v>29</v>
      </c>
      <c r="G51" s="62">
        <v>9.5</v>
      </c>
      <c r="H51" s="113">
        <f t="shared" si="2"/>
        <v>22</v>
      </c>
      <c r="I51" s="194">
        <v>290.3</v>
      </c>
      <c r="J51" s="113">
        <f t="shared" si="3"/>
        <v>13</v>
      </c>
      <c r="K51" s="60">
        <v>12.3</v>
      </c>
      <c r="L51" s="113">
        <f t="shared" si="4"/>
        <v>6</v>
      </c>
      <c r="M51" s="194">
        <v>1780.9</v>
      </c>
      <c r="N51" s="113">
        <f t="shared" si="5"/>
        <v>7</v>
      </c>
      <c r="O51" s="195">
        <v>67865</v>
      </c>
      <c r="P51" s="113">
        <f t="shared" si="6"/>
        <v>40</v>
      </c>
      <c r="Q51" s="67">
        <v>98.294215723996402</v>
      </c>
      <c r="R51" s="113">
        <f t="shared" si="7"/>
        <v>43</v>
      </c>
      <c r="S51" s="67">
        <v>165.1</v>
      </c>
      <c r="T51" s="113">
        <f t="shared" si="8"/>
        <v>35</v>
      </c>
      <c r="U51" s="67">
        <v>54.9</v>
      </c>
      <c r="V51" s="113">
        <f t="shared" si="9"/>
        <v>31</v>
      </c>
      <c r="W51" s="57">
        <v>291</v>
      </c>
      <c r="X51" s="113">
        <f t="shared" si="10"/>
        <v>40</v>
      </c>
      <c r="Y51" s="57">
        <v>3758</v>
      </c>
      <c r="Z51" s="113">
        <f t="shared" si="11"/>
        <v>21</v>
      </c>
      <c r="AA51" s="57">
        <v>33</v>
      </c>
      <c r="AB51" s="113">
        <f t="shared" si="12"/>
        <v>37</v>
      </c>
      <c r="AC51" s="200" t="s">
        <v>287</v>
      </c>
      <c r="AD51" s="176"/>
    </row>
    <row r="52" spans="1:30" ht="13.5" customHeight="1">
      <c r="A52" s="281">
        <v>42</v>
      </c>
      <c r="B52" s="281" t="s">
        <v>81</v>
      </c>
      <c r="C52" s="190">
        <v>1.64</v>
      </c>
      <c r="D52" s="113">
        <f t="shared" si="0"/>
        <v>44</v>
      </c>
      <c r="E52" s="61">
        <v>1.04</v>
      </c>
      <c r="F52" s="113">
        <f t="shared" si="1"/>
        <v>35</v>
      </c>
      <c r="G52" s="62">
        <v>14.9</v>
      </c>
      <c r="H52" s="113">
        <f t="shared" si="2"/>
        <v>10</v>
      </c>
      <c r="I52" s="194">
        <v>319.10000000000002</v>
      </c>
      <c r="J52" s="113">
        <f t="shared" si="3"/>
        <v>6</v>
      </c>
      <c r="K52" s="60">
        <v>11.3</v>
      </c>
      <c r="L52" s="113">
        <f t="shared" si="4"/>
        <v>8</v>
      </c>
      <c r="M52" s="194">
        <v>1962.6</v>
      </c>
      <c r="N52" s="113">
        <f t="shared" si="5"/>
        <v>3</v>
      </c>
      <c r="O52" s="195">
        <v>105499</v>
      </c>
      <c r="P52" s="113">
        <f t="shared" si="6"/>
        <v>27</v>
      </c>
      <c r="Q52" s="67">
        <v>99.126493613514597</v>
      </c>
      <c r="R52" s="113">
        <f t="shared" si="7"/>
        <v>12</v>
      </c>
      <c r="S52" s="67">
        <v>164.9</v>
      </c>
      <c r="T52" s="113">
        <f t="shared" si="8"/>
        <v>40</v>
      </c>
      <c r="U52" s="67">
        <v>54</v>
      </c>
      <c r="V52" s="113">
        <f t="shared" si="9"/>
        <v>45</v>
      </c>
      <c r="W52" s="57">
        <v>394</v>
      </c>
      <c r="X52" s="113">
        <f t="shared" si="10"/>
        <v>31</v>
      </c>
      <c r="Y52" s="57">
        <v>2987</v>
      </c>
      <c r="Z52" s="113">
        <f t="shared" si="11"/>
        <v>28</v>
      </c>
      <c r="AA52" s="57">
        <v>34</v>
      </c>
      <c r="AB52" s="113">
        <f t="shared" si="12"/>
        <v>35</v>
      </c>
      <c r="AC52" s="200" t="s">
        <v>286</v>
      </c>
      <c r="AD52" s="176"/>
    </row>
    <row r="53" spans="1:30" ht="13.5" customHeight="1">
      <c r="A53" s="281">
        <v>43</v>
      </c>
      <c r="B53" s="281" t="s">
        <v>82</v>
      </c>
      <c r="C53" s="190">
        <v>2.2599999999999998</v>
      </c>
      <c r="D53" s="113">
        <f t="shared" si="0"/>
        <v>9</v>
      </c>
      <c r="E53" s="61">
        <v>1.26</v>
      </c>
      <c r="F53" s="113">
        <f t="shared" si="1"/>
        <v>13</v>
      </c>
      <c r="G53" s="62">
        <v>9.3000000000000007</v>
      </c>
      <c r="H53" s="113">
        <f t="shared" si="2"/>
        <v>23</v>
      </c>
      <c r="I53" s="194">
        <v>297</v>
      </c>
      <c r="J53" s="113">
        <f t="shared" si="3"/>
        <v>11</v>
      </c>
      <c r="K53" s="60">
        <v>12</v>
      </c>
      <c r="L53" s="113">
        <f t="shared" si="4"/>
        <v>7</v>
      </c>
      <c r="M53" s="194">
        <v>1883.7</v>
      </c>
      <c r="N53" s="113">
        <f t="shared" si="5"/>
        <v>5</v>
      </c>
      <c r="O53" s="195">
        <v>145152</v>
      </c>
      <c r="P53" s="113">
        <f t="shared" si="6"/>
        <v>22</v>
      </c>
      <c r="Q53" s="67">
        <v>99.082853070583099</v>
      </c>
      <c r="R53" s="113">
        <f t="shared" si="7"/>
        <v>15</v>
      </c>
      <c r="S53" s="67">
        <v>165.1</v>
      </c>
      <c r="T53" s="113">
        <f t="shared" si="8"/>
        <v>35</v>
      </c>
      <c r="U53" s="67">
        <v>54.8</v>
      </c>
      <c r="V53" s="113">
        <f t="shared" si="9"/>
        <v>33</v>
      </c>
      <c r="W53" s="57">
        <v>604</v>
      </c>
      <c r="X53" s="113">
        <f t="shared" si="10"/>
        <v>20</v>
      </c>
      <c r="Y53" s="57">
        <v>3152</v>
      </c>
      <c r="Z53" s="113">
        <f t="shared" si="11"/>
        <v>25</v>
      </c>
      <c r="AA53" s="57">
        <v>46</v>
      </c>
      <c r="AB53" s="113">
        <f t="shared" si="12"/>
        <v>23</v>
      </c>
      <c r="AC53" s="200" t="s">
        <v>285</v>
      </c>
      <c r="AD53" s="176"/>
    </row>
    <row r="54" spans="1:30" ht="13.5" customHeight="1">
      <c r="A54" s="281">
        <v>44</v>
      </c>
      <c r="B54" s="281" t="s">
        <v>83</v>
      </c>
      <c r="C54" s="190">
        <v>1.72</v>
      </c>
      <c r="D54" s="113">
        <f t="shared" si="0"/>
        <v>41</v>
      </c>
      <c r="E54" s="61">
        <v>1.1100000000000001</v>
      </c>
      <c r="F54" s="113">
        <f t="shared" si="1"/>
        <v>29</v>
      </c>
      <c r="G54" s="62">
        <v>16.8</v>
      </c>
      <c r="H54" s="113">
        <f t="shared" si="2"/>
        <v>9</v>
      </c>
      <c r="I54" s="194">
        <v>287.10000000000002</v>
      </c>
      <c r="J54" s="113">
        <f t="shared" si="3"/>
        <v>15</v>
      </c>
      <c r="K54" s="60">
        <v>13.6</v>
      </c>
      <c r="L54" s="113">
        <f t="shared" si="4"/>
        <v>4</v>
      </c>
      <c r="M54" s="194">
        <v>1746.9</v>
      </c>
      <c r="N54" s="113">
        <f t="shared" si="5"/>
        <v>9</v>
      </c>
      <c r="O54" s="195">
        <v>86917</v>
      </c>
      <c r="P54" s="113">
        <f t="shared" si="6"/>
        <v>34</v>
      </c>
      <c r="Q54" s="67">
        <v>99.137842553628204</v>
      </c>
      <c r="R54" s="113">
        <f t="shared" si="7"/>
        <v>10</v>
      </c>
      <c r="S54" s="67">
        <v>165.1</v>
      </c>
      <c r="T54" s="113">
        <f t="shared" si="8"/>
        <v>35</v>
      </c>
      <c r="U54" s="67">
        <v>55.5</v>
      </c>
      <c r="V54" s="113">
        <f t="shared" si="9"/>
        <v>14</v>
      </c>
      <c r="W54" s="57">
        <v>453</v>
      </c>
      <c r="X54" s="113">
        <f t="shared" si="10"/>
        <v>28</v>
      </c>
      <c r="Y54" s="57">
        <v>2437</v>
      </c>
      <c r="Z54" s="113">
        <f t="shared" si="11"/>
        <v>34</v>
      </c>
      <c r="AA54" s="57">
        <v>43</v>
      </c>
      <c r="AB54" s="113">
        <f t="shared" si="12"/>
        <v>28</v>
      </c>
      <c r="AC54" s="200" t="s">
        <v>284</v>
      </c>
      <c r="AD54" s="176"/>
    </row>
    <row r="55" spans="1:30" ht="13.5" customHeight="1">
      <c r="A55" s="281">
        <v>45</v>
      </c>
      <c r="B55" s="281" t="s">
        <v>140</v>
      </c>
      <c r="C55" s="190">
        <v>2.09</v>
      </c>
      <c r="D55" s="113">
        <f t="shared" si="0"/>
        <v>20</v>
      </c>
      <c r="E55" s="61">
        <v>1.27</v>
      </c>
      <c r="F55" s="113">
        <f t="shared" si="1"/>
        <v>11</v>
      </c>
      <c r="G55" s="62">
        <v>13.5</v>
      </c>
      <c r="H55" s="113">
        <f t="shared" si="2"/>
        <v>12</v>
      </c>
      <c r="I55" s="194">
        <v>255.5</v>
      </c>
      <c r="J55" s="113">
        <f t="shared" si="3"/>
        <v>26</v>
      </c>
      <c r="K55" s="60">
        <v>12.8</v>
      </c>
      <c r="L55" s="113">
        <f t="shared" si="4"/>
        <v>5</v>
      </c>
      <c r="M55" s="194">
        <v>1742.4</v>
      </c>
      <c r="N55" s="113">
        <f t="shared" si="5"/>
        <v>10</v>
      </c>
      <c r="O55" s="195">
        <v>90661</v>
      </c>
      <c r="P55" s="113">
        <f t="shared" si="6"/>
        <v>31</v>
      </c>
      <c r="Q55" s="67">
        <v>97.922026518899699</v>
      </c>
      <c r="R55" s="113">
        <f t="shared" si="7"/>
        <v>46</v>
      </c>
      <c r="S55" s="67">
        <v>165</v>
      </c>
      <c r="T55" s="113">
        <f t="shared" si="8"/>
        <v>38</v>
      </c>
      <c r="U55" s="67">
        <v>55.3</v>
      </c>
      <c r="V55" s="113">
        <f t="shared" si="9"/>
        <v>26</v>
      </c>
      <c r="W55" s="57">
        <v>442</v>
      </c>
      <c r="X55" s="113">
        <f t="shared" si="10"/>
        <v>29</v>
      </c>
      <c r="Y55" s="57">
        <v>5126</v>
      </c>
      <c r="Z55" s="113">
        <f t="shared" si="11"/>
        <v>13</v>
      </c>
      <c r="AA55" s="57">
        <v>36</v>
      </c>
      <c r="AB55" s="113">
        <f t="shared" si="12"/>
        <v>34</v>
      </c>
      <c r="AC55" s="200" t="s">
        <v>283</v>
      </c>
      <c r="AD55" s="176"/>
    </row>
    <row r="56" spans="1:30" ht="13.5" customHeight="1">
      <c r="A56" s="281">
        <v>46</v>
      </c>
      <c r="B56" s="281" t="s">
        <v>282</v>
      </c>
      <c r="C56" s="190">
        <v>2.0699999999999998</v>
      </c>
      <c r="D56" s="113">
        <f t="shared" si="0"/>
        <v>22</v>
      </c>
      <c r="E56" s="63">
        <v>1.1599999999999999</v>
      </c>
      <c r="F56" s="113">
        <f t="shared" si="1"/>
        <v>22</v>
      </c>
      <c r="G56" s="64">
        <v>14.9</v>
      </c>
      <c r="H56" s="113">
        <f t="shared" si="2"/>
        <v>10</v>
      </c>
      <c r="I56" s="95">
        <v>283.60000000000002</v>
      </c>
      <c r="J56" s="113">
        <f t="shared" si="3"/>
        <v>17</v>
      </c>
      <c r="K56" s="60">
        <v>14.7</v>
      </c>
      <c r="L56" s="113">
        <f t="shared" si="4"/>
        <v>3</v>
      </c>
      <c r="M56" s="95">
        <v>2025.1</v>
      </c>
      <c r="N56" s="113">
        <f t="shared" si="5"/>
        <v>2</v>
      </c>
      <c r="O56" s="93">
        <v>134650</v>
      </c>
      <c r="P56" s="113">
        <f t="shared" si="6"/>
        <v>24</v>
      </c>
      <c r="Q56" s="69">
        <v>99.046984338553798</v>
      </c>
      <c r="R56" s="113">
        <f t="shared" si="7"/>
        <v>18</v>
      </c>
      <c r="S56" s="69">
        <v>164.8</v>
      </c>
      <c r="T56" s="113">
        <f t="shared" si="8"/>
        <v>44</v>
      </c>
      <c r="U56" s="69">
        <v>54.5</v>
      </c>
      <c r="V56" s="113">
        <f t="shared" si="9"/>
        <v>37</v>
      </c>
      <c r="W56" s="54">
        <v>667</v>
      </c>
      <c r="X56" s="113">
        <f t="shared" si="10"/>
        <v>15</v>
      </c>
      <c r="Y56" s="54">
        <v>4070</v>
      </c>
      <c r="Z56" s="113">
        <f t="shared" si="11"/>
        <v>19</v>
      </c>
      <c r="AA56" s="54">
        <v>53</v>
      </c>
      <c r="AB56" s="113">
        <f t="shared" si="12"/>
        <v>19</v>
      </c>
      <c r="AC56" s="200" t="s">
        <v>281</v>
      </c>
      <c r="AD56" s="176"/>
    </row>
    <row r="57" spans="1:30" ht="13.5" customHeight="1">
      <c r="A57" s="281">
        <v>47</v>
      </c>
      <c r="B57" s="281" t="s">
        <v>84</v>
      </c>
      <c r="C57" s="190">
        <v>1.36</v>
      </c>
      <c r="D57" s="113">
        <f t="shared" si="0"/>
        <v>47</v>
      </c>
      <c r="E57" s="63">
        <v>0.69</v>
      </c>
      <c r="F57" s="113">
        <f t="shared" si="1"/>
        <v>47</v>
      </c>
      <c r="G57" s="64">
        <v>21.8</v>
      </c>
      <c r="H57" s="113">
        <f t="shared" si="2"/>
        <v>4</v>
      </c>
      <c r="I57" s="95">
        <v>257.2</v>
      </c>
      <c r="J57" s="113">
        <f t="shared" si="3"/>
        <v>25</v>
      </c>
      <c r="K57" s="60">
        <v>6.1</v>
      </c>
      <c r="L57" s="113">
        <f t="shared" si="4"/>
        <v>32</v>
      </c>
      <c r="M57" s="95">
        <v>1267.5999999999999</v>
      </c>
      <c r="N57" s="113">
        <f t="shared" si="5"/>
        <v>28</v>
      </c>
      <c r="O57" s="93">
        <v>150681</v>
      </c>
      <c r="P57" s="113">
        <f t="shared" si="6"/>
        <v>18</v>
      </c>
      <c r="Q57" s="69">
        <v>97.542860679581594</v>
      </c>
      <c r="R57" s="113">
        <f t="shared" si="7"/>
        <v>47</v>
      </c>
      <c r="S57" s="69">
        <v>164.8</v>
      </c>
      <c r="T57" s="113">
        <f t="shared" si="8"/>
        <v>44</v>
      </c>
      <c r="U57" s="69">
        <v>55.5</v>
      </c>
      <c r="V57" s="113">
        <f t="shared" si="9"/>
        <v>14</v>
      </c>
      <c r="W57" s="54">
        <v>460</v>
      </c>
      <c r="X57" s="113">
        <f t="shared" si="10"/>
        <v>27</v>
      </c>
      <c r="Y57" s="54">
        <v>2808</v>
      </c>
      <c r="Z57" s="113">
        <f t="shared" si="11"/>
        <v>31</v>
      </c>
      <c r="AA57" s="54">
        <v>22</v>
      </c>
      <c r="AB57" s="113">
        <f t="shared" si="12"/>
        <v>42</v>
      </c>
      <c r="AC57" s="200" t="s">
        <v>280</v>
      </c>
      <c r="AD57" s="176"/>
    </row>
    <row r="58" spans="1:30" ht="13.5" customHeight="1">
      <c r="A58" s="203"/>
      <c r="B58" s="203"/>
      <c r="C58" s="204"/>
      <c r="D58" s="203"/>
      <c r="E58" s="203"/>
      <c r="F58" s="203"/>
      <c r="G58" s="205"/>
      <c r="H58" s="206"/>
      <c r="I58" s="203"/>
      <c r="J58" s="203"/>
      <c r="K58" s="203"/>
      <c r="L58" s="203"/>
      <c r="M58" s="203"/>
      <c r="N58" s="203"/>
      <c r="O58" s="207"/>
      <c r="P58" s="203"/>
      <c r="Q58" s="203"/>
      <c r="R58" s="203"/>
      <c r="S58" s="203"/>
      <c r="T58" s="203"/>
      <c r="U58" s="203"/>
      <c r="V58" s="203"/>
      <c r="W58" s="203"/>
      <c r="X58" s="203"/>
      <c r="Y58" s="203"/>
      <c r="Z58" s="203"/>
      <c r="AA58" s="203"/>
      <c r="AB58" s="203"/>
      <c r="AC58" s="282"/>
      <c r="AD58" s="176"/>
    </row>
    <row r="59" spans="1:30" ht="13.5" customHeight="1">
      <c r="A59" s="111" t="s">
        <v>279</v>
      </c>
      <c r="B59" s="20" t="s">
        <v>388</v>
      </c>
      <c r="C59" s="176"/>
      <c r="D59" s="176"/>
      <c r="E59" s="176"/>
      <c r="F59" s="176"/>
      <c r="G59" s="177"/>
      <c r="H59" s="178"/>
      <c r="I59" s="176"/>
      <c r="J59" s="176"/>
      <c r="K59" s="176"/>
      <c r="L59" s="176"/>
      <c r="M59" s="176"/>
      <c r="O59" s="208" t="s">
        <v>387</v>
      </c>
      <c r="V59" s="176"/>
      <c r="W59" s="176"/>
      <c r="X59" s="176"/>
      <c r="Y59" s="176"/>
      <c r="Z59" s="176"/>
      <c r="AA59" s="176"/>
      <c r="AB59" s="176"/>
      <c r="AC59" s="176"/>
      <c r="AD59" s="176"/>
    </row>
    <row r="60" spans="1:30" ht="13.5" customHeight="1">
      <c r="B60" s="72" t="s">
        <v>222</v>
      </c>
      <c r="C60" s="176"/>
      <c r="D60" s="176"/>
      <c r="E60" s="176"/>
      <c r="F60" s="176"/>
      <c r="G60" s="209"/>
      <c r="H60" s="210"/>
      <c r="I60" s="101"/>
      <c r="J60" s="101"/>
      <c r="K60" s="101"/>
      <c r="L60" s="101"/>
      <c r="M60" s="101"/>
      <c r="O60" s="100" t="s">
        <v>17</v>
      </c>
      <c r="V60" s="101"/>
      <c r="W60" s="101"/>
      <c r="X60" s="101"/>
      <c r="Y60" s="101"/>
      <c r="Z60" s="101"/>
      <c r="AA60" s="101"/>
      <c r="AB60" s="101"/>
      <c r="AC60" s="101"/>
      <c r="AD60" s="101"/>
    </row>
    <row r="61" spans="1:30" ht="13.5" customHeight="1">
      <c r="B61" s="72" t="s">
        <v>252</v>
      </c>
      <c r="C61" s="176"/>
      <c r="D61" s="176"/>
      <c r="E61" s="176"/>
      <c r="F61" s="176"/>
      <c r="G61" s="177"/>
      <c r="H61" s="178"/>
      <c r="I61" s="176"/>
      <c r="J61" s="176"/>
      <c r="K61" s="176"/>
      <c r="L61" s="176"/>
      <c r="M61" s="176"/>
      <c r="O61" s="20" t="s">
        <v>100</v>
      </c>
      <c r="V61" s="176"/>
      <c r="W61" s="176"/>
      <c r="X61" s="176"/>
      <c r="Y61" s="176"/>
      <c r="Z61" s="176"/>
      <c r="AA61" s="176"/>
      <c r="AB61" s="176"/>
      <c r="AC61" s="176"/>
      <c r="AD61" s="176"/>
    </row>
    <row r="62" spans="1:30" ht="13.5" customHeight="1">
      <c r="B62" s="20" t="s">
        <v>223</v>
      </c>
      <c r="C62" s="101"/>
      <c r="D62" s="101"/>
      <c r="E62" s="101"/>
      <c r="F62" s="101"/>
      <c r="G62" s="209"/>
      <c r="H62" s="210"/>
      <c r="I62" s="101"/>
      <c r="J62" s="101"/>
      <c r="K62" s="101"/>
      <c r="L62" s="101"/>
      <c r="M62" s="101"/>
      <c r="O62" s="100" t="s">
        <v>8</v>
      </c>
      <c r="V62" s="101"/>
      <c r="W62" s="101"/>
      <c r="X62" s="101"/>
      <c r="Y62" s="101"/>
      <c r="Z62" s="101"/>
      <c r="AA62" s="101"/>
      <c r="AB62" s="101"/>
      <c r="AC62" s="101"/>
      <c r="AD62" s="101"/>
    </row>
    <row r="63" spans="1:30" ht="13.5" customHeight="1">
      <c r="A63" s="111" t="s">
        <v>278</v>
      </c>
      <c r="B63" s="100" t="s">
        <v>224</v>
      </c>
      <c r="C63" s="101"/>
      <c r="D63" s="101"/>
      <c r="E63" s="101"/>
      <c r="F63" s="101"/>
      <c r="G63" s="177"/>
      <c r="H63" s="178"/>
      <c r="I63" s="176"/>
      <c r="J63" s="176"/>
      <c r="K63" s="176"/>
      <c r="L63" s="176"/>
      <c r="M63" s="176"/>
      <c r="O63" s="100" t="s">
        <v>56</v>
      </c>
      <c r="V63" s="176"/>
      <c r="W63" s="176"/>
      <c r="X63" s="176"/>
      <c r="Y63" s="176"/>
      <c r="Z63" s="176"/>
      <c r="AA63" s="176"/>
      <c r="AB63" s="176"/>
      <c r="AC63" s="176"/>
      <c r="AD63" s="176"/>
    </row>
    <row r="64" spans="1:30" ht="13.5" customHeight="1">
      <c r="B64" s="20" t="s">
        <v>225</v>
      </c>
      <c r="C64" s="176"/>
      <c r="D64" s="176"/>
      <c r="E64" s="176"/>
      <c r="F64" s="176"/>
      <c r="G64" s="177"/>
      <c r="H64" s="178"/>
      <c r="I64" s="176"/>
      <c r="J64" s="176"/>
      <c r="K64" s="176"/>
      <c r="L64" s="176"/>
      <c r="M64" s="176"/>
      <c r="V64" s="176"/>
      <c r="W64" s="176"/>
      <c r="X64" s="176"/>
      <c r="Y64" s="176"/>
      <c r="Z64" s="176"/>
      <c r="AA64" s="176"/>
      <c r="AB64" s="176"/>
      <c r="AC64" s="176"/>
      <c r="AD64" s="176"/>
    </row>
    <row r="65" spans="2:30" ht="13.5" customHeight="1">
      <c r="K65" s="176"/>
      <c r="L65" s="176"/>
      <c r="M65" s="176"/>
      <c r="O65" s="213"/>
      <c r="V65" s="176"/>
      <c r="W65" s="176"/>
      <c r="X65" s="176"/>
      <c r="Y65" s="176"/>
      <c r="Z65" s="176"/>
      <c r="AA65" s="176"/>
      <c r="AB65" s="176"/>
      <c r="AC65" s="176"/>
      <c r="AD65" s="176"/>
    </row>
    <row r="66" spans="2:30" ht="13.5" customHeight="1">
      <c r="C66" s="176"/>
      <c r="D66" s="176"/>
      <c r="E66" s="176"/>
      <c r="F66" s="176"/>
      <c r="G66" s="177"/>
      <c r="H66" s="178"/>
      <c r="I66" s="176"/>
      <c r="J66" s="176"/>
      <c r="K66" s="176"/>
      <c r="L66" s="176"/>
      <c r="M66" s="176"/>
      <c r="N66" s="176"/>
      <c r="O66" s="213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</row>
    <row r="67" spans="2:30" ht="13.5" customHeight="1">
      <c r="B67" s="90"/>
      <c r="C67" s="176"/>
      <c r="D67" s="176"/>
      <c r="E67" s="176"/>
      <c r="F67" s="176"/>
      <c r="L67" s="176"/>
      <c r="M67" s="176"/>
      <c r="N67" s="176"/>
      <c r="O67" s="213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</row>
    <row r="68" spans="2:30" ht="13.5" customHeight="1">
      <c r="C68" s="176"/>
      <c r="D68" s="176"/>
      <c r="E68" s="176"/>
      <c r="F68" s="176"/>
      <c r="O68" s="94"/>
    </row>
    <row r="74" spans="2:30">
      <c r="O74" s="176"/>
    </row>
    <row r="75" spans="2:30">
      <c r="O75" s="176"/>
    </row>
  </sheetData>
  <mergeCells count="45">
    <mergeCell ref="A1:AC1"/>
    <mergeCell ref="A9:B9"/>
    <mergeCell ref="Y5:Z5"/>
    <mergeCell ref="AA5:AB5"/>
    <mergeCell ref="G6:H6"/>
    <mergeCell ref="I6:J6"/>
    <mergeCell ref="K6:L6"/>
    <mergeCell ref="M6:N6"/>
    <mergeCell ref="O6:P6"/>
    <mergeCell ref="Q6:R6"/>
    <mergeCell ref="S6:T6"/>
    <mergeCell ref="U6:V6"/>
    <mergeCell ref="Y4:Z4"/>
    <mergeCell ref="AA4:AB4"/>
    <mergeCell ref="O5:P5"/>
    <mergeCell ref="Q5:R5"/>
    <mergeCell ref="Y3:AB3"/>
    <mergeCell ref="AC3:AC7"/>
    <mergeCell ref="C4:F4"/>
    <mergeCell ref="G4:H4"/>
    <mergeCell ref="I4:J4"/>
    <mergeCell ref="K4:L4"/>
    <mergeCell ref="M4:N4"/>
    <mergeCell ref="O4:P4"/>
    <mergeCell ref="Q4:R4"/>
    <mergeCell ref="S4:T4"/>
    <mergeCell ref="W3:X3"/>
    <mergeCell ref="W4:X5"/>
    <mergeCell ref="W6:X6"/>
    <mergeCell ref="Y6:Z6"/>
    <mergeCell ref="AA6:AB6"/>
    <mergeCell ref="C5:D6"/>
    <mergeCell ref="A3:B7"/>
    <mergeCell ref="C3:H3"/>
    <mergeCell ref="I3:N3"/>
    <mergeCell ref="O3:R3"/>
    <mergeCell ref="S3:V3"/>
    <mergeCell ref="U4:V4"/>
    <mergeCell ref="S5:T5"/>
    <mergeCell ref="U5:V5"/>
    <mergeCell ref="E5:F6"/>
    <mergeCell ref="G5:H5"/>
    <mergeCell ref="I5:J5"/>
    <mergeCell ref="K5:L5"/>
    <mergeCell ref="M5:N5"/>
  </mergeCells>
  <phoneticPr fontId="8"/>
  <printOptions horizontalCentered="1" verticalCentered="1" gridLinesSet="0"/>
  <pageMargins left="0.19685039370078741" right="0.19685039370078741" top="0.59055118110236227" bottom="0.19685039370078741" header="0.51181102362204722" footer="0.51181102362204722"/>
  <pageSetup paperSize="9" scale="6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zoomScale="120" zoomScaleNormal="120" workbookViewId="0">
      <selection activeCell="A2" sqref="A2"/>
    </sheetView>
  </sheetViews>
  <sheetFormatPr defaultRowHeight="13.5"/>
  <cols>
    <col min="1" max="1" width="4.625" style="111" customWidth="1"/>
    <col min="2" max="2" width="12.625" style="111" customWidth="1"/>
    <col min="3" max="17" width="9.625" style="111" customWidth="1"/>
    <col min="18" max="19" width="13.625" style="111" customWidth="1"/>
    <col min="20" max="20" width="12.625" style="111" customWidth="1"/>
    <col min="21" max="21" width="5.625" style="111" customWidth="1"/>
    <col min="22" max="22" width="6.375" style="111" customWidth="1"/>
    <col min="23" max="23" width="9" style="111" customWidth="1"/>
    <col min="24" max="16384" width="9" style="111"/>
  </cols>
  <sheetData>
    <row r="1" spans="1:21" ht="26.25" customHeight="1">
      <c r="A1" s="316" t="s">
        <v>49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</row>
    <row r="2" spans="1:21" ht="13.5" customHeight="1" thickBo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</row>
    <row r="3" spans="1:21" ht="20.100000000000001" customHeight="1" thickTop="1">
      <c r="A3" s="308" t="s">
        <v>433</v>
      </c>
      <c r="B3" s="309"/>
      <c r="C3" s="158" t="s">
        <v>50</v>
      </c>
      <c r="D3" s="158" t="s">
        <v>164</v>
      </c>
      <c r="E3" s="375" t="s">
        <v>247</v>
      </c>
      <c r="F3" s="376"/>
      <c r="G3" s="377"/>
      <c r="H3" s="158" t="s">
        <v>101</v>
      </c>
      <c r="I3" s="158" t="s">
        <v>165</v>
      </c>
      <c r="J3" s="158" t="s">
        <v>102</v>
      </c>
      <c r="K3" s="158" t="s">
        <v>103</v>
      </c>
      <c r="L3" s="419" t="s">
        <v>432</v>
      </c>
      <c r="M3" s="420"/>
      <c r="N3" s="421"/>
      <c r="O3" s="291" t="s">
        <v>460</v>
      </c>
      <c r="P3" s="293"/>
      <c r="Q3" s="291" t="s">
        <v>166</v>
      </c>
      <c r="R3" s="292"/>
      <c r="S3" s="292"/>
      <c r="T3" s="293"/>
      <c r="U3" s="372" t="s">
        <v>431</v>
      </c>
    </row>
    <row r="4" spans="1:21" ht="20.100000000000001" customHeight="1">
      <c r="A4" s="310"/>
      <c r="B4" s="311"/>
      <c r="C4" s="381" t="s">
        <v>167</v>
      </c>
      <c r="D4" s="382" t="s">
        <v>57</v>
      </c>
      <c r="E4" s="378"/>
      <c r="F4" s="379"/>
      <c r="G4" s="380"/>
      <c r="H4" s="284" t="s">
        <v>104</v>
      </c>
      <c r="I4" s="284" t="s">
        <v>168</v>
      </c>
      <c r="J4" s="284" t="s">
        <v>105</v>
      </c>
      <c r="K4" s="405" t="s">
        <v>13</v>
      </c>
      <c r="L4" s="342" t="s">
        <v>248</v>
      </c>
      <c r="M4" s="383"/>
      <c r="N4" s="305"/>
      <c r="O4" s="404" t="s">
        <v>430</v>
      </c>
      <c r="P4" s="404" t="s">
        <v>429</v>
      </c>
      <c r="Q4" s="422" t="s">
        <v>428</v>
      </c>
      <c r="R4" s="286" t="s">
        <v>427</v>
      </c>
      <c r="S4" s="286" t="s">
        <v>426</v>
      </c>
      <c r="T4" s="286" t="s">
        <v>425</v>
      </c>
      <c r="U4" s="373"/>
    </row>
    <row r="5" spans="1:21" ht="20.100000000000001" customHeight="1">
      <c r="A5" s="310"/>
      <c r="B5" s="311"/>
      <c r="C5" s="381"/>
      <c r="D5" s="382"/>
      <c r="E5" s="384" t="s">
        <v>424</v>
      </c>
      <c r="F5" s="384" t="s">
        <v>423</v>
      </c>
      <c r="G5" s="384" t="s">
        <v>422</v>
      </c>
      <c r="H5" s="418" t="s">
        <v>169</v>
      </c>
      <c r="I5" s="71" t="s">
        <v>336</v>
      </c>
      <c r="J5" s="71" t="s">
        <v>336</v>
      </c>
      <c r="K5" s="71" t="s">
        <v>336</v>
      </c>
      <c r="L5" s="286" t="s">
        <v>265</v>
      </c>
      <c r="M5" s="286" t="s">
        <v>421</v>
      </c>
      <c r="N5" s="286" t="s">
        <v>420</v>
      </c>
      <c r="O5" s="405" t="s">
        <v>192</v>
      </c>
      <c r="P5" s="405" t="s">
        <v>192</v>
      </c>
      <c r="Q5" s="405" t="s">
        <v>461</v>
      </c>
      <c r="R5" s="284" t="s">
        <v>170</v>
      </c>
      <c r="S5" s="284" t="s">
        <v>171</v>
      </c>
      <c r="T5" s="287" t="s">
        <v>172</v>
      </c>
      <c r="U5" s="373"/>
    </row>
    <row r="6" spans="1:21" ht="20.100000000000001" customHeight="1">
      <c r="A6" s="312"/>
      <c r="B6" s="313"/>
      <c r="C6" s="139" t="s">
        <v>240</v>
      </c>
      <c r="D6" s="263" t="s">
        <v>248</v>
      </c>
      <c r="E6" s="385"/>
      <c r="F6" s="385"/>
      <c r="G6" s="385"/>
      <c r="H6" s="263" t="s">
        <v>248</v>
      </c>
      <c r="I6" s="139" t="s">
        <v>241</v>
      </c>
      <c r="J6" s="139" t="s">
        <v>241</v>
      </c>
      <c r="K6" s="139" t="s">
        <v>241</v>
      </c>
      <c r="L6" s="139" t="s">
        <v>173</v>
      </c>
      <c r="M6" s="139" t="s">
        <v>174</v>
      </c>
      <c r="N6" s="139" t="s">
        <v>106</v>
      </c>
      <c r="O6" s="75"/>
      <c r="P6" s="75"/>
      <c r="Q6" s="423" t="s">
        <v>175</v>
      </c>
      <c r="R6" s="139" t="s">
        <v>242</v>
      </c>
      <c r="S6" s="139" t="s">
        <v>242</v>
      </c>
      <c r="T6" s="139" t="s">
        <v>242</v>
      </c>
      <c r="U6" s="374"/>
    </row>
    <row r="7" spans="1:21" ht="20.100000000000001" customHeight="1">
      <c r="A7" s="103"/>
      <c r="B7" s="103"/>
      <c r="C7" s="8" t="s">
        <v>266</v>
      </c>
      <c r="D7" s="406"/>
      <c r="E7" s="10" t="s">
        <v>332</v>
      </c>
      <c r="F7" s="10" t="s">
        <v>332</v>
      </c>
      <c r="G7" s="10" t="s">
        <v>332</v>
      </c>
      <c r="H7" s="10" t="s">
        <v>332</v>
      </c>
      <c r="I7" s="9"/>
      <c r="J7" s="9"/>
      <c r="K7" s="9"/>
      <c r="L7" s="10" t="s">
        <v>332</v>
      </c>
      <c r="M7" s="10" t="s">
        <v>332</v>
      </c>
      <c r="N7" s="10" t="s">
        <v>332</v>
      </c>
      <c r="O7" s="9"/>
      <c r="P7" s="10" t="s">
        <v>332</v>
      </c>
      <c r="Q7" s="9"/>
      <c r="R7" s="10" t="s">
        <v>51</v>
      </c>
      <c r="S7" s="10" t="s">
        <v>51</v>
      </c>
      <c r="T7" s="10" t="s">
        <v>51</v>
      </c>
      <c r="U7" s="140"/>
    </row>
    <row r="8" spans="1:21" s="18" customFormat="1" ht="20.100000000000001" customHeight="1">
      <c r="A8" s="303" t="s">
        <v>419</v>
      </c>
      <c r="B8" s="303"/>
      <c r="C8" s="2">
        <v>6708.89</v>
      </c>
      <c r="D8" s="12">
        <v>269892</v>
      </c>
      <c r="E8" s="12">
        <v>671126</v>
      </c>
      <c r="F8" s="12">
        <v>324291</v>
      </c>
      <c r="G8" s="12">
        <v>346835</v>
      </c>
      <c r="H8" s="50">
        <v>100.1</v>
      </c>
      <c r="I8" s="51">
        <v>6.8</v>
      </c>
      <c r="J8" s="51">
        <v>14.5</v>
      </c>
      <c r="K8" s="51">
        <v>-7.7</v>
      </c>
      <c r="L8" s="12">
        <v>22922</v>
      </c>
      <c r="M8" s="12">
        <v>81878</v>
      </c>
      <c r="N8" s="12">
        <v>243342</v>
      </c>
      <c r="O8" s="12">
        <v>35476</v>
      </c>
      <c r="P8" s="12">
        <v>290557</v>
      </c>
      <c r="Q8" s="267">
        <v>0.4</v>
      </c>
      <c r="R8" s="12">
        <v>536360636</v>
      </c>
      <c r="S8" s="12">
        <v>526494962</v>
      </c>
      <c r="T8" s="52">
        <v>86648823</v>
      </c>
      <c r="U8" s="189" t="s">
        <v>107</v>
      </c>
    </row>
    <row r="9" spans="1:21" ht="20.100000000000001" customHeight="1">
      <c r="A9" s="103"/>
      <c r="B9" s="103"/>
      <c r="C9" s="112"/>
      <c r="D9" s="110"/>
      <c r="E9" s="110"/>
      <c r="F9" s="110"/>
      <c r="G9" s="110"/>
      <c r="H9" s="133"/>
      <c r="I9" s="412"/>
      <c r="J9" s="413"/>
      <c r="K9" s="413"/>
      <c r="L9" s="110"/>
      <c r="M9" s="110"/>
      <c r="N9" s="110"/>
      <c r="O9" s="110"/>
      <c r="P9" s="110"/>
      <c r="Q9" s="159"/>
      <c r="R9" s="115"/>
      <c r="S9" s="115"/>
      <c r="T9" s="115"/>
      <c r="U9" s="239"/>
    </row>
    <row r="10" spans="1:21" ht="20.100000000000001" customHeight="1">
      <c r="A10" s="255">
        <v>201</v>
      </c>
      <c r="B10" s="256" t="s">
        <v>418</v>
      </c>
      <c r="C10" s="112">
        <v>572.99</v>
      </c>
      <c r="D10" s="110">
        <v>85593</v>
      </c>
      <c r="E10" s="110">
        <v>203616</v>
      </c>
      <c r="F10" s="110">
        <v>98544</v>
      </c>
      <c r="G10" s="110">
        <v>105072</v>
      </c>
      <c r="H10" s="133">
        <v>355.4</v>
      </c>
      <c r="I10" s="412">
        <v>7.4</v>
      </c>
      <c r="J10" s="413">
        <v>11.6</v>
      </c>
      <c r="K10" s="413">
        <v>-4.2</v>
      </c>
      <c r="L10" s="110">
        <v>3517</v>
      </c>
      <c r="M10" s="110">
        <v>19357</v>
      </c>
      <c r="N10" s="110">
        <v>82266</v>
      </c>
      <c r="O10" s="110">
        <v>10418</v>
      </c>
      <c r="P10" s="110">
        <v>94347</v>
      </c>
      <c r="Q10" s="268">
        <v>0.57999999999999996</v>
      </c>
      <c r="R10" s="115">
        <v>128200601</v>
      </c>
      <c r="S10" s="115">
        <v>125163699</v>
      </c>
      <c r="T10" s="115">
        <v>28463499</v>
      </c>
      <c r="U10" s="243">
        <v>201</v>
      </c>
    </row>
    <row r="11" spans="1:21" ht="20.100000000000001" customHeight="1">
      <c r="A11" s="255">
        <v>202</v>
      </c>
      <c r="B11" s="256" t="s">
        <v>417</v>
      </c>
      <c r="C11" s="112">
        <v>690.68</v>
      </c>
      <c r="D11" s="160">
        <v>24370</v>
      </c>
      <c r="E11" s="161">
        <v>54592</v>
      </c>
      <c r="F11" s="161">
        <v>27298</v>
      </c>
      <c r="G11" s="161">
        <v>27294</v>
      </c>
      <c r="H11" s="162">
        <v>79</v>
      </c>
      <c r="I11" s="412">
        <v>5.7</v>
      </c>
      <c r="J11" s="412">
        <v>15.5</v>
      </c>
      <c r="K11" s="412">
        <v>-9.9</v>
      </c>
      <c r="L11" s="110">
        <v>1661</v>
      </c>
      <c r="M11" s="110">
        <v>6070</v>
      </c>
      <c r="N11" s="110">
        <v>20178</v>
      </c>
      <c r="O11" s="115">
        <v>3209</v>
      </c>
      <c r="P11" s="115">
        <v>25674</v>
      </c>
      <c r="Q11" s="269">
        <v>0.4</v>
      </c>
      <c r="R11" s="115">
        <v>44026902</v>
      </c>
      <c r="S11" s="115">
        <v>43272335</v>
      </c>
      <c r="T11" s="115">
        <v>7387990</v>
      </c>
      <c r="U11" s="243">
        <v>202</v>
      </c>
    </row>
    <row r="12" spans="1:21" ht="20.100000000000001" customHeight="1">
      <c r="A12" s="255">
        <v>203</v>
      </c>
      <c r="B12" s="256" t="s">
        <v>416</v>
      </c>
      <c r="C12" s="112">
        <v>624.36</v>
      </c>
      <c r="D12" s="160">
        <v>64408</v>
      </c>
      <c r="E12" s="161">
        <v>172775</v>
      </c>
      <c r="F12" s="161">
        <v>83469</v>
      </c>
      <c r="G12" s="161">
        <v>89306</v>
      </c>
      <c r="H12" s="162">
        <v>276.7</v>
      </c>
      <c r="I12" s="412">
        <v>7.9</v>
      </c>
      <c r="J12" s="412">
        <v>12.4</v>
      </c>
      <c r="K12" s="412">
        <v>-4.5</v>
      </c>
      <c r="L12" s="115">
        <v>5077</v>
      </c>
      <c r="M12" s="115">
        <v>26589</v>
      </c>
      <c r="N12" s="115">
        <v>61649</v>
      </c>
      <c r="O12" s="115">
        <v>8346</v>
      </c>
      <c r="P12" s="115">
        <v>74293</v>
      </c>
      <c r="Q12" s="269">
        <v>0.56000000000000005</v>
      </c>
      <c r="R12" s="115">
        <v>108657409</v>
      </c>
      <c r="S12" s="115">
        <v>107866030</v>
      </c>
      <c r="T12" s="115">
        <v>23227991</v>
      </c>
      <c r="U12" s="243">
        <v>203</v>
      </c>
    </row>
    <row r="13" spans="1:21" ht="20.100000000000001" customHeight="1">
      <c r="A13" s="255">
        <v>204</v>
      </c>
      <c r="B13" s="256" t="s">
        <v>415</v>
      </c>
      <c r="C13" s="112">
        <v>733.19</v>
      </c>
      <c r="D13" s="110">
        <v>18870</v>
      </c>
      <c r="E13" s="110">
        <v>45003</v>
      </c>
      <c r="F13" s="110">
        <v>21355</v>
      </c>
      <c r="G13" s="110">
        <v>23648</v>
      </c>
      <c r="H13" s="162">
        <v>61.4</v>
      </c>
      <c r="I13" s="412">
        <v>6.5</v>
      </c>
      <c r="J13" s="412">
        <v>16.7</v>
      </c>
      <c r="K13" s="412">
        <v>-10.1</v>
      </c>
      <c r="L13" s="110">
        <v>1698</v>
      </c>
      <c r="M13" s="110">
        <v>4618</v>
      </c>
      <c r="N13" s="110">
        <v>15818</v>
      </c>
      <c r="O13" s="115">
        <v>2602</v>
      </c>
      <c r="P13" s="115">
        <v>20074</v>
      </c>
      <c r="Q13" s="269">
        <v>0.4</v>
      </c>
      <c r="R13" s="115">
        <v>32244315</v>
      </c>
      <c r="S13" s="115">
        <v>31444022</v>
      </c>
      <c r="T13" s="115">
        <v>5325600</v>
      </c>
      <c r="U13" s="243">
        <v>204</v>
      </c>
    </row>
    <row r="14" spans="1:21" ht="20.100000000000001" customHeight="1">
      <c r="A14" s="255">
        <v>205</v>
      </c>
      <c r="B14" s="256" t="s">
        <v>414</v>
      </c>
      <c r="C14" s="112">
        <v>435.34</v>
      </c>
      <c r="D14" s="110">
        <v>13343</v>
      </c>
      <c r="E14" s="110">
        <v>32846</v>
      </c>
      <c r="F14" s="110">
        <v>15742</v>
      </c>
      <c r="G14" s="110">
        <v>17104</v>
      </c>
      <c r="H14" s="162">
        <v>75.400000000000006</v>
      </c>
      <c r="I14" s="412">
        <v>5.9</v>
      </c>
      <c r="J14" s="412">
        <v>18.3</v>
      </c>
      <c r="K14" s="412">
        <v>-12.4</v>
      </c>
      <c r="L14" s="110">
        <v>1439</v>
      </c>
      <c r="M14" s="110">
        <v>4311</v>
      </c>
      <c r="N14" s="110">
        <v>10386</v>
      </c>
      <c r="O14" s="115">
        <v>1889</v>
      </c>
      <c r="P14" s="115">
        <v>12986</v>
      </c>
      <c r="Q14" s="269">
        <v>0.28999999999999998</v>
      </c>
      <c r="R14" s="115">
        <v>30351363</v>
      </c>
      <c r="S14" s="115">
        <v>29762803</v>
      </c>
      <c r="T14" s="115">
        <v>3578108</v>
      </c>
      <c r="U14" s="243">
        <v>205</v>
      </c>
    </row>
    <row r="15" spans="1:21" ht="20.100000000000001" customHeight="1">
      <c r="A15" s="255">
        <v>206</v>
      </c>
      <c r="B15" s="256" t="s">
        <v>413</v>
      </c>
      <c r="C15" s="112">
        <v>420.93</v>
      </c>
      <c r="D15" s="160">
        <v>12835</v>
      </c>
      <c r="E15" s="161">
        <v>37062</v>
      </c>
      <c r="F15" s="161">
        <v>17743</v>
      </c>
      <c r="G15" s="161">
        <v>19319</v>
      </c>
      <c r="H15" s="162">
        <v>88</v>
      </c>
      <c r="I15" s="412">
        <v>5.8</v>
      </c>
      <c r="J15" s="412">
        <v>16.899999999999999</v>
      </c>
      <c r="K15" s="412">
        <v>-11.1</v>
      </c>
      <c r="L15" s="110">
        <v>2020</v>
      </c>
      <c r="M15" s="110">
        <v>5920</v>
      </c>
      <c r="N15" s="110">
        <v>11717</v>
      </c>
      <c r="O15" s="115">
        <v>1682</v>
      </c>
      <c r="P15" s="115">
        <v>15339</v>
      </c>
      <c r="Q15" s="269">
        <v>0.38</v>
      </c>
      <c r="R15" s="115">
        <v>30028851</v>
      </c>
      <c r="S15" s="115">
        <v>29531804</v>
      </c>
      <c r="T15" s="115">
        <v>5166728</v>
      </c>
      <c r="U15" s="243">
        <v>206</v>
      </c>
    </row>
    <row r="16" spans="1:21" ht="20.100000000000001" customHeight="1">
      <c r="A16" s="255">
        <v>207</v>
      </c>
      <c r="B16" s="256" t="s">
        <v>412</v>
      </c>
      <c r="C16" s="112">
        <v>268.24</v>
      </c>
      <c r="D16" s="160">
        <v>9953</v>
      </c>
      <c r="E16" s="161">
        <v>22959</v>
      </c>
      <c r="F16" s="161">
        <v>10890</v>
      </c>
      <c r="G16" s="161">
        <v>12069</v>
      </c>
      <c r="H16" s="162">
        <v>85.6</v>
      </c>
      <c r="I16" s="412">
        <v>4.9000000000000004</v>
      </c>
      <c r="J16" s="412">
        <v>18.600000000000001</v>
      </c>
      <c r="K16" s="412">
        <v>-13.7</v>
      </c>
      <c r="L16" s="110">
        <v>469</v>
      </c>
      <c r="M16" s="110">
        <v>2811</v>
      </c>
      <c r="N16" s="110">
        <v>7765</v>
      </c>
      <c r="O16" s="115">
        <v>1291</v>
      </c>
      <c r="P16" s="115">
        <v>9271</v>
      </c>
      <c r="Q16" s="269">
        <v>0.35</v>
      </c>
      <c r="R16" s="115">
        <v>20629551</v>
      </c>
      <c r="S16" s="115">
        <v>19736044</v>
      </c>
      <c r="T16" s="115">
        <v>2816357</v>
      </c>
      <c r="U16" s="243">
        <v>207</v>
      </c>
    </row>
    <row r="17" spans="1:21" ht="20.100000000000001" customHeight="1">
      <c r="A17" s="255">
        <v>209</v>
      </c>
      <c r="B17" s="256" t="s">
        <v>411</v>
      </c>
      <c r="C17" s="112">
        <v>553.17999999999995</v>
      </c>
      <c r="D17" s="163">
        <v>12432</v>
      </c>
      <c r="E17" s="164">
        <v>36007</v>
      </c>
      <c r="F17" s="164">
        <v>17316</v>
      </c>
      <c r="G17" s="164">
        <v>18691</v>
      </c>
      <c r="H17" s="162">
        <v>65.099999999999994</v>
      </c>
      <c r="I17" s="412">
        <v>5.8</v>
      </c>
      <c r="J17" s="412">
        <v>17.3</v>
      </c>
      <c r="K17" s="412">
        <v>-11.5</v>
      </c>
      <c r="L17" s="110">
        <v>1930</v>
      </c>
      <c r="M17" s="110">
        <v>5433</v>
      </c>
      <c r="N17" s="110">
        <v>12190</v>
      </c>
      <c r="O17" s="115">
        <v>1754</v>
      </c>
      <c r="P17" s="115">
        <v>13342</v>
      </c>
      <c r="Q17" s="269">
        <v>0.26</v>
      </c>
      <c r="R17" s="115">
        <v>34450945</v>
      </c>
      <c r="S17" s="115">
        <v>34001563</v>
      </c>
      <c r="T17" s="115">
        <v>3956353</v>
      </c>
      <c r="U17" s="243">
        <v>209</v>
      </c>
    </row>
    <row r="18" spans="1:21" ht="20.100000000000001" customHeight="1">
      <c r="A18" s="255">
        <v>343</v>
      </c>
      <c r="B18" s="256" t="s">
        <v>410</v>
      </c>
      <c r="C18" s="165">
        <v>368.01</v>
      </c>
      <c r="D18" s="163">
        <v>4356</v>
      </c>
      <c r="E18" s="164">
        <v>11849</v>
      </c>
      <c r="F18" s="164">
        <v>5705</v>
      </c>
      <c r="G18" s="164">
        <v>6144</v>
      </c>
      <c r="H18" s="162">
        <v>32.200000000000003</v>
      </c>
      <c r="I18" s="412">
        <v>4.3</v>
      </c>
      <c r="J18" s="412">
        <v>19.8</v>
      </c>
      <c r="K18" s="412">
        <v>-15.6</v>
      </c>
      <c r="L18" s="110">
        <v>1111</v>
      </c>
      <c r="M18" s="110">
        <v>1755</v>
      </c>
      <c r="N18" s="110">
        <v>3276</v>
      </c>
      <c r="O18" s="115">
        <v>662</v>
      </c>
      <c r="P18" s="115">
        <v>4755</v>
      </c>
      <c r="Q18" s="269">
        <v>0.18</v>
      </c>
      <c r="R18" s="115">
        <v>15680877</v>
      </c>
      <c r="S18" s="115">
        <v>15470962</v>
      </c>
      <c r="T18" s="115">
        <v>1158347</v>
      </c>
      <c r="U18" s="243">
        <v>343</v>
      </c>
    </row>
    <row r="19" spans="1:21" ht="20.100000000000001" customHeight="1">
      <c r="A19" s="255">
        <v>386</v>
      </c>
      <c r="B19" s="256" t="s">
        <v>409</v>
      </c>
      <c r="C19" s="112">
        <v>242.88</v>
      </c>
      <c r="D19" s="163">
        <v>1769</v>
      </c>
      <c r="E19" s="164">
        <v>4577</v>
      </c>
      <c r="F19" s="164">
        <v>2157</v>
      </c>
      <c r="G19" s="164">
        <v>2420</v>
      </c>
      <c r="H19" s="162">
        <v>18.8</v>
      </c>
      <c r="I19" s="412">
        <v>5.7</v>
      </c>
      <c r="J19" s="412">
        <v>21.8</v>
      </c>
      <c r="K19" s="412">
        <v>-16.100000000000001</v>
      </c>
      <c r="L19" s="110">
        <v>526</v>
      </c>
      <c r="M19" s="110">
        <v>472</v>
      </c>
      <c r="N19" s="110">
        <v>1488</v>
      </c>
      <c r="O19" s="115">
        <v>300</v>
      </c>
      <c r="P19" s="115">
        <v>1892</v>
      </c>
      <c r="Q19" s="269">
        <v>0.14000000000000001</v>
      </c>
      <c r="R19" s="115">
        <v>9494415</v>
      </c>
      <c r="S19" s="115">
        <v>9314908</v>
      </c>
      <c r="T19" s="115">
        <v>496393</v>
      </c>
      <c r="U19" s="243">
        <v>386</v>
      </c>
    </row>
    <row r="20" spans="1:21" ht="20.100000000000001" customHeight="1">
      <c r="A20" s="255">
        <v>441</v>
      </c>
      <c r="B20" s="256" t="s">
        <v>408</v>
      </c>
      <c r="C20" s="166">
        <v>106.43</v>
      </c>
      <c r="D20" s="163">
        <v>1407</v>
      </c>
      <c r="E20" s="164">
        <v>3248</v>
      </c>
      <c r="F20" s="164">
        <v>1556</v>
      </c>
      <c r="G20" s="164">
        <v>1692</v>
      </c>
      <c r="H20" s="162">
        <v>30.5</v>
      </c>
      <c r="I20" s="412">
        <v>5.3</v>
      </c>
      <c r="J20" s="414">
        <v>23.5</v>
      </c>
      <c r="K20" s="412">
        <v>-18.3</v>
      </c>
      <c r="L20" s="110">
        <v>202</v>
      </c>
      <c r="M20" s="110">
        <v>280</v>
      </c>
      <c r="N20" s="110">
        <v>1065</v>
      </c>
      <c r="O20" s="115">
        <v>245</v>
      </c>
      <c r="P20" s="115">
        <v>1499</v>
      </c>
      <c r="Q20" s="269">
        <v>0.16</v>
      </c>
      <c r="R20" s="115">
        <v>5232972</v>
      </c>
      <c r="S20" s="115">
        <v>5140961</v>
      </c>
      <c r="T20" s="115">
        <v>327949</v>
      </c>
      <c r="U20" s="243">
        <v>441</v>
      </c>
    </row>
    <row r="21" spans="1:21" ht="20.100000000000001" customHeight="1">
      <c r="A21" s="255">
        <v>448</v>
      </c>
      <c r="B21" s="256" t="s">
        <v>407</v>
      </c>
      <c r="C21" s="166">
        <v>282.92</v>
      </c>
      <c r="D21" s="163">
        <v>1844</v>
      </c>
      <c r="E21" s="164">
        <v>4355</v>
      </c>
      <c r="F21" s="164">
        <v>2080</v>
      </c>
      <c r="G21" s="164">
        <v>2275</v>
      </c>
      <c r="H21" s="162">
        <v>15.4</v>
      </c>
      <c r="I21" s="412">
        <v>5.3</v>
      </c>
      <c r="J21" s="412">
        <v>21</v>
      </c>
      <c r="K21" s="412">
        <v>-15.7</v>
      </c>
      <c r="L21" s="110">
        <v>267</v>
      </c>
      <c r="M21" s="110">
        <v>429</v>
      </c>
      <c r="N21" s="110">
        <v>1300</v>
      </c>
      <c r="O21" s="115">
        <v>277</v>
      </c>
      <c r="P21" s="115">
        <v>1367</v>
      </c>
      <c r="Q21" s="269">
        <v>0.14000000000000001</v>
      </c>
      <c r="R21" s="115">
        <v>7984738</v>
      </c>
      <c r="S21" s="115">
        <v>7861894</v>
      </c>
      <c r="T21" s="115">
        <v>436204</v>
      </c>
      <c r="U21" s="243">
        <v>448</v>
      </c>
    </row>
    <row r="22" spans="1:21" ht="20.100000000000001" customHeight="1">
      <c r="A22" s="255">
        <v>449</v>
      </c>
      <c r="B22" s="256" t="s">
        <v>406</v>
      </c>
      <c r="C22" s="112">
        <v>419.29</v>
      </c>
      <c r="D22" s="163">
        <v>3994</v>
      </c>
      <c r="E22" s="164">
        <v>10163</v>
      </c>
      <c r="F22" s="164">
        <v>4874</v>
      </c>
      <c r="G22" s="164">
        <v>5289</v>
      </c>
      <c r="H22" s="162">
        <v>24.2</v>
      </c>
      <c r="I22" s="412">
        <v>5.0999999999999996</v>
      </c>
      <c r="J22" s="412">
        <v>22.1</v>
      </c>
      <c r="K22" s="412">
        <v>-17.100000000000001</v>
      </c>
      <c r="L22" s="110">
        <v>1091</v>
      </c>
      <c r="M22" s="110">
        <v>933</v>
      </c>
      <c r="N22" s="110">
        <v>3319</v>
      </c>
      <c r="O22" s="115">
        <v>628</v>
      </c>
      <c r="P22" s="115">
        <v>3774</v>
      </c>
      <c r="Q22" s="269">
        <v>0.18</v>
      </c>
      <c r="R22" s="115">
        <v>14571578</v>
      </c>
      <c r="S22" s="115">
        <v>14337301</v>
      </c>
      <c r="T22" s="115">
        <v>1004429</v>
      </c>
      <c r="U22" s="243">
        <v>449</v>
      </c>
    </row>
    <row r="23" spans="1:21" ht="20.100000000000001" customHeight="1">
      <c r="A23" s="255">
        <v>501</v>
      </c>
      <c r="B23" s="256" t="s">
        <v>405</v>
      </c>
      <c r="C23" s="112">
        <v>307.02999999999997</v>
      </c>
      <c r="D23" s="163">
        <v>3090</v>
      </c>
      <c r="E23" s="164">
        <v>6875</v>
      </c>
      <c r="F23" s="164">
        <v>3221</v>
      </c>
      <c r="G23" s="164">
        <v>3654</v>
      </c>
      <c r="H23" s="162">
        <v>22.4</v>
      </c>
      <c r="I23" s="412">
        <v>2.9</v>
      </c>
      <c r="J23" s="412">
        <v>20.5</v>
      </c>
      <c r="K23" s="412">
        <v>-17.600000000000001</v>
      </c>
      <c r="L23" s="110">
        <v>453</v>
      </c>
      <c r="M23" s="110">
        <v>595</v>
      </c>
      <c r="N23" s="110">
        <v>2383</v>
      </c>
      <c r="O23" s="115">
        <v>412</v>
      </c>
      <c r="P23" s="115">
        <v>2256</v>
      </c>
      <c r="Q23" s="269">
        <v>0.17</v>
      </c>
      <c r="R23" s="115">
        <v>10749612</v>
      </c>
      <c r="S23" s="115">
        <v>10538851</v>
      </c>
      <c r="T23" s="115">
        <v>636512</v>
      </c>
      <c r="U23" s="243">
        <v>501</v>
      </c>
    </row>
    <row r="24" spans="1:21" ht="20.100000000000001" customHeight="1">
      <c r="A24" s="255">
        <v>505</v>
      </c>
      <c r="B24" s="256" t="s">
        <v>9</v>
      </c>
      <c r="C24" s="112">
        <v>336.5</v>
      </c>
      <c r="D24" s="163">
        <v>2833</v>
      </c>
      <c r="E24" s="164">
        <v>6077</v>
      </c>
      <c r="F24" s="164">
        <v>2944</v>
      </c>
      <c r="G24" s="164">
        <v>3133</v>
      </c>
      <c r="H24" s="162">
        <v>18.100000000000001</v>
      </c>
      <c r="I24" s="412">
        <v>6.3</v>
      </c>
      <c r="J24" s="412">
        <v>21.7</v>
      </c>
      <c r="K24" s="412">
        <v>-15.4</v>
      </c>
      <c r="L24" s="110">
        <v>393</v>
      </c>
      <c r="M24" s="110">
        <v>884</v>
      </c>
      <c r="N24" s="110">
        <v>1825</v>
      </c>
      <c r="O24" s="115">
        <v>375</v>
      </c>
      <c r="P24" s="115">
        <v>2632</v>
      </c>
      <c r="Q24" s="269">
        <v>0.18</v>
      </c>
      <c r="R24" s="115">
        <v>7941178</v>
      </c>
      <c r="S24" s="115">
        <v>7774509</v>
      </c>
      <c r="T24" s="115">
        <v>580200</v>
      </c>
      <c r="U24" s="243">
        <v>505</v>
      </c>
    </row>
    <row r="25" spans="1:21" ht="20.100000000000001" customHeight="1">
      <c r="A25" s="255">
        <v>525</v>
      </c>
      <c r="B25" s="256" t="s">
        <v>404</v>
      </c>
      <c r="C25" s="112">
        <v>33.44</v>
      </c>
      <c r="D25" s="163">
        <v>1068</v>
      </c>
      <c r="E25" s="164">
        <v>2267</v>
      </c>
      <c r="F25" s="164">
        <v>1113</v>
      </c>
      <c r="G25" s="164">
        <v>1154</v>
      </c>
      <c r="H25" s="162">
        <v>67.8</v>
      </c>
      <c r="I25" s="412">
        <v>6.7</v>
      </c>
      <c r="J25" s="412">
        <v>17.7</v>
      </c>
      <c r="K25" s="412">
        <v>-11.1</v>
      </c>
      <c r="L25" s="110">
        <v>163</v>
      </c>
      <c r="M25" s="110">
        <v>179</v>
      </c>
      <c r="N25" s="110">
        <v>805</v>
      </c>
      <c r="O25" s="115">
        <v>172</v>
      </c>
      <c r="P25" s="115">
        <v>824</v>
      </c>
      <c r="Q25" s="269">
        <v>0.1</v>
      </c>
      <c r="R25" s="115">
        <v>7231780</v>
      </c>
      <c r="S25" s="115">
        <v>6953994</v>
      </c>
      <c r="T25" s="115">
        <v>215538</v>
      </c>
      <c r="U25" s="243">
        <v>525</v>
      </c>
    </row>
    <row r="26" spans="1:21" ht="20.100000000000001" customHeight="1">
      <c r="A26" s="255">
        <v>526</v>
      </c>
      <c r="B26" s="256" t="s">
        <v>403</v>
      </c>
      <c r="C26" s="112">
        <v>55.96</v>
      </c>
      <c r="D26" s="110">
        <v>1415</v>
      </c>
      <c r="E26" s="110">
        <v>2788</v>
      </c>
      <c r="F26" s="110">
        <v>1430</v>
      </c>
      <c r="G26" s="110">
        <v>1358</v>
      </c>
      <c r="H26" s="162">
        <v>49.8</v>
      </c>
      <c r="I26" s="412">
        <v>5.0999999999999996</v>
      </c>
      <c r="J26" s="412">
        <v>17.8</v>
      </c>
      <c r="K26" s="412">
        <v>-12.7</v>
      </c>
      <c r="L26" s="110">
        <v>213</v>
      </c>
      <c r="M26" s="110">
        <v>192</v>
      </c>
      <c r="N26" s="110">
        <v>949</v>
      </c>
      <c r="O26" s="115">
        <v>205</v>
      </c>
      <c r="P26" s="115">
        <v>985</v>
      </c>
      <c r="Q26" s="269">
        <v>0.12</v>
      </c>
      <c r="R26" s="115">
        <v>6810200</v>
      </c>
      <c r="S26" s="115">
        <v>6601884</v>
      </c>
      <c r="T26" s="115">
        <v>297981</v>
      </c>
      <c r="U26" s="243">
        <v>526</v>
      </c>
    </row>
    <row r="27" spans="1:21" ht="20.100000000000001" customHeight="1">
      <c r="A27" s="279">
        <v>527</v>
      </c>
      <c r="B27" s="257" t="s">
        <v>402</v>
      </c>
      <c r="C27" s="166">
        <v>13.7</v>
      </c>
      <c r="D27" s="163">
        <v>350</v>
      </c>
      <c r="E27" s="163">
        <v>634</v>
      </c>
      <c r="F27" s="163">
        <v>323</v>
      </c>
      <c r="G27" s="163">
        <v>311</v>
      </c>
      <c r="H27" s="167">
        <v>46.3</v>
      </c>
      <c r="I27" s="412">
        <v>7.9</v>
      </c>
      <c r="J27" s="412">
        <v>14.3</v>
      </c>
      <c r="K27" s="412">
        <v>-6.3</v>
      </c>
      <c r="L27" s="110">
        <v>53</v>
      </c>
      <c r="M27" s="110">
        <v>35</v>
      </c>
      <c r="N27" s="110">
        <v>217</v>
      </c>
      <c r="O27" s="115">
        <v>43</v>
      </c>
      <c r="P27" s="115">
        <v>131</v>
      </c>
      <c r="Q27" s="269">
        <v>0.08</v>
      </c>
      <c r="R27" s="115">
        <v>2197781</v>
      </c>
      <c r="S27" s="115">
        <v>2135216</v>
      </c>
      <c r="T27" s="115">
        <v>51383</v>
      </c>
      <c r="U27" s="243">
        <v>527</v>
      </c>
    </row>
    <row r="28" spans="1:21" ht="20.100000000000001" customHeight="1">
      <c r="A28" s="279">
        <v>528</v>
      </c>
      <c r="B28" s="257" t="s">
        <v>401</v>
      </c>
      <c r="C28" s="166">
        <v>242.82</v>
      </c>
      <c r="D28" s="163">
        <v>5962</v>
      </c>
      <c r="E28" s="163">
        <v>13433</v>
      </c>
      <c r="F28" s="163">
        <v>6531</v>
      </c>
      <c r="G28" s="163">
        <v>6902</v>
      </c>
      <c r="H28" s="167">
        <v>55.4</v>
      </c>
      <c r="I28" s="412">
        <v>5.7</v>
      </c>
      <c r="J28" s="412">
        <v>18</v>
      </c>
      <c r="K28" s="412">
        <v>-12.3</v>
      </c>
      <c r="L28" s="110">
        <v>639</v>
      </c>
      <c r="M28" s="110">
        <v>1015</v>
      </c>
      <c r="N28" s="110">
        <v>4746</v>
      </c>
      <c r="O28" s="115">
        <v>966</v>
      </c>
      <c r="P28" s="115">
        <v>5116</v>
      </c>
      <c r="Q28" s="269">
        <v>0.2</v>
      </c>
      <c r="R28" s="115">
        <v>19875568</v>
      </c>
      <c r="S28" s="115">
        <v>19586182</v>
      </c>
      <c r="T28" s="115">
        <v>1521261</v>
      </c>
      <c r="U28" s="243">
        <v>528</v>
      </c>
    </row>
    <row r="29" spans="1:21" ht="20.100000000000001" customHeight="1">
      <c r="A29" s="280"/>
      <c r="B29" s="258"/>
      <c r="C29" s="168"/>
      <c r="D29" s="169"/>
      <c r="E29" s="169"/>
      <c r="F29" s="169"/>
      <c r="G29" s="169"/>
      <c r="H29" s="170"/>
      <c r="I29" s="171"/>
      <c r="J29" s="171"/>
      <c r="K29" s="172"/>
      <c r="L29" s="119"/>
      <c r="M29" s="119"/>
      <c r="N29" s="119"/>
      <c r="O29" s="119"/>
      <c r="P29" s="119"/>
      <c r="Q29" s="173"/>
      <c r="R29" s="169"/>
      <c r="S29" s="169"/>
      <c r="T29" s="169"/>
      <c r="U29" s="259"/>
    </row>
    <row r="30" spans="1:21" ht="20.100000000000001" customHeight="1">
      <c r="A30" s="20" t="s">
        <v>279</v>
      </c>
      <c r="B30" s="15" t="s">
        <v>267</v>
      </c>
      <c r="C30" s="103"/>
      <c r="D30" s="103"/>
      <c r="E30" s="103"/>
      <c r="F30" s="103"/>
      <c r="G30" s="103"/>
      <c r="H30" s="103"/>
      <c r="I30" s="103"/>
      <c r="J30" s="103"/>
      <c r="K30" s="103"/>
      <c r="L30" s="407"/>
      <c r="M30" s="407"/>
      <c r="N30" s="407"/>
      <c r="O30" s="407"/>
      <c r="P30" s="407"/>
      <c r="Q30" s="407"/>
      <c r="R30" s="103"/>
      <c r="S30" s="103"/>
      <c r="T30" s="103"/>
      <c r="U30" s="103"/>
    </row>
    <row r="31" spans="1:21" ht="20.100000000000001" customHeight="1">
      <c r="A31" s="20"/>
      <c r="B31" s="15" t="s">
        <v>268</v>
      </c>
      <c r="C31" s="103"/>
      <c r="D31" s="103"/>
      <c r="E31" s="103"/>
      <c r="F31" s="103"/>
      <c r="G31" s="103"/>
      <c r="H31" s="103"/>
      <c r="I31" s="103"/>
      <c r="J31" s="103"/>
      <c r="K31" s="103"/>
      <c r="L31" s="408"/>
      <c r="M31" s="408"/>
      <c r="N31" s="408"/>
      <c r="O31" s="408"/>
      <c r="P31" s="408"/>
      <c r="Q31" s="408"/>
      <c r="R31" s="103"/>
      <c r="S31" s="103"/>
      <c r="T31" s="103"/>
      <c r="U31" s="103"/>
    </row>
    <row r="32" spans="1:21" ht="20.100000000000001" customHeight="1">
      <c r="A32" s="20" t="s">
        <v>151</v>
      </c>
      <c r="B32" s="15" t="s">
        <v>10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5"/>
      <c r="M32" s="103"/>
      <c r="N32" s="103"/>
      <c r="P32" s="103"/>
      <c r="Q32" s="103"/>
      <c r="R32" s="106"/>
      <c r="S32" s="103"/>
      <c r="T32" s="103"/>
      <c r="U32" s="103"/>
    </row>
    <row r="33" spans="1:21" ht="20.100000000000001" customHeight="1">
      <c r="A33" s="424"/>
      <c r="B33" s="15" t="s">
        <v>462</v>
      </c>
      <c r="C33" s="103"/>
      <c r="D33" s="103"/>
      <c r="E33" s="103"/>
      <c r="F33" s="103"/>
      <c r="G33" s="103"/>
      <c r="H33" s="103"/>
      <c r="I33" s="103"/>
      <c r="J33" s="103"/>
      <c r="K33" s="103"/>
      <c r="R33" s="103"/>
      <c r="S33" s="103"/>
      <c r="T33" s="103"/>
      <c r="U33" s="103"/>
    </row>
    <row r="34" spans="1:21" ht="20.100000000000001" customHeight="1">
      <c r="B34" s="15" t="s">
        <v>226</v>
      </c>
      <c r="C34" s="103"/>
      <c r="D34" s="103"/>
      <c r="E34" s="103"/>
      <c r="F34" s="103"/>
      <c r="G34" s="103"/>
      <c r="H34" s="103"/>
      <c r="I34" s="103"/>
      <c r="J34" s="103"/>
      <c r="K34" s="103"/>
      <c r="R34" s="101"/>
      <c r="S34" s="103"/>
      <c r="T34" s="103"/>
      <c r="U34" s="103"/>
    </row>
    <row r="35" spans="1:21" ht="20.100000000000001" customHeight="1">
      <c r="A35" s="103"/>
      <c r="B35" s="407" t="s">
        <v>227</v>
      </c>
      <c r="C35" s="407"/>
      <c r="D35" s="407"/>
      <c r="E35" s="407"/>
      <c r="F35" s="407"/>
      <c r="G35" s="407"/>
      <c r="H35" s="103"/>
      <c r="I35" s="103"/>
      <c r="J35" s="103"/>
      <c r="K35" s="103"/>
      <c r="L35" s="103"/>
      <c r="M35" s="103"/>
      <c r="N35" s="103"/>
      <c r="O35" s="124"/>
      <c r="P35" s="103"/>
      <c r="Q35" s="101"/>
      <c r="R35" s="101"/>
      <c r="S35" s="103"/>
      <c r="T35" s="103"/>
      <c r="U35" s="103"/>
    </row>
    <row r="36" spans="1:21" ht="20.100000000000001" customHeight="1">
      <c r="A36" s="103"/>
      <c r="B36" s="15" t="s">
        <v>228</v>
      </c>
      <c r="C36" s="103"/>
      <c r="D36" s="103"/>
      <c r="F36" s="103"/>
      <c r="G36" s="103"/>
      <c r="H36" s="103"/>
      <c r="I36" s="103"/>
      <c r="J36" s="103"/>
      <c r="K36" s="103"/>
      <c r="L36" s="103"/>
      <c r="M36" s="103"/>
      <c r="N36" s="103"/>
      <c r="R36" s="174"/>
      <c r="S36" s="103"/>
      <c r="T36" s="103"/>
      <c r="U36" s="103"/>
    </row>
    <row r="37" spans="1:21" ht="13.5" customHeight="1">
      <c r="A37" s="174"/>
      <c r="B37" s="175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Q37" s="174"/>
      <c r="R37" s="174"/>
      <c r="S37" s="174"/>
      <c r="T37" s="174"/>
      <c r="U37" s="174"/>
    </row>
    <row r="38" spans="1:21">
      <c r="A38" s="174"/>
      <c r="B38" s="175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5"/>
      <c r="P38" s="174"/>
      <c r="Q38" s="174"/>
      <c r="R38" s="174"/>
      <c r="S38" s="174"/>
      <c r="T38" s="174"/>
      <c r="U38" s="174"/>
    </row>
    <row r="39" spans="1:21">
      <c r="A39" s="174"/>
      <c r="B39" s="175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S39" s="174"/>
      <c r="T39" s="174"/>
      <c r="U39" s="174"/>
    </row>
    <row r="40" spans="1:21">
      <c r="O40" s="174"/>
      <c r="P40" s="174"/>
    </row>
  </sheetData>
  <mergeCells count="16">
    <mergeCell ref="B35:G35"/>
    <mergeCell ref="A1:U1"/>
    <mergeCell ref="U3:U6"/>
    <mergeCell ref="L30:Q30"/>
    <mergeCell ref="A8:B8"/>
    <mergeCell ref="A3:B6"/>
    <mergeCell ref="E3:G4"/>
    <mergeCell ref="L3:N3"/>
    <mergeCell ref="O3:P3"/>
    <mergeCell ref="Q3:T3"/>
    <mergeCell ref="C4:C5"/>
    <mergeCell ref="D4:D5"/>
    <mergeCell ref="L4:N4"/>
    <mergeCell ref="E5:E6"/>
    <mergeCell ref="F5:F6"/>
    <mergeCell ref="G5:G6"/>
  </mergeCells>
  <phoneticPr fontId="8"/>
  <printOptions horizontalCentered="1" verticalCentered="1" gridLinesSet="0"/>
  <pageMargins left="0.19685039370078741" right="0.19685039370078741" top="0.59055118110236227" bottom="0.19685039370078741" header="0.51181102362204722" footer="0.51181102362204722"/>
  <pageSetup paperSize="9" scale="68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zoomScale="120" zoomScaleNormal="120" workbookViewId="0">
      <selection activeCell="A2" sqref="A2"/>
    </sheetView>
  </sheetViews>
  <sheetFormatPr defaultRowHeight="13.5"/>
  <cols>
    <col min="1" max="1" width="4.625" style="111" customWidth="1"/>
    <col min="2" max="3" width="12.625" style="111" customWidth="1"/>
    <col min="4" max="7" width="9.625" style="111" customWidth="1"/>
    <col min="8" max="8" width="10.625" style="111" customWidth="1"/>
    <col min="9" max="12" width="9.625" style="111" customWidth="1"/>
    <col min="13" max="13" width="10.125" style="111" customWidth="1"/>
    <col min="14" max="14" width="10.75" style="111" bestFit="1" customWidth="1"/>
    <col min="15" max="15" width="10.125" style="111" customWidth="1"/>
    <col min="16" max="17" width="9.625" style="111" customWidth="1"/>
    <col min="18" max="18" width="15.375" style="111" bestFit="1" customWidth="1"/>
    <col min="19" max="19" width="12.625" style="111" customWidth="1"/>
    <col min="20" max="20" width="5.625" style="111" customWidth="1"/>
    <col min="21" max="16384" width="9" style="111"/>
  </cols>
  <sheetData>
    <row r="1" spans="1:20" ht="26.25" customHeight="1">
      <c r="A1" s="316" t="s">
        <v>42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</row>
    <row r="2" spans="1:20" ht="13.5" customHeight="1" thickBo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20.100000000000001" customHeight="1" thickTop="1">
      <c r="A3" s="308" t="s">
        <v>433</v>
      </c>
      <c r="B3" s="309"/>
      <c r="C3" s="411" t="s">
        <v>176</v>
      </c>
      <c r="D3" s="411" t="s">
        <v>177</v>
      </c>
      <c r="E3" s="138" t="s">
        <v>178</v>
      </c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291" t="s">
        <v>455</v>
      </c>
      <c r="Q3" s="292"/>
      <c r="R3" s="292"/>
      <c r="S3" s="293"/>
      <c r="T3" s="372" t="s">
        <v>431</v>
      </c>
    </row>
    <row r="4" spans="1:20" ht="20.100000000000001" customHeight="1">
      <c r="A4" s="310"/>
      <c r="B4" s="311"/>
      <c r="C4" s="386" t="s">
        <v>456</v>
      </c>
      <c r="D4" s="388" t="s">
        <v>244</v>
      </c>
      <c r="E4" s="359" t="s">
        <v>269</v>
      </c>
      <c r="F4" s="389"/>
      <c r="G4" s="389"/>
      <c r="H4" s="390"/>
      <c r="I4" s="396" t="s">
        <v>270</v>
      </c>
      <c r="J4" s="397"/>
      <c r="K4" s="397"/>
      <c r="L4" s="398"/>
      <c r="M4" s="409" t="s">
        <v>363</v>
      </c>
      <c r="N4" s="286" t="s">
        <v>442</v>
      </c>
      <c r="O4" s="409" t="s">
        <v>441</v>
      </c>
      <c r="P4" s="250" t="s">
        <v>265</v>
      </c>
      <c r="Q4" s="250" t="s">
        <v>421</v>
      </c>
      <c r="R4" s="288" t="s">
        <v>440</v>
      </c>
      <c r="S4" s="286" t="s">
        <v>439</v>
      </c>
      <c r="T4" s="373"/>
    </row>
    <row r="5" spans="1:20" ht="20.100000000000001" customHeight="1">
      <c r="A5" s="310"/>
      <c r="B5" s="311"/>
      <c r="C5" s="381"/>
      <c r="D5" s="381"/>
      <c r="E5" s="386" t="s">
        <v>229</v>
      </c>
      <c r="F5" s="386" t="s">
        <v>230</v>
      </c>
      <c r="G5" s="324" t="s">
        <v>231</v>
      </c>
      <c r="H5" s="260"/>
      <c r="I5" s="392" t="s">
        <v>179</v>
      </c>
      <c r="J5" s="392" t="s">
        <v>180</v>
      </c>
      <c r="K5" s="394" t="s">
        <v>271</v>
      </c>
      <c r="L5" s="392" t="s">
        <v>181</v>
      </c>
      <c r="M5" s="418" t="s">
        <v>356</v>
      </c>
      <c r="N5" s="284" t="s">
        <v>182</v>
      </c>
      <c r="O5" s="410" t="s">
        <v>149</v>
      </c>
      <c r="P5" s="261" t="s">
        <v>60</v>
      </c>
      <c r="Q5" s="261" t="s">
        <v>52</v>
      </c>
      <c r="R5" s="284" t="s">
        <v>111</v>
      </c>
      <c r="S5" s="284" t="s">
        <v>112</v>
      </c>
      <c r="T5" s="373"/>
    </row>
    <row r="6" spans="1:20" ht="20.100000000000001" customHeight="1">
      <c r="A6" s="312"/>
      <c r="B6" s="313"/>
      <c r="C6" s="387"/>
      <c r="D6" s="387"/>
      <c r="E6" s="391"/>
      <c r="F6" s="391"/>
      <c r="G6" s="317"/>
      <c r="H6" s="262" t="s">
        <v>232</v>
      </c>
      <c r="I6" s="393"/>
      <c r="J6" s="393"/>
      <c r="K6" s="395"/>
      <c r="L6" s="393"/>
      <c r="M6" s="139" t="s">
        <v>241</v>
      </c>
      <c r="N6" s="263" t="s">
        <v>205</v>
      </c>
      <c r="O6" s="139" t="s">
        <v>245</v>
      </c>
      <c r="P6" s="139" t="s">
        <v>457</v>
      </c>
      <c r="Q6" s="139" t="s">
        <v>457</v>
      </c>
      <c r="R6" s="139" t="s">
        <v>246</v>
      </c>
      <c r="S6" s="139" t="s">
        <v>458</v>
      </c>
      <c r="T6" s="374"/>
    </row>
    <row r="7" spans="1:20" ht="20.100000000000001" customHeight="1">
      <c r="A7" s="103"/>
      <c r="B7" s="103"/>
      <c r="C7" s="8" t="s">
        <v>332</v>
      </c>
      <c r="D7" s="10" t="s">
        <v>332</v>
      </c>
      <c r="E7" s="9"/>
      <c r="F7" s="53"/>
      <c r="G7" s="9"/>
      <c r="H7" s="10" t="s">
        <v>332</v>
      </c>
      <c r="I7" s="10" t="s">
        <v>150</v>
      </c>
      <c r="J7" s="10" t="s">
        <v>150</v>
      </c>
      <c r="K7" s="10" t="s">
        <v>150</v>
      </c>
      <c r="L7" s="10" t="s">
        <v>150</v>
      </c>
      <c r="M7" s="10" t="s">
        <v>351</v>
      </c>
      <c r="N7" s="10" t="s">
        <v>438</v>
      </c>
      <c r="O7" s="10" t="s">
        <v>1</v>
      </c>
      <c r="P7" s="140"/>
      <c r="Q7" s="141" t="s">
        <v>332</v>
      </c>
      <c r="R7" s="128" t="s">
        <v>371</v>
      </c>
      <c r="S7" s="128" t="s">
        <v>371</v>
      </c>
      <c r="T7" s="140"/>
    </row>
    <row r="8" spans="1:20" s="18" customFormat="1" ht="20.100000000000001" customHeight="1">
      <c r="A8" s="303" t="s">
        <v>419</v>
      </c>
      <c r="B8" s="303"/>
      <c r="C8" s="25">
        <f>SUM(C10:C28)</f>
        <v>565418</v>
      </c>
      <c r="D8" s="24">
        <v>9004</v>
      </c>
      <c r="E8" s="142">
        <v>15285</v>
      </c>
      <c r="F8" s="264">
        <v>505</v>
      </c>
      <c r="G8" s="264">
        <v>14780</v>
      </c>
      <c r="H8" s="264">
        <v>14594</v>
      </c>
      <c r="I8" s="24">
        <v>23524</v>
      </c>
      <c r="J8" s="24">
        <v>19997</v>
      </c>
      <c r="K8" s="24">
        <v>2877</v>
      </c>
      <c r="L8" s="24">
        <v>650</v>
      </c>
      <c r="M8" s="24">
        <v>87400</v>
      </c>
      <c r="N8" s="24">
        <v>527839</v>
      </c>
      <c r="O8" s="24">
        <v>1576</v>
      </c>
      <c r="P8" s="25">
        <v>1111</v>
      </c>
      <c r="Q8" s="24">
        <v>41867</v>
      </c>
      <c r="R8" s="24">
        <v>123719241</v>
      </c>
      <c r="S8" s="143">
        <f>R8/Q8</f>
        <v>2955.0538849212985</v>
      </c>
      <c r="T8" s="189" t="s">
        <v>437</v>
      </c>
    </row>
    <row r="9" spans="1:20" ht="20.100000000000001" customHeight="1">
      <c r="A9" s="103"/>
      <c r="B9" s="103"/>
      <c r="C9" s="144"/>
      <c r="D9" s="130"/>
      <c r="E9" s="265"/>
      <c r="F9" s="265"/>
      <c r="G9" s="264"/>
      <c r="H9" s="264"/>
      <c r="I9" s="130"/>
      <c r="J9" s="130"/>
      <c r="K9" s="130"/>
      <c r="L9" s="130"/>
      <c r="M9" s="24"/>
      <c r="N9" s="132"/>
      <c r="O9" s="129"/>
      <c r="P9" s="144"/>
      <c r="Q9" s="130"/>
      <c r="R9" s="130"/>
      <c r="S9" s="129"/>
      <c r="T9" s="239"/>
    </row>
    <row r="10" spans="1:20" ht="20.100000000000001" customHeight="1">
      <c r="A10" s="255">
        <v>201</v>
      </c>
      <c r="B10" s="266" t="s">
        <v>418</v>
      </c>
      <c r="C10" s="132">
        <v>167491</v>
      </c>
      <c r="D10" s="132">
        <v>2474</v>
      </c>
      <c r="E10" s="145">
        <v>1694</v>
      </c>
      <c r="F10" s="145">
        <v>31</v>
      </c>
      <c r="G10" s="146">
        <v>1663</v>
      </c>
      <c r="H10" s="146">
        <v>1651</v>
      </c>
      <c r="I10" s="147">
        <v>2658</v>
      </c>
      <c r="J10" s="147">
        <v>2132</v>
      </c>
      <c r="K10" s="147">
        <v>457</v>
      </c>
      <c r="L10" s="147">
        <v>69</v>
      </c>
      <c r="M10" s="147">
        <v>9330</v>
      </c>
      <c r="N10" s="147">
        <v>30008</v>
      </c>
      <c r="O10" s="132">
        <v>421</v>
      </c>
      <c r="P10" s="148">
        <v>235</v>
      </c>
      <c r="Q10" s="149">
        <v>6864</v>
      </c>
      <c r="R10" s="149">
        <v>13666339</v>
      </c>
      <c r="S10" s="150">
        <f t="shared" ref="S10:S25" si="0">R10/Q10</f>
        <v>1991.016754079254</v>
      </c>
      <c r="T10" s="243">
        <v>201</v>
      </c>
    </row>
    <row r="11" spans="1:20" ht="20.100000000000001" customHeight="1">
      <c r="A11" s="255">
        <v>202</v>
      </c>
      <c r="B11" s="266" t="s">
        <v>417</v>
      </c>
      <c r="C11" s="129">
        <v>44878</v>
      </c>
      <c r="D11" s="130">
        <v>636</v>
      </c>
      <c r="E11" s="151">
        <v>1128</v>
      </c>
      <c r="F11" s="151">
        <v>40</v>
      </c>
      <c r="G11" s="151">
        <v>1088</v>
      </c>
      <c r="H11" s="151">
        <v>1075</v>
      </c>
      <c r="I11" s="149">
        <v>1218</v>
      </c>
      <c r="J11" s="149">
        <v>1036</v>
      </c>
      <c r="K11" s="149">
        <v>110</v>
      </c>
      <c r="L11" s="149">
        <v>72</v>
      </c>
      <c r="M11" s="152">
        <v>5200</v>
      </c>
      <c r="N11" s="149">
        <v>57406</v>
      </c>
      <c r="O11" s="129">
        <v>123</v>
      </c>
      <c r="P11" s="153">
        <v>99</v>
      </c>
      <c r="Q11" s="149">
        <v>2618</v>
      </c>
      <c r="R11" s="149">
        <v>6612983</v>
      </c>
      <c r="S11" s="150">
        <f t="shared" si="0"/>
        <v>2525.9675324675327</v>
      </c>
      <c r="T11" s="243">
        <v>202</v>
      </c>
    </row>
    <row r="12" spans="1:20" ht="20.100000000000001" customHeight="1">
      <c r="A12" s="255">
        <v>203</v>
      </c>
      <c r="B12" s="266" t="s">
        <v>416</v>
      </c>
      <c r="C12" s="129">
        <v>142071</v>
      </c>
      <c r="D12" s="130">
        <v>1544</v>
      </c>
      <c r="E12" s="145">
        <v>2686</v>
      </c>
      <c r="F12" s="145">
        <v>109</v>
      </c>
      <c r="G12" s="146">
        <v>2577</v>
      </c>
      <c r="H12" s="146">
        <v>2542</v>
      </c>
      <c r="I12" s="147">
        <v>5888</v>
      </c>
      <c r="J12" s="147">
        <v>5272</v>
      </c>
      <c r="K12" s="147">
        <v>393</v>
      </c>
      <c r="L12" s="147">
        <v>222</v>
      </c>
      <c r="M12" s="147">
        <v>22000</v>
      </c>
      <c r="N12" s="147">
        <v>37363</v>
      </c>
      <c r="O12" s="132">
        <v>177</v>
      </c>
      <c r="P12" s="148">
        <v>296</v>
      </c>
      <c r="Q12" s="149">
        <v>14852</v>
      </c>
      <c r="R12" s="149">
        <v>55840815</v>
      </c>
      <c r="S12" s="150">
        <f t="shared" si="0"/>
        <v>3759.8178696471855</v>
      </c>
      <c r="T12" s="243">
        <v>203</v>
      </c>
    </row>
    <row r="13" spans="1:20" ht="20.100000000000001" customHeight="1">
      <c r="A13" s="255">
        <v>204</v>
      </c>
      <c r="B13" s="256" t="s">
        <v>415</v>
      </c>
      <c r="C13" s="154">
        <v>38765</v>
      </c>
      <c r="D13" s="130">
        <v>439</v>
      </c>
      <c r="E13" s="151">
        <v>875</v>
      </c>
      <c r="F13" s="151">
        <v>40</v>
      </c>
      <c r="G13" s="151">
        <v>835</v>
      </c>
      <c r="H13" s="151">
        <v>823</v>
      </c>
      <c r="I13" s="149">
        <v>1132</v>
      </c>
      <c r="J13" s="149">
        <v>771</v>
      </c>
      <c r="K13" s="149">
        <v>280</v>
      </c>
      <c r="L13" s="149">
        <v>82</v>
      </c>
      <c r="M13" s="152">
        <v>3770</v>
      </c>
      <c r="N13" s="149">
        <v>63359</v>
      </c>
      <c r="O13" s="129">
        <v>80</v>
      </c>
      <c r="P13" s="153">
        <v>68</v>
      </c>
      <c r="Q13" s="149">
        <v>2095</v>
      </c>
      <c r="R13" s="152">
        <v>4231019</v>
      </c>
      <c r="S13" s="150">
        <f t="shared" si="0"/>
        <v>2019.5794749403342</v>
      </c>
      <c r="T13" s="243">
        <v>204</v>
      </c>
    </row>
    <row r="14" spans="1:20" ht="20.100000000000001" customHeight="1">
      <c r="A14" s="255">
        <v>205</v>
      </c>
      <c r="B14" s="256" t="s">
        <v>414</v>
      </c>
      <c r="C14" s="154">
        <v>29100</v>
      </c>
      <c r="D14" s="130">
        <v>766</v>
      </c>
      <c r="E14" s="151">
        <v>883</v>
      </c>
      <c r="F14" s="151">
        <v>31</v>
      </c>
      <c r="G14" s="151">
        <v>852</v>
      </c>
      <c r="H14" s="151">
        <v>841</v>
      </c>
      <c r="I14" s="149">
        <v>1379</v>
      </c>
      <c r="J14" s="149">
        <v>1052</v>
      </c>
      <c r="K14" s="149">
        <v>283</v>
      </c>
      <c r="L14" s="149">
        <v>44</v>
      </c>
      <c r="M14" s="152">
        <v>4570</v>
      </c>
      <c r="N14" s="149">
        <v>33617</v>
      </c>
      <c r="O14" s="129">
        <v>215</v>
      </c>
      <c r="P14" s="153">
        <v>70</v>
      </c>
      <c r="Q14" s="149">
        <v>2239</v>
      </c>
      <c r="R14" s="152">
        <v>5149909</v>
      </c>
      <c r="S14" s="150">
        <f t="shared" si="0"/>
        <v>2300.0933452434124</v>
      </c>
      <c r="T14" s="243">
        <v>205</v>
      </c>
    </row>
    <row r="15" spans="1:20" ht="20.100000000000001" customHeight="1">
      <c r="A15" s="255">
        <v>206</v>
      </c>
      <c r="B15" s="256" t="s">
        <v>413</v>
      </c>
      <c r="C15" s="144">
        <v>32355</v>
      </c>
      <c r="D15" s="130">
        <v>684</v>
      </c>
      <c r="E15" s="151">
        <v>1696</v>
      </c>
      <c r="F15" s="151">
        <v>24</v>
      </c>
      <c r="G15" s="151">
        <v>1672</v>
      </c>
      <c r="H15" s="151">
        <v>1654</v>
      </c>
      <c r="I15" s="149">
        <v>2746</v>
      </c>
      <c r="J15" s="149">
        <v>2513</v>
      </c>
      <c r="K15" s="149">
        <v>181</v>
      </c>
      <c r="L15" s="149">
        <v>52</v>
      </c>
      <c r="M15" s="152">
        <v>10700</v>
      </c>
      <c r="N15" s="149">
        <v>29904</v>
      </c>
      <c r="O15" s="129">
        <v>12</v>
      </c>
      <c r="P15" s="148">
        <v>89</v>
      </c>
      <c r="Q15" s="149">
        <v>5662</v>
      </c>
      <c r="R15" s="152">
        <v>16902942</v>
      </c>
      <c r="S15" s="150">
        <f t="shared" si="0"/>
        <v>2985.3306252207699</v>
      </c>
      <c r="T15" s="243">
        <v>206</v>
      </c>
    </row>
    <row r="16" spans="1:20" ht="20.100000000000001" customHeight="1">
      <c r="A16" s="255">
        <v>207</v>
      </c>
      <c r="B16" s="256" t="s">
        <v>412</v>
      </c>
      <c r="C16" s="144">
        <v>19740</v>
      </c>
      <c r="D16" s="130">
        <v>260</v>
      </c>
      <c r="E16" s="151">
        <v>256</v>
      </c>
      <c r="F16" s="151">
        <v>14</v>
      </c>
      <c r="G16" s="151">
        <v>242</v>
      </c>
      <c r="H16" s="151">
        <v>240</v>
      </c>
      <c r="I16" s="149">
        <v>339</v>
      </c>
      <c r="J16" s="149">
        <v>256</v>
      </c>
      <c r="K16" s="149">
        <v>77</v>
      </c>
      <c r="L16" s="149">
        <v>6</v>
      </c>
      <c r="M16" s="152">
        <v>1120</v>
      </c>
      <c r="N16" s="149">
        <v>21187</v>
      </c>
      <c r="O16" s="129">
        <v>28</v>
      </c>
      <c r="P16" s="148">
        <v>54</v>
      </c>
      <c r="Q16" s="149">
        <v>1640</v>
      </c>
      <c r="R16" s="149">
        <v>4720100</v>
      </c>
      <c r="S16" s="150">
        <f t="shared" si="0"/>
        <v>2878.1097560975609</v>
      </c>
      <c r="T16" s="243">
        <v>207</v>
      </c>
    </row>
    <row r="17" spans="1:20" ht="20.100000000000001" customHeight="1">
      <c r="A17" s="255">
        <v>209</v>
      </c>
      <c r="B17" s="256" t="s">
        <v>411</v>
      </c>
      <c r="C17" s="144">
        <v>32152</v>
      </c>
      <c r="D17" s="130">
        <v>741</v>
      </c>
      <c r="E17" s="151">
        <v>1879</v>
      </c>
      <c r="F17" s="151">
        <v>44</v>
      </c>
      <c r="G17" s="151">
        <v>1835</v>
      </c>
      <c r="H17" s="151">
        <v>1807</v>
      </c>
      <c r="I17" s="149">
        <v>1838</v>
      </c>
      <c r="J17" s="149">
        <v>1562</v>
      </c>
      <c r="K17" s="149">
        <v>239</v>
      </c>
      <c r="L17" s="149">
        <v>36</v>
      </c>
      <c r="M17" s="152">
        <v>7560</v>
      </c>
      <c r="N17" s="149">
        <v>44083</v>
      </c>
      <c r="O17" s="129">
        <v>0</v>
      </c>
      <c r="P17" s="148">
        <v>80</v>
      </c>
      <c r="Q17" s="149">
        <v>3409</v>
      </c>
      <c r="R17" s="149">
        <v>10326474</v>
      </c>
      <c r="S17" s="150">
        <f t="shared" si="0"/>
        <v>3029.1798181284835</v>
      </c>
      <c r="T17" s="243">
        <v>209</v>
      </c>
    </row>
    <row r="18" spans="1:20" ht="20.100000000000001" customHeight="1">
      <c r="A18" s="255">
        <v>343</v>
      </c>
      <c r="B18" s="256" t="s">
        <v>410</v>
      </c>
      <c r="C18" s="144">
        <v>10798</v>
      </c>
      <c r="D18" s="130">
        <v>249</v>
      </c>
      <c r="E18" s="151">
        <v>1311</v>
      </c>
      <c r="F18" s="155">
        <v>39</v>
      </c>
      <c r="G18" s="151">
        <v>1272</v>
      </c>
      <c r="H18" s="151">
        <v>1252</v>
      </c>
      <c r="I18" s="149">
        <v>2041</v>
      </c>
      <c r="J18" s="149">
        <v>1714</v>
      </c>
      <c r="K18" s="149">
        <v>316</v>
      </c>
      <c r="L18" s="149">
        <v>11</v>
      </c>
      <c r="M18" s="152">
        <v>7500</v>
      </c>
      <c r="N18" s="149">
        <v>30696</v>
      </c>
      <c r="O18" s="129">
        <v>0</v>
      </c>
      <c r="P18" s="148">
        <v>36</v>
      </c>
      <c r="Q18" s="149">
        <v>931</v>
      </c>
      <c r="R18" s="149">
        <v>2715879</v>
      </c>
      <c r="S18" s="150">
        <f t="shared" si="0"/>
        <v>2917.1632653061224</v>
      </c>
      <c r="T18" s="243">
        <v>343</v>
      </c>
    </row>
    <row r="19" spans="1:20" ht="20.100000000000001" customHeight="1">
      <c r="A19" s="255">
        <v>386</v>
      </c>
      <c r="B19" s="256" t="s">
        <v>409</v>
      </c>
      <c r="C19" s="144">
        <v>4120</v>
      </c>
      <c r="D19" s="130">
        <v>149</v>
      </c>
      <c r="E19" s="151">
        <v>433</v>
      </c>
      <c r="F19" s="151">
        <v>34</v>
      </c>
      <c r="G19" s="151">
        <v>399</v>
      </c>
      <c r="H19" s="151">
        <v>396</v>
      </c>
      <c r="I19" s="149">
        <v>937</v>
      </c>
      <c r="J19" s="149">
        <v>829</v>
      </c>
      <c r="K19" s="149">
        <v>103</v>
      </c>
      <c r="L19" s="156">
        <v>5</v>
      </c>
      <c r="M19" s="152">
        <v>3440</v>
      </c>
      <c r="N19" s="149">
        <v>21078</v>
      </c>
      <c r="O19" s="129">
        <v>0</v>
      </c>
      <c r="P19" s="148">
        <v>11</v>
      </c>
      <c r="Q19" s="149">
        <v>226</v>
      </c>
      <c r="R19" s="152">
        <v>764688</v>
      </c>
      <c r="S19" s="150">
        <f t="shared" si="0"/>
        <v>3383.575221238938</v>
      </c>
      <c r="T19" s="243">
        <v>386</v>
      </c>
    </row>
    <row r="20" spans="1:20" ht="20.100000000000001" customHeight="1">
      <c r="A20" s="255">
        <v>441</v>
      </c>
      <c r="B20" s="256" t="s">
        <v>408</v>
      </c>
      <c r="C20" s="144">
        <v>2794</v>
      </c>
      <c r="D20" s="130">
        <v>59</v>
      </c>
      <c r="E20" s="155">
        <v>137</v>
      </c>
      <c r="F20" s="155">
        <v>6</v>
      </c>
      <c r="G20" s="151">
        <v>131</v>
      </c>
      <c r="H20" s="151">
        <v>130</v>
      </c>
      <c r="I20" s="149">
        <v>164</v>
      </c>
      <c r="J20" s="149">
        <v>141</v>
      </c>
      <c r="K20" s="149">
        <v>23</v>
      </c>
      <c r="L20" s="156">
        <v>0</v>
      </c>
      <c r="M20" s="152">
        <v>629</v>
      </c>
      <c r="N20" s="149">
        <v>8966</v>
      </c>
      <c r="O20" s="129">
        <v>0</v>
      </c>
      <c r="P20" s="148">
        <v>5</v>
      </c>
      <c r="Q20" s="149">
        <v>68</v>
      </c>
      <c r="R20" s="152">
        <v>72245</v>
      </c>
      <c r="S20" s="150">
        <f t="shared" si="0"/>
        <v>1062.4264705882354</v>
      </c>
      <c r="T20" s="243">
        <v>441</v>
      </c>
    </row>
    <row r="21" spans="1:20" ht="20.100000000000001" customHeight="1">
      <c r="A21" s="255">
        <v>448</v>
      </c>
      <c r="B21" s="256" t="s">
        <v>407</v>
      </c>
      <c r="C21" s="144">
        <v>3894</v>
      </c>
      <c r="D21" s="130">
        <v>100</v>
      </c>
      <c r="E21" s="151">
        <v>252</v>
      </c>
      <c r="F21" s="151">
        <v>12</v>
      </c>
      <c r="G21" s="151">
        <v>240</v>
      </c>
      <c r="H21" s="151">
        <v>234</v>
      </c>
      <c r="I21" s="149">
        <v>276</v>
      </c>
      <c r="J21" s="152">
        <v>225</v>
      </c>
      <c r="K21" s="152">
        <v>49</v>
      </c>
      <c r="L21" s="156">
        <v>2</v>
      </c>
      <c r="M21" s="152">
        <v>1060</v>
      </c>
      <c r="N21" s="152">
        <v>25128</v>
      </c>
      <c r="O21" s="129">
        <v>0</v>
      </c>
      <c r="P21" s="153">
        <v>7</v>
      </c>
      <c r="Q21" s="152">
        <v>89</v>
      </c>
      <c r="R21" s="152">
        <v>128861</v>
      </c>
      <c r="S21" s="150">
        <f t="shared" si="0"/>
        <v>1447.8764044943821</v>
      </c>
      <c r="T21" s="243">
        <v>448</v>
      </c>
    </row>
    <row r="22" spans="1:20" ht="20.100000000000001" customHeight="1">
      <c r="A22" s="255">
        <v>449</v>
      </c>
      <c r="B22" s="256" t="s">
        <v>406</v>
      </c>
      <c r="C22" s="144">
        <v>9008</v>
      </c>
      <c r="D22" s="130">
        <v>216</v>
      </c>
      <c r="E22" s="151">
        <v>993</v>
      </c>
      <c r="F22" s="151">
        <v>35</v>
      </c>
      <c r="G22" s="151">
        <v>958</v>
      </c>
      <c r="H22" s="151">
        <v>939</v>
      </c>
      <c r="I22" s="149">
        <v>1283</v>
      </c>
      <c r="J22" s="152">
        <v>1130</v>
      </c>
      <c r="K22" s="152">
        <v>145</v>
      </c>
      <c r="L22" s="152">
        <v>8</v>
      </c>
      <c r="M22" s="152">
        <v>4980</v>
      </c>
      <c r="N22" s="152">
        <v>36241</v>
      </c>
      <c r="O22" s="129">
        <v>0</v>
      </c>
      <c r="P22" s="153">
        <v>25</v>
      </c>
      <c r="Q22" s="152">
        <v>418</v>
      </c>
      <c r="R22" s="152">
        <v>948080</v>
      </c>
      <c r="S22" s="150">
        <f t="shared" si="0"/>
        <v>2268.1339712918661</v>
      </c>
      <c r="T22" s="243">
        <v>449</v>
      </c>
    </row>
    <row r="23" spans="1:20" ht="20.100000000000001" customHeight="1">
      <c r="A23" s="255">
        <v>501</v>
      </c>
      <c r="B23" s="256" t="s">
        <v>405</v>
      </c>
      <c r="C23" s="144">
        <v>6349</v>
      </c>
      <c r="D23" s="130">
        <v>135</v>
      </c>
      <c r="E23" s="151">
        <v>313</v>
      </c>
      <c r="F23" s="151">
        <v>18</v>
      </c>
      <c r="G23" s="151">
        <v>295</v>
      </c>
      <c r="H23" s="151">
        <v>291</v>
      </c>
      <c r="I23" s="149">
        <v>483</v>
      </c>
      <c r="J23" s="149">
        <v>415</v>
      </c>
      <c r="K23" s="149">
        <v>43</v>
      </c>
      <c r="L23" s="149">
        <v>25</v>
      </c>
      <c r="M23" s="152">
        <v>1690</v>
      </c>
      <c r="N23" s="149">
        <v>28039</v>
      </c>
      <c r="O23" s="129">
        <v>0</v>
      </c>
      <c r="P23" s="148">
        <v>11</v>
      </c>
      <c r="Q23" s="149">
        <v>146</v>
      </c>
      <c r="R23" s="149">
        <v>113472</v>
      </c>
      <c r="S23" s="150">
        <f t="shared" si="0"/>
        <v>777.20547945205476</v>
      </c>
      <c r="T23" s="243">
        <v>501</v>
      </c>
    </row>
    <row r="24" spans="1:20" ht="20.100000000000001" customHeight="1">
      <c r="A24" s="255">
        <v>505</v>
      </c>
      <c r="B24" s="256" t="s">
        <v>9</v>
      </c>
      <c r="C24" s="144">
        <v>5168</v>
      </c>
      <c r="D24" s="130">
        <v>100</v>
      </c>
      <c r="E24" s="155">
        <v>459</v>
      </c>
      <c r="F24" s="155">
        <v>12</v>
      </c>
      <c r="G24" s="151">
        <v>447</v>
      </c>
      <c r="H24" s="151">
        <v>446</v>
      </c>
      <c r="I24" s="149">
        <v>568</v>
      </c>
      <c r="J24" s="149">
        <v>515</v>
      </c>
      <c r="K24" s="149">
        <v>46</v>
      </c>
      <c r="L24" s="149">
        <v>8</v>
      </c>
      <c r="M24" s="152">
        <v>2050</v>
      </c>
      <c r="N24" s="149">
        <v>31040</v>
      </c>
      <c r="O24" s="129">
        <v>0</v>
      </c>
      <c r="P24" s="148">
        <v>10</v>
      </c>
      <c r="Q24" s="149">
        <v>456</v>
      </c>
      <c r="R24" s="149">
        <v>1379310</v>
      </c>
      <c r="S24" s="150">
        <f t="shared" si="0"/>
        <v>3024.8026315789475</v>
      </c>
      <c r="T24" s="243">
        <v>505</v>
      </c>
    </row>
    <row r="25" spans="1:20" ht="20.100000000000001" customHeight="1">
      <c r="A25" s="279">
        <v>525</v>
      </c>
      <c r="B25" s="257" t="s">
        <v>404</v>
      </c>
      <c r="C25" s="144">
        <v>1869</v>
      </c>
      <c r="D25" s="130">
        <v>69</v>
      </c>
      <c r="E25" s="151">
        <v>61</v>
      </c>
      <c r="F25" s="151">
        <v>6</v>
      </c>
      <c r="G25" s="151">
        <v>55</v>
      </c>
      <c r="H25" s="151">
        <v>54</v>
      </c>
      <c r="I25" s="149">
        <v>111</v>
      </c>
      <c r="J25" s="152">
        <v>91</v>
      </c>
      <c r="K25" s="152">
        <v>14</v>
      </c>
      <c r="L25" s="152">
        <v>5</v>
      </c>
      <c r="M25" s="152">
        <v>383</v>
      </c>
      <c r="N25" s="152">
        <v>2567</v>
      </c>
      <c r="O25" s="130">
        <v>57</v>
      </c>
      <c r="P25" s="153">
        <v>4</v>
      </c>
      <c r="Q25" s="152">
        <v>52</v>
      </c>
      <c r="R25" s="152">
        <v>43624</v>
      </c>
      <c r="S25" s="150">
        <f t="shared" si="0"/>
        <v>838.92307692307691</v>
      </c>
      <c r="T25" s="243">
        <v>525</v>
      </c>
    </row>
    <row r="26" spans="1:20" ht="20.100000000000001" customHeight="1">
      <c r="A26" s="279">
        <v>526</v>
      </c>
      <c r="B26" s="257" t="s">
        <v>403</v>
      </c>
      <c r="C26" s="144">
        <v>2458</v>
      </c>
      <c r="D26" s="130">
        <v>79</v>
      </c>
      <c r="E26" s="151">
        <v>26</v>
      </c>
      <c r="F26" s="151">
        <v>1</v>
      </c>
      <c r="G26" s="151">
        <v>25</v>
      </c>
      <c r="H26" s="151">
        <v>25</v>
      </c>
      <c r="I26" s="149">
        <v>20</v>
      </c>
      <c r="J26" s="150">
        <v>3</v>
      </c>
      <c r="K26" s="152">
        <v>17</v>
      </c>
      <c r="L26" s="152" t="s">
        <v>435</v>
      </c>
      <c r="M26" s="152" t="s">
        <v>436</v>
      </c>
      <c r="N26" s="152">
        <v>5013</v>
      </c>
      <c r="O26" s="130">
        <v>108</v>
      </c>
      <c r="P26" s="153">
        <v>0</v>
      </c>
      <c r="Q26" s="152">
        <v>0</v>
      </c>
      <c r="R26" s="152">
        <v>0</v>
      </c>
      <c r="S26" s="152">
        <v>0</v>
      </c>
      <c r="T26" s="243">
        <v>526</v>
      </c>
    </row>
    <row r="27" spans="1:20" ht="20.100000000000001" customHeight="1">
      <c r="A27" s="279">
        <v>527</v>
      </c>
      <c r="B27" s="257" t="s">
        <v>402</v>
      </c>
      <c r="C27" s="144">
        <v>548</v>
      </c>
      <c r="D27" s="130">
        <v>35</v>
      </c>
      <c r="E27" s="155">
        <v>18</v>
      </c>
      <c r="F27" s="152" t="s">
        <v>434</v>
      </c>
      <c r="G27" s="151">
        <v>18</v>
      </c>
      <c r="H27" s="151">
        <v>18</v>
      </c>
      <c r="I27" s="150">
        <v>5</v>
      </c>
      <c r="J27" s="150">
        <v>2</v>
      </c>
      <c r="K27" s="150">
        <v>3</v>
      </c>
      <c r="L27" s="152" t="s">
        <v>435</v>
      </c>
      <c r="M27" s="152" t="s">
        <v>434</v>
      </c>
      <c r="N27" s="149">
        <v>1107</v>
      </c>
      <c r="O27" s="130">
        <v>60</v>
      </c>
      <c r="P27" s="153">
        <v>0</v>
      </c>
      <c r="Q27" s="152">
        <v>0</v>
      </c>
      <c r="R27" s="152">
        <v>0</v>
      </c>
      <c r="S27" s="152">
        <v>0</v>
      </c>
      <c r="T27" s="243">
        <v>527</v>
      </c>
    </row>
    <row r="28" spans="1:20" ht="20.100000000000001" customHeight="1">
      <c r="A28" s="279">
        <v>528</v>
      </c>
      <c r="B28" s="257" t="s">
        <v>401</v>
      </c>
      <c r="C28" s="144">
        <v>11860</v>
      </c>
      <c r="D28" s="130">
        <v>269</v>
      </c>
      <c r="E28" s="151">
        <v>185</v>
      </c>
      <c r="F28" s="151">
        <v>9</v>
      </c>
      <c r="G28" s="151">
        <v>176</v>
      </c>
      <c r="H28" s="151">
        <v>176</v>
      </c>
      <c r="I28" s="149">
        <v>439</v>
      </c>
      <c r="J28" s="152">
        <v>338</v>
      </c>
      <c r="K28" s="152">
        <v>99</v>
      </c>
      <c r="L28" s="156">
        <v>2</v>
      </c>
      <c r="M28" s="152">
        <v>1540</v>
      </c>
      <c r="N28" s="152">
        <v>21037</v>
      </c>
      <c r="O28" s="129">
        <v>295</v>
      </c>
      <c r="P28" s="153">
        <v>11</v>
      </c>
      <c r="Q28" s="152">
        <v>102</v>
      </c>
      <c r="R28" s="152">
        <v>102501</v>
      </c>
      <c r="S28" s="150">
        <f>R28/Q28</f>
        <v>1004.9117647058823</v>
      </c>
      <c r="T28" s="243">
        <v>528</v>
      </c>
    </row>
    <row r="29" spans="1:20" ht="20.100000000000001" customHeight="1">
      <c r="A29" s="280"/>
      <c r="B29" s="258"/>
      <c r="C29" s="157"/>
      <c r="D29" s="118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57"/>
      <c r="Q29" s="118"/>
      <c r="R29" s="118"/>
      <c r="S29" s="118"/>
      <c r="T29" s="259"/>
    </row>
    <row r="30" spans="1:20" ht="20.100000000000001" customHeight="1">
      <c r="A30" s="20" t="s">
        <v>278</v>
      </c>
      <c r="B30" s="20" t="s">
        <v>11</v>
      </c>
      <c r="C30" s="20"/>
      <c r="D30" s="101"/>
      <c r="E30" s="103"/>
      <c r="F30" s="103"/>
      <c r="G30" s="103"/>
      <c r="H30" s="103"/>
      <c r="I30" s="103"/>
      <c r="J30" s="103"/>
      <c r="K30" s="103"/>
      <c r="M30" s="15"/>
      <c r="N30" s="103"/>
      <c r="O30" s="103"/>
      <c r="P30" s="103"/>
      <c r="Q30" s="103"/>
      <c r="R30" s="103"/>
      <c r="S30" s="103"/>
      <c r="T30" s="103"/>
    </row>
    <row r="31" spans="1:20" s="101" customFormat="1" ht="20.100000000000001" customHeight="1">
      <c r="B31" s="20" t="s">
        <v>272</v>
      </c>
      <c r="C31" s="20"/>
      <c r="E31" s="103"/>
      <c r="F31" s="103"/>
      <c r="G31" s="103"/>
      <c r="H31" s="103"/>
      <c r="I31" s="103"/>
      <c r="J31" s="103"/>
      <c r="K31" s="103"/>
      <c r="M31" s="15"/>
      <c r="N31" s="103"/>
      <c r="O31" s="103"/>
      <c r="P31" s="103"/>
      <c r="Q31" s="103"/>
      <c r="R31" s="103"/>
      <c r="S31" s="103"/>
      <c r="T31" s="103"/>
    </row>
    <row r="32" spans="1:20" s="101" customFormat="1" ht="20.100000000000001" customHeight="1">
      <c r="B32" s="208" t="s">
        <v>273</v>
      </c>
      <c r="C32" s="20"/>
      <c r="E32" s="103"/>
      <c r="F32" s="103"/>
      <c r="G32" s="103"/>
      <c r="H32" s="103"/>
      <c r="I32" s="103"/>
      <c r="J32" s="103"/>
      <c r="K32" s="103"/>
      <c r="M32" s="15"/>
      <c r="N32" s="103"/>
      <c r="O32" s="103"/>
      <c r="P32" s="103"/>
      <c r="Q32" s="103"/>
      <c r="R32" s="103"/>
      <c r="S32" s="103"/>
      <c r="T32" s="103"/>
    </row>
    <row r="33" spans="2:20" s="101" customFormat="1" ht="20.100000000000001" customHeight="1">
      <c r="B33" s="208" t="s">
        <v>274</v>
      </c>
      <c r="C33" s="20"/>
      <c r="E33" s="103"/>
      <c r="F33" s="103"/>
      <c r="G33" s="103"/>
      <c r="H33" s="103"/>
      <c r="I33" s="103"/>
      <c r="J33" s="103"/>
      <c r="K33" s="103"/>
      <c r="M33" s="15"/>
      <c r="N33" s="103"/>
      <c r="O33" s="103"/>
      <c r="P33" s="103"/>
      <c r="Q33" s="103"/>
      <c r="R33" s="103"/>
      <c r="S33" s="103"/>
      <c r="T33" s="103"/>
    </row>
    <row r="34" spans="2:20" s="101" customFormat="1" ht="20.100000000000001" customHeight="1">
      <c r="B34" s="208" t="s">
        <v>459</v>
      </c>
    </row>
    <row r="35" spans="2:20" ht="13.5" customHeight="1"/>
  </sheetData>
  <mergeCells count="16">
    <mergeCell ref="A1:T1"/>
    <mergeCell ref="T3:T6"/>
    <mergeCell ref="I5:I6"/>
    <mergeCell ref="J5:J6"/>
    <mergeCell ref="K5:K6"/>
    <mergeCell ref="L5:L6"/>
    <mergeCell ref="I4:L4"/>
    <mergeCell ref="P3:S3"/>
    <mergeCell ref="A8:B8"/>
    <mergeCell ref="A3:B6"/>
    <mergeCell ref="C4:C6"/>
    <mergeCell ref="D4:D6"/>
    <mergeCell ref="E4:H4"/>
    <mergeCell ref="F5:F6"/>
    <mergeCell ref="G5:G6"/>
    <mergeCell ref="E5:E6"/>
  </mergeCells>
  <phoneticPr fontId="8"/>
  <printOptions horizontalCentered="1" verticalCentered="1" gridLinesSet="0"/>
  <pageMargins left="0.19685039370078741" right="0.19685039370078741" top="0.59055118110236227" bottom="0.19685039370078741" header="0.51181102362204722" footer="0.51181102362204722"/>
  <pageSetup paperSize="9" scale="8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39"/>
  <sheetViews>
    <sheetView zoomScale="120" zoomScaleNormal="120" workbookViewId="0">
      <selection activeCell="A2" sqref="A2"/>
    </sheetView>
  </sheetViews>
  <sheetFormatPr defaultRowHeight="13.5"/>
  <cols>
    <col min="1" max="1" width="4.625" style="111" customWidth="1"/>
    <col min="2" max="2" width="12.625" style="111" customWidth="1"/>
    <col min="3" max="8" width="11.625" style="111" customWidth="1"/>
    <col min="9" max="14" width="10.625" style="111" customWidth="1"/>
    <col min="15" max="15" width="12.625" style="111" customWidth="1"/>
    <col min="16" max="18" width="10.625" style="111" customWidth="1"/>
    <col min="19" max="19" width="5.625" style="111" customWidth="1"/>
    <col min="20" max="16384" width="9" style="111"/>
  </cols>
  <sheetData>
    <row r="1" spans="1:20" ht="26.25" customHeight="1">
      <c r="A1" s="316" t="s">
        <v>42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101"/>
    </row>
    <row r="2" spans="1:20" ht="13.5" customHeight="1" thickBo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20.100000000000001" customHeight="1" thickTop="1">
      <c r="A3" s="308" t="s">
        <v>433</v>
      </c>
      <c r="B3" s="309"/>
      <c r="C3" s="246" t="s">
        <v>108</v>
      </c>
      <c r="D3" s="21"/>
      <c r="E3" s="21"/>
      <c r="F3" s="22"/>
      <c r="G3" s="22"/>
      <c r="H3" s="23"/>
      <c r="I3" s="138" t="s">
        <v>109</v>
      </c>
      <c r="J3" s="138"/>
      <c r="K3" s="138"/>
      <c r="L3" s="138"/>
      <c r="M3" s="247" t="s">
        <v>110</v>
      </c>
      <c r="N3" s="138"/>
      <c r="O3" s="138"/>
      <c r="P3" s="137" t="s">
        <v>58</v>
      </c>
      <c r="Q3" s="137" t="s">
        <v>59</v>
      </c>
      <c r="R3" s="248"/>
      <c r="S3" s="372" t="s">
        <v>431</v>
      </c>
      <c r="T3" s="103"/>
    </row>
    <row r="4" spans="1:20" ht="20.100000000000001" customHeight="1">
      <c r="A4" s="310"/>
      <c r="B4" s="311"/>
      <c r="C4" s="399" t="s">
        <v>453</v>
      </c>
      <c r="D4" s="400"/>
      <c r="E4" s="353"/>
      <c r="F4" s="399" t="s">
        <v>275</v>
      </c>
      <c r="G4" s="400"/>
      <c r="H4" s="353"/>
      <c r="I4" s="401" t="s">
        <v>452</v>
      </c>
      <c r="J4" s="286" t="s">
        <v>451</v>
      </c>
      <c r="K4" s="286" t="s">
        <v>450</v>
      </c>
      <c r="L4" s="286" t="s">
        <v>449</v>
      </c>
      <c r="M4" s="286" t="s">
        <v>448</v>
      </c>
      <c r="N4" s="286" t="s">
        <v>447</v>
      </c>
      <c r="O4" s="249" t="s">
        <v>276</v>
      </c>
      <c r="P4" s="403" t="s">
        <v>233</v>
      </c>
      <c r="Q4" s="250" t="s">
        <v>446</v>
      </c>
      <c r="R4" s="250" t="s">
        <v>421</v>
      </c>
      <c r="S4" s="373"/>
      <c r="T4" s="103"/>
    </row>
    <row r="5" spans="1:20" ht="20.100000000000001" customHeight="1">
      <c r="A5" s="310"/>
      <c r="B5" s="311"/>
      <c r="C5" s="125" t="s">
        <v>113</v>
      </c>
      <c r="D5" s="126" t="s">
        <v>114</v>
      </c>
      <c r="E5" s="125" t="s">
        <v>115</v>
      </c>
      <c r="F5" s="125" t="s">
        <v>113</v>
      </c>
      <c r="G5" s="126" t="s">
        <v>114</v>
      </c>
      <c r="H5" s="125" t="s">
        <v>115</v>
      </c>
      <c r="I5" s="402"/>
      <c r="J5" s="283" t="s">
        <v>61</v>
      </c>
      <c r="K5" s="283" t="s">
        <v>116</v>
      </c>
      <c r="L5" s="283" t="s">
        <v>117</v>
      </c>
      <c r="M5" s="251" t="s">
        <v>183</v>
      </c>
      <c r="N5" s="251" t="s">
        <v>118</v>
      </c>
      <c r="O5" s="252" t="s">
        <v>16</v>
      </c>
      <c r="P5" s="382"/>
      <c r="Q5" s="283" t="s">
        <v>12</v>
      </c>
      <c r="R5" s="283" t="s">
        <v>184</v>
      </c>
      <c r="S5" s="373"/>
      <c r="T5" s="103"/>
    </row>
    <row r="6" spans="1:20" ht="20.100000000000001" customHeight="1">
      <c r="A6" s="312"/>
      <c r="B6" s="313"/>
      <c r="C6" s="127" t="s">
        <v>119</v>
      </c>
      <c r="D6" s="285" t="s">
        <v>334</v>
      </c>
      <c r="E6" s="285" t="s">
        <v>445</v>
      </c>
      <c r="F6" s="127" t="s">
        <v>334</v>
      </c>
      <c r="G6" s="285" t="s">
        <v>334</v>
      </c>
      <c r="H6" s="285" t="s">
        <v>445</v>
      </c>
      <c r="I6" s="139" t="s">
        <v>454</v>
      </c>
      <c r="J6" s="139" t="s">
        <v>454</v>
      </c>
      <c r="K6" s="139" t="s">
        <v>240</v>
      </c>
      <c r="L6" s="139" t="s">
        <v>240</v>
      </c>
      <c r="M6" s="139" t="s">
        <v>444</v>
      </c>
      <c r="N6" s="139" t="s">
        <v>444</v>
      </c>
      <c r="O6" s="139" t="s">
        <v>220</v>
      </c>
      <c r="P6" s="285" t="s">
        <v>241</v>
      </c>
      <c r="Q6" s="285" t="s">
        <v>241</v>
      </c>
      <c r="R6" s="285" t="s">
        <v>241</v>
      </c>
      <c r="S6" s="374"/>
      <c r="T6" s="103"/>
    </row>
    <row r="7" spans="1:20" ht="20.100000000000001" customHeight="1">
      <c r="A7" s="103"/>
      <c r="B7" s="103"/>
      <c r="C7" s="103"/>
      <c r="D7" s="128" t="s">
        <v>332</v>
      </c>
      <c r="E7" s="128" t="s">
        <v>331</v>
      </c>
      <c r="F7" s="103"/>
      <c r="G7" s="128" t="s">
        <v>332</v>
      </c>
      <c r="H7" s="128" t="s">
        <v>331</v>
      </c>
      <c r="I7" s="128" t="s">
        <v>332</v>
      </c>
      <c r="J7" s="128" t="s">
        <v>332</v>
      </c>
      <c r="K7" s="24"/>
      <c r="L7" s="103"/>
      <c r="M7" s="128" t="s">
        <v>332</v>
      </c>
      <c r="N7" s="128" t="s">
        <v>332</v>
      </c>
      <c r="O7" s="128" t="s">
        <v>443</v>
      </c>
      <c r="P7" s="103"/>
      <c r="Q7" s="103"/>
      <c r="R7" s="128" t="s">
        <v>332</v>
      </c>
      <c r="S7" s="140"/>
      <c r="T7" s="103"/>
    </row>
    <row r="8" spans="1:20" s="18" customFormat="1" ht="20.100000000000001" customHeight="1">
      <c r="A8" s="303" t="s">
        <v>419</v>
      </c>
      <c r="B8" s="303"/>
      <c r="C8" s="27">
        <v>1590</v>
      </c>
      <c r="D8" s="27">
        <v>11790</v>
      </c>
      <c r="E8" s="27">
        <v>742391</v>
      </c>
      <c r="F8" s="27">
        <v>6370</v>
      </c>
      <c r="G8" s="27">
        <v>36672</v>
      </c>
      <c r="H8" s="27">
        <v>675493</v>
      </c>
      <c r="I8" s="27">
        <v>1994</v>
      </c>
      <c r="J8" s="27">
        <v>390</v>
      </c>
      <c r="K8" s="24">
        <v>1009</v>
      </c>
      <c r="L8" s="27">
        <v>9848</v>
      </c>
      <c r="M8" s="27">
        <v>33921</v>
      </c>
      <c r="N8" s="27">
        <v>17119</v>
      </c>
      <c r="O8" s="28">
        <v>99.037965985225895</v>
      </c>
      <c r="P8" s="27">
        <v>269</v>
      </c>
      <c r="Q8" s="27">
        <v>737</v>
      </c>
      <c r="R8" s="27">
        <v>18</v>
      </c>
      <c r="S8" s="253" t="s">
        <v>437</v>
      </c>
      <c r="T8" s="415"/>
    </row>
    <row r="9" spans="1:20" ht="20.100000000000001" customHeight="1">
      <c r="A9" s="103"/>
      <c r="B9" s="103"/>
      <c r="C9" s="129"/>
      <c r="D9" s="129"/>
      <c r="E9" s="129"/>
      <c r="F9" s="129"/>
      <c r="G9" s="129"/>
      <c r="H9" s="129"/>
      <c r="I9" s="130"/>
      <c r="J9" s="130"/>
      <c r="K9" s="130"/>
      <c r="L9" s="130"/>
      <c r="M9" s="130"/>
      <c r="N9" s="130"/>
      <c r="O9" s="131"/>
      <c r="P9" s="132"/>
      <c r="Q9" s="132"/>
      <c r="R9" s="132"/>
      <c r="S9" s="254"/>
      <c r="T9" s="416"/>
    </row>
    <row r="10" spans="1:20" ht="20.100000000000001" customHeight="1">
      <c r="A10" s="255">
        <v>201</v>
      </c>
      <c r="B10" s="256" t="s">
        <v>418</v>
      </c>
      <c r="C10" s="130">
        <v>601</v>
      </c>
      <c r="D10" s="130">
        <v>5523</v>
      </c>
      <c r="E10" s="130">
        <v>453303</v>
      </c>
      <c r="F10" s="130">
        <v>1568</v>
      </c>
      <c r="G10" s="130">
        <v>11137</v>
      </c>
      <c r="H10" s="130">
        <v>215485</v>
      </c>
      <c r="I10" s="130">
        <v>581</v>
      </c>
      <c r="J10" s="130">
        <v>132</v>
      </c>
      <c r="K10" s="130">
        <v>305</v>
      </c>
      <c r="L10" s="129">
        <v>2975</v>
      </c>
      <c r="M10" s="130">
        <v>10406</v>
      </c>
      <c r="N10" s="130">
        <v>5038</v>
      </c>
      <c r="O10" s="131">
        <v>98.925373134328396</v>
      </c>
      <c r="P10" s="132">
        <v>46</v>
      </c>
      <c r="Q10" s="132">
        <v>235</v>
      </c>
      <c r="R10" s="132">
        <v>4</v>
      </c>
      <c r="S10" s="243">
        <v>201</v>
      </c>
      <c r="T10" s="416"/>
    </row>
    <row r="11" spans="1:20" ht="20.100000000000001" customHeight="1">
      <c r="A11" s="255">
        <v>202</v>
      </c>
      <c r="B11" s="256" t="s">
        <v>417</v>
      </c>
      <c r="C11" s="129">
        <v>167</v>
      </c>
      <c r="D11" s="129">
        <v>1211</v>
      </c>
      <c r="E11" s="129">
        <v>62269</v>
      </c>
      <c r="F11" s="129">
        <v>593</v>
      </c>
      <c r="G11" s="129">
        <v>3463</v>
      </c>
      <c r="H11" s="129">
        <v>62010</v>
      </c>
      <c r="I11" s="129">
        <v>156</v>
      </c>
      <c r="J11" s="129">
        <v>27</v>
      </c>
      <c r="K11" s="130">
        <v>89</v>
      </c>
      <c r="L11" s="129">
        <v>888</v>
      </c>
      <c r="M11" s="130">
        <v>2488</v>
      </c>
      <c r="N11" s="130">
        <v>1245</v>
      </c>
      <c r="O11" s="133">
        <v>98.669623059867007</v>
      </c>
      <c r="P11" s="129">
        <v>27</v>
      </c>
      <c r="Q11" s="134">
        <v>54</v>
      </c>
      <c r="R11" s="134">
        <v>1</v>
      </c>
      <c r="S11" s="243">
        <v>202</v>
      </c>
      <c r="T11" s="417"/>
    </row>
    <row r="12" spans="1:20" ht="20.100000000000001" customHeight="1">
      <c r="A12" s="255">
        <v>203</v>
      </c>
      <c r="B12" s="256" t="s">
        <v>416</v>
      </c>
      <c r="C12" s="130">
        <v>363</v>
      </c>
      <c r="D12" s="130">
        <v>2698</v>
      </c>
      <c r="E12" s="130">
        <v>132571</v>
      </c>
      <c r="F12" s="130">
        <v>1512</v>
      </c>
      <c r="G12" s="130">
        <v>9145</v>
      </c>
      <c r="H12" s="130">
        <v>173106</v>
      </c>
      <c r="I12" s="130">
        <v>804</v>
      </c>
      <c r="J12" s="130">
        <v>107</v>
      </c>
      <c r="K12" s="130">
        <v>241</v>
      </c>
      <c r="L12" s="129">
        <v>2695</v>
      </c>
      <c r="M12" s="130">
        <v>9689</v>
      </c>
      <c r="N12" s="130">
        <v>4799</v>
      </c>
      <c r="O12" s="133">
        <v>99.044776119402997</v>
      </c>
      <c r="P12" s="129">
        <v>54</v>
      </c>
      <c r="Q12" s="134">
        <v>198</v>
      </c>
      <c r="R12" s="134">
        <v>1</v>
      </c>
      <c r="S12" s="243">
        <v>203</v>
      </c>
      <c r="T12" s="417"/>
    </row>
    <row r="13" spans="1:20" ht="20.100000000000001" customHeight="1">
      <c r="A13" s="255">
        <v>204</v>
      </c>
      <c r="B13" s="256" t="s">
        <v>415</v>
      </c>
      <c r="C13" s="129">
        <v>115</v>
      </c>
      <c r="D13" s="129">
        <v>579</v>
      </c>
      <c r="E13" s="129">
        <v>24621</v>
      </c>
      <c r="F13" s="129">
        <v>480</v>
      </c>
      <c r="G13" s="129">
        <v>3136</v>
      </c>
      <c r="H13" s="129">
        <v>59181</v>
      </c>
      <c r="I13" s="129">
        <v>117</v>
      </c>
      <c r="J13" s="129">
        <v>30</v>
      </c>
      <c r="K13" s="130">
        <v>83</v>
      </c>
      <c r="L13" s="129">
        <v>778</v>
      </c>
      <c r="M13" s="130">
        <v>2330</v>
      </c>
      <c r="N13" s="130">
        <v>1199</v>
      </c>
      <c r="O13" s="133">
        <v>98.792270531401002</v>
      </c>
      <c r="P13" s="129">
        <v>24</v>
      </c>
      <c r="Q13" s="134">
        <v>54</v>
      </c>
      <c r="R13" s="134">
        <v>4</v>
      </c>
      <c r="S13" s="243">
        <v>204</v>
      </c>
      <c r="T13" s="417"/>
    </row>
    <row r="14" spans="1:20" ht="20.100000000000001" customHeight="1">
      <c r="A14" s="255">
        <v>205</v>
      </c>
      <c r="B14" s="256" t="s">
        <v>414</v>
      </c>
      <c r="C14" s="129">
        <v>78</v>
      </c>
      <c r="D14" s="129">
        <v>464</v>
      </c>
      <c r="E14" s="129">
        <v>12836</v>
      </c>
      <c r="F14" s="129">
        <v>375</v>
      </c>
      <c r="G14" s="129">
        <v>1847</v>
      </c>
      <c r="H14" s="129">
        <v>34978</v>
      </c>
      <c r="I14" s="129">
        <v>67</v>
      </c>
      <c r="J14" s="129">
        <v>14</v>
      </c>
      <c r="K14" s="130">
        <v>54</v>
      </c>
      <c r="L14" s="129">
        <v>397</v>
      </c>
      <c r="M14" s="130">
        <v>1565</v>
      </c>
      <c r="N14" s="130">
        <v>834</v>
      </c>
      <c r="O14" s="133">
        <v>98.928571428571402</v>
      </c>
      <c r="P14" s="129">
        <v>25</v>
      </c>
      <c r="Q14" s="134">
        <v>33</v>
      </c>
      <c r="R14" s="134">
        <v>1</v>
      </c>
      <c r="S14" s="243">
        <v>205</v>
      </c>
      <c r="T14" s="417"/>
    </row>
    <row r="15" spans="1:20" ht="20.100000000000001" customHeight="1">
      <c r="A15" s="255">
        <v>206</v>
      </c>
      <c r="B15" s="256" t="s">
        <v>413</v>
      </c>
      <c r="C15" s="129">
        <v>65</v>
      </c>
      <c r="D15" s="129">
        <v>376</v>
      </c>
      <c r="E15" s="129">
        <v>24925</v>
      </c>
      <c r="F15" s="135">
        <v>327</v>
      </c>
      <c r="G15" s="129">
        <v>1557</v>
      </c>
      <c r="H15" s="129">
        <v>25381</v>
      </c>
      <c r="I15" s="129">
        <v>65</v>
      </c>
      <c r="J15" s="129">
        <v>12</v>
      </c>
      <c r="K15" s="130">
        <v>42</v>
      </c>
      <c r="L15" s="129">
        <v>529</v>
      </c>
      <c r="M15" s="130">
        <v>1833</v>
      </c>
      <c r="N15" s="130">
        <v>1019</v>
      </c>
      <c r="O15" s="133">
        <v>99.117647058823493</v>
      </c>
      <c r="P15" s="130">
        <v>18</v>
      </c>
      <c r="Q15" s="134">
        <v>63</v>
      </c>
      <c r="R15" s="134">
        <v>1</v>
      </c>
      <c r="S15" s="243">
        <v>206</v>
      </c>
      <c r="T15" s="417"/>
    </row>
    <row r="16" spans="1:20" ht="20.100000000000001" customHeight="1">
      <c r="A16" s="255">
        <v>207</v>
      </c>
      <c r="B16" s="256" t="s">
        <v>412</v>
      </c>
      <c r="C16" s="129">
        <v>40</v>
      </c>
      <c r="D16" s="129">
        <v>230</v>
      </c>
      <c r="E16" s="129">
        <v>9363</v>
      </c>
      <c r="F16" s="129">
        <v>261</v>
      </c>
      <c r="G16" s="129">
        <v>1252</v>
      </c>
      <c r="H16" s="129">
        <v>21711</v>
      </c>
      <c r="I16" s="129">
        <v>40</v>
      </c>
      <c r="J16" s="129">
        <v>12</v>
      </c>
      <c r="K16" s="130">
        <v>37</v>
      </c>
      <c r="L16" s="129">
        <v>447</v>
      </c>
      <c r="M16" s="130">
        <v>979</v>
      </c>
      <c r="N16" s="130">
        <v>559</v>
      </c>
      <c r="O16" s="133">
        <v>98.314606741573002</v>
      </c>
      <c r="P16" s="130">
        <v>12</v>
      </c>
      <c r="Q16" s="134">
        <v>20</v>
      </c>
      <c r="R16" s="134">
        <v>1</v>
      </c>
      <c r="S16" s="243">
        <v>207</v>
      </c>
      <c r="T16" s="417"/>
    </row>
    <row r="17" spans="1:68" ht="20.100000000000001" customHeight="1">
      <c r="A17" s="255">
        <v>209</v>
      </c>
      <c r="B17" s="256" t="s">
        <v>411</v>
      </c>
      <c r="C17" s="129">
        <v>50</v>
      </c>
      <c r="D17" s="129">
        <v>254</v>
      </c>
      <c r="E17" s="129">
        <v>11599</v>
      </c>
      <c r="F17" s="129">
        <v>358</v>
      </c>
      <c r="G17" s="129">
        <v>1745</v>
      </c>
      <c r="H17" s="129">
        <v>31320</v>
      </c>
      <c r="I17" s="129">
        <v>56</v>
      </c>
      <c r="J17" s="129">
        <v>20</v>
      </c>
      <c r="K17" s="130">
        <v>46</v>
      </c>
      <c r="L17" s="129">
        <v>496</v>
      </c>
      <c r="M17" s="130">
        <v>1726</v>
      </c>
      <c r="N17" s="130">
        <v>941</v>
      </c>
      <c r="O17" s="133">
        <v>99.677419354838705</v>
      </c>
      <c r="P17" s="130">
        <v>19</v>
      </c>
      <c r="Q17" s="134">
        <v>45</v>
      </c>
      <c r="R17" s="134">
        <v>2</v>
      </c>
      <c r="S17" s="243">
        <v>209</v>
      </c>
      <c r="T17" s="417"/>
    </row>
    <row r="18" spans="1:68" ht="20.100000000000001" customHeight="1">
      <c r="A18" s="255">
        <v>343</v>
      </c>
      <c r="B18" s="256" t="s">
        <v>410</v>
      </c>
      <c r="C18" s="129">
        <v>14</v>
      </c>
      <c r="D18" s="129">
        <v>130</v>
      </c>
      <c r="E18" s="129">
        <v>1450</v>
      </c>
      <c r="F18" s="129">
        <v>165</v>
      </c>
      <c r="G18" s="129">
        <v>704</v>
      </c>
      <c r="H18" s="129">
        <v>10812</v>
      </c>
      <c r="I18" s="129">
        <v>16</v>
      </c>
      <c r="J18" s="129">
        <v>6</v>
      </c>
      <c r="K18" s="130">
        <v>15</v>
      </c>
      <c r="L18" s="129">
        <v>98</v>
      </c>
      <c r="M18" s="130">
        <v>514</v>
      </c>
      <c r="N18" s="130">
        <v>280</v>
      </c>
      <c r="O18" s="133">
        <v>100</v>
      </c>
      <c r="P18" s="130">
        <v>7</v>
      </c>
      <c r="Q18" s="134">
        <v>8</v>
      </c>
      <c r="R18" s="134">
        <v>0</v>
      </c>
      <c r="S18" s="243">
        <v>343</v>
      </c>
      <c r="T18" s="417"/>
    </row>
    <row r="19" spans="1:68" ht="20.100000000000001" customHeight="1">
      <c r="A19" s="255">
        <v>386</v>
      </c>
      <c r="B19" s="256" t="s">
        <v>409</v>
      </c>
      <c r="C19" s="129">
        <v>8</v>
      </c>
      <c r="D19" s="129">
        <v>24</v>
      </c>
      <c r="E19" s="129">
        <v>362</v>
      </c>
      <c r="F19" s="129">
        <v>57</v>
      </c>
      <c r="G19" s="129">
        <v>209</v>
      </c>
      <c r="H19" s="129">
        <v>3476</v>
      </c>
      <c r="I19" s="129">
        <v>7</v>
      </c>
      <c r="J19" s="129">
        <v>3</v>
      </c>
      <c r="K19" s="136">
        <v>8</v>
      </c>
      <c r="L19" s="129">
        <v>48</v>
      </c>
      <c r="M19" s="130">
        <v>205</v>
      </c>
      <c r="N19" s="130">
        <v>104</v>
      </c>
      <c r="O19" s="133">
        <v>97.2222222222222</v>
      </c>
      <c r="P19" s="130">
        <v>4</v>
      </c>
      <c r="Q19" s="134">
        <v>1</v>
      </c>
      <c r="R19" s="134">
        <v>0</v>
      </c>
      <c r="S19" s="243">
        <v>386</v>
      </c>
      <c r="T19" s="417"/>
    </row>
    <row r="20" spans="1:68" ht="20.100000000000001" customHeight="1">
      <c r="A20" s="255">
        <v>441</v>
      </c>
      <c r="B20" s="256" t="s">
        <v>408</v>
      </c>
      <c r="C20" s="129">
        <v>8</v>
      </c>
      <c r="D20" s="129">
        <v>27</v>
      </c>
      <c r="E20" s="129">
        <v>1691</v>
      </c>
      <c r="F20" s="129">
        <v>57</v>
      </c>
      <c r="G20" s="129">
        <v>233</v>
      </c>
      <c r="H20" s="129">
        <v>3642</v>
      </c>
      <c r="I20" s="130">
        <v>9</v>
      </c>
      <c r="J20" s="130">
        <v>6</v>
      </c>
      <c r="K20" s="130">
        <v>5</v>
      </c>
      <c r="L20" s="129">
        <v>81</v>
      </c>
      <c r="M20" s="130">
        <v>125</v>
      </c>
      <c r="N20" s="130">
        <v>59</v>
      </c>
      <c r="O20" s="133">
        <v>100</v>
      </c>
      <c r="P20" s="130">
        <v>1</v>
      </c>
      <c r="Q20" s="130">
        <v>1</v>
      </c>
      <c r="R20" s="130">
        <v>1</v>
      </c>
      <c r="S20" s="243">
        <v>441</v>
      </c>
      <c r="T20" s="417"/>
    </row>
    <row r="21" spans="1:68" ht="20.100000000000001" customHeight="1">
      <c r="A21" s="255">
        <v>448</v>
      </c>
      <c r="B21" s="256" t="s">
        <v>407</v>
      </c>
      <c r="C21" s="129">
        <v>5</v>
      </c>
      <c r="D21" s="129">
        <v>8</v>
      </c>
      <c r="E21" s="129">
        <v>646</v>
      </c>
      <c r="F21" s="129">
        <v>46</v>
      </c>
      <c r="G21" s="129">
        <v>152</v>
      </c>
      <c r="H21" s="129">
        <v>1873</v>
      </c>
      <c r="I21" s="129">
        <v>3</v>
      </c>
      <c r="J21" s="129">
        <v>1</v>
      </c>
      <c r="K21" s="130">
        <v>9</v>
      </c>
      <c r="L21" s="129">
        <v>0</v>
      </c>
      <c r="M21" s="130">
        <v>218</v>
      </c>
      <c r="N21" s="130">
        <v>125</v>
      </c>
      <c r="O21" s="133">
        <v>100</v>
      </c>
      <c r="P21" s="130">
        <v>5</v>
      </c>
      <c r="Q21" s="134">
        <v>3</v>
      </c>
      <c r="R21" s="134">
        <v>0</v>
      </c>
      <c r="S21" s="243">
        <v>448</v>
      </c>
      <c r="T21" s="417"/>
    </row>
    <row r="22" spans="1:68" ht="20.100000000000001" customHeight="1">
      <c r="A22" s="255">
        <v>449</v>
      </c>
      <c r="B22" s="256" t="s">
        <v>406</v>
      </c>
      <c r="C22" s="129">
        <v>11</v>
      </c>
      <c r="D22" s="129">
        <v>46</v>
      </c>
      <c r="E22" s="129">
        <v>1380</v>
      </c>
      <c r="F22" s="129">
        <v>119</v>
      </c>
      <c r="G22" s="129">
        <v>448</v>
      </c>
      <c r="H22" s="129">
        <v>5584</v>
      </c>
      <c r="I22" s="129">
        <v>22</v>
      </c>
      <c r="J22" s="129">
        <v>3</v>
      </c>
      <c r="K22" s="130">
        <v>22</v>
      </c>
      <c r="L22" s="129">
        <v>98</v>
      </c>
      <c r="M22" s="130">
        <v>484</v>
      </c>
      <c r="N22" s="130">
        <v>229</v>
      </c>
      <c r="O22" s="133">
        <v>100</v>
      </c>
      <c r="P22" s="130">
        <v>10</v>
      </c>
      <c r="Q22" s="134">
        <v>3</v>
      </c>
      <c r="R22" s="134">
        <v>0</v>
      </c>
      <c r="S22" s="243">
        <v>449</v>
      </c>
      <c r="T22" s="417"/>
    </row>
    <row r="23" spans="1:68" ht="20.100000000000001" customHeight="1">
      <c r="A23" s="255">
        <v>501</v>
      </c>
      <c r="B23" s="256" t="s">
        <v>405</v>
      </c>
      <c r="C23" s="129">
        <v>4</v>
      </c>
      <c r="D23" s="129">
        <v>12</v>
      </c>
      <c r="E23" s="129">
        <v>401</v>
      </c>
      <c r="F23" s="129">
        <v>109</v>
      </c>
      <c r="G23" s="129">
        <v>364</v>
      </c>
      <c r="H23" s="129">
        <v>4987</v>
      </c>
      <c r="I23" s="129">
        <v>9</v>
      </c>
      <c r="J23" s="129">
        <v>4</v>
      </c>
      <c r="K23" s="136">
        <v>12</v>
      </c>
      <c r="L23" s="129">
        <v>49</v>
      </c>
      <c r="M23" s="130">
        <v>264</v>
      </c>
      <c r="N23" s="130">
        <v>128</v>
      </c>
      <c r="O23" s="133">
        <v>100</v>
      </c>
      <c r="P23" s="130">
        <v>4</v>
      </c>
      <c r="Q23" s="134">
        <v>7</v>
      </c>
      <c r="R23" s="134">
        <v>1</v>
      </c>
      <c r="S23" s="243">
        <v>501</v>
      </c>
      <c r="T23" s="417"/>
    </row>
    <row r="24" spans="1:68" ht="20.100000000000001" customHeight="1">
      <c r="A24" s="255">
        <v>505</v>
      </c>
      <c r="B24" s="256" t="s">
        <v>9</v>
      </c>
      <c r="C24" s="129">
        <v>10</v>
      </c>
      <c r="D24" s="129">
        <v>23</v>
      </c>
      <c r="E24" s="129">
        <v>1191</v>
      </c>
      <c r="F24" s="129">
        <v>81</v>
      </c>
      <c r="G24" s="129">
        <v>294</v>
      </c>
      <c r="H24" s="129">
        <v>4393</v>
      </c>
      <c r="I24" s="130">
        <v>10</v>
      </c>
      <c r="J24" s="130">
        <v>3</v>
      </c>
      <c r="K24" s="136">
        <v>9</v>
      </c>
      <c r="L24" s="129">
        <v>110</v>
      </c>
      <c r="M24" s="130">
        <v>215</v>
      </c>
      <c r="N24" s="130">
        <v>119</v>
      </c>
      <c r="O24" s="133">
        <v>100</v>
      </c>
      <c r="P24" s="130">
        <v>6</v>
      </c>
      <c r="Q24" s="130">
        <v>4</v>
      </c>
      <c r="R24" s="134">
        <v>0</v>
      </c>
      <c r="S24" s="243">
        <v>505</v>
      </c>
      <c r="T24" s="417"/>
    </row>
    <row r="25" spans="1:68" ht="20.100000000000001" customHeight="1">
      <c r="A25" s="279">
        <v>525</v>
      </c>
      <c r="B25" s="257" t="s">
        <v>404</v>
      </c>
      <c r="C25" s="129">
        <v>4</v>
      </c>
      <c r="D25" s="129">
        <v>8</v>
      </c>
      <c r="E25" s="129" t="s">
        <v>436</v>
      </c>
      <c r="F25" s="129">
        <v>25</v>
      </c>
      <c r="G25" s="129">
        <v>88</v>
      </c>
      <c r="H25" s="129" t="s">
        <v>436</v>
      </c>
      <c r="I25" s="129">
        <v>2</v>
      </c>
      <c r="J25" s="129">
        <v>2</v>
      </c>
      <c r="K25" s="130">
        <v>4</v>
      </c>
      <c r="L25" s="129">
        <v>0</v>
      </c>
      <c r="M25" s="130">
        <v>107</v>
      </c>
      <c r="N25" s="130">
        <v>45</v>
      </c>
      <c r="O25" s="133">
        <v>100</v>
      </c>
      <c r="P25" s="130">
        <v>0</v>
      </c>
      <c r="Q25" s="134">
        <v>1</v>
      </c>
      <c r="R25" s="134">
        <v>0</v>
      </c>
      <c r="S25" s="243">
        <v>525</v>
      </c>
      <c r="T25" s="417"/>
    </row>
    <row r="26" spans="1:68" ht="20.100000000000001" customHeight="1">
      <c r="A26" s="279">
        <v>526</v>
      </c>
      <c r="B26" s="257" t="s">
        <v>403</v>
      </c>
      <c r="C26" s="129">
        <v>5</v>
      </c>
      <c r="D26" s="129">
        <v>13</v>
      </c>
      <c r="E26" s="129">
        <v>548</v>
      </c>
      <c r="F26" s="129">
        <v>43</v>
      </c>
      <c r="G26" s="129">
        <v>149</v>
      </c>
      <c r="H26" s="129">
        <v>2702</v>
      </c>
      <c r="I26" s="129">
        <v>6</v>
      </c>
      <c r="J26" s="129">
        <v>1</v>
      </c>
      <c r="K26" s="130">
        <v>6</v>
      </c>
      <c r="L26" s="129">
        <v>44</v>
      </c>
      <c r="M26" s="130">
        <v>103</v>
      </c>
      <c r="N26" s="130">
        <v>44</v>
      </c>
      <c r="O26" s="133">
        <v>100</v>
      </c>
      <c r="P26" s="130">
        <v>1</v>
      </c>
      <c r="Q26" s="134">
        <v>1</v>
      </c>
      <c r="R26" s="134">
        <v>0</v>
      </c>
      <c r="S26" s="243">
        <v>526</v>
      </c>
      <c r="T26" s="417"/>
    </row>
    <row r="27" spans="1:68" ht="20.100000000000001" customHeight="1">
      <c r="A27" s="279">
        <v>527</v>
      </c>
      <c r="B27" s="257" t="s">
        <v>402</v>
      </c>
      <c r="C27" s="129">
        <v>1</v>
      </c>
      <c r="D27" s="129">
        <v>1</v>
      </c>
      <c r="E27" s="129" t="s">
        <v>436</v>
      </c>
      <c r="F27" s="129">
        <v>16</v>
      </c>
      <c r="G27" s="129">
        <v>31</v>
      </c>
      <c r="H27" s="129" t="s">
        <v>436</v>
      </c>
      <c r="I27" s="130">
        <v>1</v>
      </c>
      <c r="J27" s="130">
        <v>2</v>
      </c>
      <c r="K27" s="130">
        <v>2</v>
      </c>
      <c r="L27" s="129">
        <v>0</v>
      </c>
      <c r="M27" s="130">
        <v>18</v>
      </c>
      <c r="N27" s="130">
        <v>21</v>
      </c>
      <c r="O27" s="133">
        <v>100</v>
      </c>
      <c r="P27" s="130">
        <v>0</v>
      </c>
      <c r="Q27" s="130">
        <v>2</v>
      </c>
      <c r="R27" s="130">
        <v>0</v>
      </c>
      <c r="S27" s="243">
        <v>527</v>
      </c>
      <c r="T27" s="417"/>
    </row>
    <row r="28" spans="1:68" ht="20.100000000000001" customHeight="1">
      <c r="A28" s="279">
        <v>528</v>
      </c>
      <c r="B28" s="257" t="s">
        <v>401</v>
      </c>
      <c r="C28" s="129">
        <v>41</v>
      </c>
      <c r="D28" s="129">
        <v>163</v>
      </c>
      <c r="E28" s="129">
        <v>2965</v>
      </c>
      <c r="F28" s="129">
        <v>178</v>
      </c>
      <c r="G28" s="129">
        <v>718</v>
      </c>
      <c r="H28" s="129">
        <v>13304</v>
      </c>
      <c r="I28" s="129">
        <v>23</v>
      </c>
      <c r="J28" s="129">
        <v>5</v>
      </c>
      <c r="K28" s="130">
        <v>20</v>
      </c>
      <c r="L28" s="129">
        <v>115</v>
      </c>
      <c r="M28" s="130">
        <v>652</v>
      </c>
      <c r="N28" s="130">
        <v>331</v>
      </c>
      <c r="O28" s="133">
        <v>100</v>
      </c>
      <c r="P28" s="130">
        <v>6</v>
      </c>
      <c r="Q28" s="134">
        <v>4</v>
      </c>
      <c r="R28" s="134">
        <v>1</v>
      </c>
      <c r="S28" s="243">
        <v>528</v>
      </c>
      <c r="T28" s="417"/>
    </row>
    <row r="29" spans="1:68" ht="20.100000000000001" customHeight="1">
      <c r="A29" s="280"/>
      <c r="B29" s="25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259"/>
      <c r="T29" s="103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</row>
    <row r="30" spans="1:68" ht="20.100000000000001" customHeight="1">
      <c r="A30" s="20" t="s">
        <v>279</v>
      </c>
      <c r="B30" s="20" t="s">
        <v>234</v>
      </c>
      <c r="C30" s="208"/>
      <c r="D30" s="208"/>
      <c r="E30" s="208"/>
      <c r="F30" s="208"/>
      <c r="G30" s="208"/>
      <c r="H30" s="208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</row>
    <row r="31" spans="1:68" ht="20.100000000000001" customHeight="1">
      <c r="A31" s="7"/>
      <c r="B31" s="20" t="s">
        <v>277</v>
      </c>
      <c r="C31" s="208"/>
      <c r="D31" s="208"/>
      <c r="E31" s="208"/>
      <c r="F31" s="208"/>
      <c r="G31" s="208"/>
      <c r="H31" s="208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</row>
    <row r="32" spans="1:68" ht="20.100000000000001" customHeight="1">
      <c r="A32" s="20" t="s">
        <v>278</v>
      </c>
      <c r="B32" s="20" t="s">
        <v>235</v>
      </c>
      <c r="C32" s="208"/>
      <c r="D32" s="208"/>
      <c r="E32" s="208"/>
      <c r="F32" s="208"/>
      <c r="G32" s="208"/>
      <c r="H32" s="208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</row>
    <row r="33" spans="1:20" ht="20.100000000000001" customHeight="1">
      <c r="A33" s="7"/>
      <c r="B33" s="20" t="s">
        <v>236</v>
      </c>
      <c r="C33" s="208"/>
      <c r="D33" s="208"/>
      <c r="E33" s="208"/>
      <c r="F33" s="208"/>
      <c r="G33" s="208"/>
      <c r="H33" s="208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</row>
    <row r="34" spans="1:20" ht="20.100000000000001" customHeight="1">
      <c r="B34" s="20" t="s">
        <v>237</v>
      </c>
      <c r="C34" s="208"/>
      <c r="D34" s="208"/>
      <c r="E34" s="208"/>
      <c r="F34" s="208"/>
      <c r="G34" s="208"/>
      <c r="H34" s="208"/>
      <c r="I34" s="208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</row>
    <row r="35" spans="1:20" ht="20.100000000000001" customHeight="1">
      <c r="B35" s="20" t="s">
        <v>238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</row>
    <row r="36" spans="1:20" ht="20.100000000000001" customHeight="1">
      <c r="B36" s="20" t="s">
        <v>239</v>
      </c>
      <c r="C36" s="101"/>
      <c r="D36" s="101"/>
      <c r="E36" s="101"/>
      <c r="F36" s="101"/>
      <c r="G36" s="101"/>
      <c r="H36" s="101"/>
      <c r="R36" s="101"/>
      <c r="S36" s="101"/>
      <c r="T36" s="101"/>
    </row>
    <row r="37" spans="1:20" ht="13.5" customHeight="1"/>
    <row r="38" spans="1:20" ht="13.5" customHeight="1"/>
    <row r="39" spans="1:20" ht="13.5" customHeight="1"/>
  </sheetData>
  <mergeCells count="8">
    <mergeCell ref="A3:B6"/>
    <mergeCell ref="A8:B8"/>
    <mergeCell ref="A1:S1"/>
    <mergeCell ref="S3:S6"/>
    <mergeCell ref="C4:E4"/>
    <mergeCell ref="F4:H4"/>
    <mergeCell ref="I4:I5"/>
    <mergeCell ref="P4:P5"/>
  </mergeCells>
  <phoneticPr fontId="8"/>
  <printOptions horizontalCentered="1" verticalCentered="1" gridLinesSet="0"/>
  <pageMargins left="0.19685039370078741" right="0.19685039370078741" top="0.59055118110236227" bottom="0.19685039370078741" header="0.51181102362204722" footer="0.51181102362204722"/>
  <pageSetup paperSize="9"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その他</vt:lpstr>
      <vt:lpstr>都道府県勢一覧(1)</vt:lpstr>
      <vt:lpstr>都道府県勢一覧(2)</vt:lpstr>
      <vt:lpstr>都道府県勢一覧(3)</vt:lpstr>
      <vt:lpstr>都道府県勢一覧(4)</vt:lpstr>
      <vt:lpstr>市町村勢一覧(1)</vt:lpstr>
      <vt:lpstr>市町村勢一覧(2)</vt:lpstr>
      <vt:lpstr>市町村勢一覧(3)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2022-12-28T02:24:48Z</dcterms:modified>
</cp:coreProperties>
</file>