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DB用エクセル表_語句修正（R5.7月）\"/>
    </mc:Choice>
  </mc:AlternateContent>
  <bookViews>
    <workbookView xWindow="0" yWindow="0" windowWidth="20490" windowHeight="7785" tabRatio="885"/>
  </bookViews>
  <sheets>
    <sheet name="0001" sheetId="193" r:id="rId1"/>
    <sheet name="0002" sheetId="194" r:id="rId2"/>
    <sheet name="0100" sheetId="195" r:id="rId3"/>
    <sheet name="0200" sheetId="196" r:id="rId4"/>
    <sheet name="0301" sheetId="197" r:id="rId5"/>
    <sheet name="0302" sheetId="198" r:id="rId6"/>
    <sheet name="0400" sheetId="199" r:id="rId7"/>
    <sheet name="0501" sheetId="200" r:id="rId8"/>
    <sheet name="0502" sheetId="201" r:id="rId9"/>
    <sheet name="0600" sheetId="202" r:id="rId10"/>
    <sheet name="0700" sheetId="203" r:id="rId11"/>
    <sheet name="0800" sheetId="204" r:id="rId12"/>
    <sheet name="0900" sheetId="205" r:id="rId13"/>
    <sheet name="1000" sheetId="206" r:id="rId14"/>
    <sheet name="1100" sheetId="207" r:id="rId15"/>
    <sheet name="1200" sheetId="208" r:id="rId16"/>
    <sheet name="1300" sheetId="209" r:id="rId17"/>
    <sheet name="1400" sheetId="210" r:id="rId18"/>
    <sheet name="1500" sheetId="211" r:id="rId19"/>
    <sheet name="1600" sheetId="212" r:id="rId20"/>
    <sheet name="1700" sheetId="213" r:id="rId21"/>
    <sheet name="1800" sheetId="214" r:id="rId22"/>
    <sheet name="1900" sheetId="215" r:id="rId23"/>
    <sheet name="2000" sheetId="216" r:id="rId24"/>
    <sheet name="2100" sheetId="217" r:id="rId25"/>
    <sheet name="2200" sheetId="218" r:id="rId26"/>
    <sheet name="2300" sheetId="219" r:id="rId27"/>
    <sheet name="2400" sheetId="220" r:id="rId28"/>
    <sheet name="2501" sheetId="221" r:id="rId29"/>
    <sheet name="2502" sheetId="222" r:id="rId30"/>
    <sheet name="2600" sheetId="223" r:id="rId31"/>
    <sheet name="2700" sheetId="224" r:id="rId32"/>
    <sheet name="2800" sheetId="225" r:id="rId33"/>
    <sheet name="2900" sheetId="226" r:id="rId34"/>
    <sheet name="3000" sheetId="227" r:id="rId35"/>
    <sheet name="3100" sheetId="228" r:id="rId36"/>
    <sheet name="3200" sheetId="229" r:id="rId37"/>
    <sheet name="3300" sheetId="230" r:id="rId38"/>
    <sheet name="3400" sheetId="231" r:id="rId39"/>
    <sheet name="3500" sheetId="232" r:id="rId40"/>
    <sheet name="3600" sheetId="233" r:id="rId41"/>
    <sheet name="3700" sheetId="234" r:id="rId42"/>
    <sheet name="3801" sheetId="235" r:id="rId43"/>
    <sheet name="3802" sheetId="236" r:id="rId44"/>
    <sheet name="3900" sheetId="237" r:id="rId45"/>
    <sheet name="4000" sheetId="238" r:id="rId46"/>
    <sheet name="4100" sheetId="239" r:id="rId47"/>
    <sheet name="4200" sheetId="240" r:id="rId48"/>
  </sheets>
  <definedNames>
    <definedName name="_xlnm.Print_Area" localSheetId="0">'0001'!$A$1:$Z$37</definedName>
    <definedName name="_xlnm.Print_Area" localSheetId="11">'0800'!$A$1:$P$59</definedName>
    <definedName name="_xlnm.Print_Area" localSheetId="26">'2300'!$A$1:$F$26</definedName>
    <definedName name="_xlnm.Print_Area" localSheetId="27">'2400'!$A$1:$L$47</definedName>
    <definedName name="_xlnm.Print_Area" localSheetId="31">'2700'!$A$1:$W$34</definedName>
    <definedName name="_xlnm.Print_Area" localSheetId="32">'2800'!$A$1:$AG$68</definedName>
    <definedName name="_xlnm.Print_Area" localSheetId="33">'2900'!$A$1:$Q$31</definedName>
    <definedName name="_xlnm.Print_Area" localSheetId="34">'3000'!$A$1:$Y$40</definedName>
    <definedName name="_xlnm.Print_Area" localSheetId="35">'3100'!$A$1:$Q$30</definedName>
    <definedName name="_xlnm.Print_Area" localSheetId="43">'3802'!$A$1:$H$21</definedName>
    <definedName name="_xlnm.Print_Area" localSheetId="44">'3900'!$A$1:$J$26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9" i="194" l="1"/>
  <c r="Y29" i="194"/>
  <c r="X29" i="194"/>
  <c r="W29" i="194"/>
  <c r="V29" i="194"/>
  <c r="U29" i="194"/>
  <c r="T29" i="194"/>
  <c r="S29" i="194"/>
  <c r="R29" i="194"/>
  <c r="Q29" i="194"/>
  <c r="P29" i="194"/>
  <c r="O29" i="194"/>
  <c r="N29" i="194"/>
  <c r="M29" i="194"/>
  <c r="L29" i="194"/>
  <c r="K29" i="194"/>
  <c r="J29" i="194"/>
  <c r="H29" i="194"/>
  <c r="G29" i="194"/>
  <c r="F29" i="194"/>
  <c r="E29" i="194"/>
  <c r="C29" i="194"/>
  <c r="Z28" i="194"/>
  <c r="Y28" i="194"/>
  <c r="X28" i="194"/>
  <c r="W28" i="194"/>
  <c r="V28" i="194"/>
  <c r="U28" i="194"/>
  <c r="T28" i="194"/>
  <c r="S28" i="194"/>
  <c r="R28" i="194"/>
  <c r="Q28" i="194"/>
  <c r="P28" i="194"/>
  <c r="O28" i="194"/>
  <c r="N28" i="194"/>
  <c r="M28" i="194"/>
  <c r="L28" i="194"/>
  <c r="K28" i="194"/>
  <c r="J28" i="194"/>
  <c r="H28" i="194"/>
  <c r="G28" i="194"/>
  <c r="F28" i="194"/>
  <c r="E28" i="194"/>
  <c r="C28" i="194"/>
  <c r="Z29" i="193"/>
  <c r="Y29" i="193"/>
  <c r="X29" i="193"/>
  <c r="W29" i="193"/>
  <c r="V29" i="193"/>
  <c r="U29" i="193"/>
  <c r="T29" i="193"/>
  <c r="S29" i="193"/>
  <c r="R29" i="193"/>
  <c r="Q29" i="193"/>
  <c r="P29" i="193"/>
  <c r="O29" i="193"/>
  <c r="N29" i="193"/>
  <c r="M29" i="193"/>
  <c r="L29" i="193"/>
  <c r="K29" i="193"/>
  <c r="J29" i="193"/>
  <c r="H29" i="193"/>
  <c r="G29" i="193"/>
  <c r="F29" i="193"/>
  <c r="E29" i="193"/>
  <c r="C29" i="193"/>
  <c r="Z28" i="193"/>
  <c r="Y28" i="193"/>
  <c r="X28" i="193"/>
  <c r="W28" i="193"/>
  <c r="V28" i="193"/>
  <c r="U28" i="193"/>
  <c r="T28" i="193"/>
  <c r="S28" i="193"/>
  <c r="R28" i="193"/>
  <c r="Q28" i="193"/>
  <c r="P28" i="193"/>
  <c r="O28" i="193"/>
  <c r="N28" i="193"/>
  <c r="M28" i="193"/>
  <c r="L28" i="193"/>
  <c r="K28" i="193"/>
  <c r="J28" i="193"/>
  <c r="H28" i="193"/>
  <c r="G28" i="193"/>
  <c r="F28" i="193"/>
  <c r="E28" i="193"/>
  <c r="C28" i="193"/>
</calcChain>
</file>

<file path=xl/sharedStrings.xml><?xml version="1.0" encoding="utf-8"?>
<sst xmlns="http://schemas.openxmlformats.org/spreadsheetml/2006/main" count="2015" uniqueCount="1101">
  <si>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</si>
  <si>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</si>
  <si>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</si>
  <si>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</si>
  <si>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</si>
  <si>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</si>
  <si>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</si>
  <si>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</si>
  <si>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</si>
  <si>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</si>
  <si>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</si>
  <si>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</si>
  <si>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</si>
  <si>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r>
      <t>国</t>
    </r>
    <r>
      <rPr>
        <sz val="11"/>
        <color theme="1"/>
        <rFont val="ＭＳ Ｐゴシック"/>
        <family val="2"/>
        <charset val="128"/>
      </rPr>
      <t>内銀行勘定(注5)</t>
    </r>
    <rPh sb="7" eb="8">
      <t>チュウ</t>
    </rPh>
    <phoneticPr fontId="4"/>
  </si>
  <si>
    <t>勤労者世帯（全国）</t>
    <phoneticPr fontId="4"/>
  </si>
  <si>
    <t>常用雇用指数(注6)</t>
    <rPh sb="7" eb="8">
      <t>チュウ</t>
    </rPh>
    <phoneticPr fontId="4"/>
  </si>
  <si>
    <t>名目賃金指数(注6)</t>
    <rPh sb="7" eb="8">
      <t>チュウ</t>
    </rPh>
    <phoneticPr fontId="4"/>
  </si>
  <si>
    <t>労働時間指数(注6)</t>
    <rPh sb="7" eb="8">
      <t>チュウ</t>
    </rPh>
    <phoneticPr fontId="4"/>
  </si>
  <si>
    <r>
      <t>一</t>
    </r>
    <r>
      <rPr>
        <sz val="11"/>
        <color theme="1"/>
        <rFont val="ＭＳ Ｐゴシック"/>
        <family val="2"/>
        <charset val="128"/>
      </rPr>
      <t>般職業紹介(注7)</t>
    </r>
    <rPh sb="7" eb="8">
      <t>チュウ</t>
    </rPh>
    <phoneticPr fontId="4"/>
  </si>
  <si>
    <t>雇用保険受</t>
    <rPh sb="4" eb="5">
      <t>ジュ</t>
    </rPh>
    <phoneticPr fontId="4"/>
  </si>
  <si>
    <t>交通事故　　　　発生件数　　　　（道路）</t>
    <rPh sb="8" eb="10">
      <t>ハッセイ</t>
    </rPh>
    <rPh sb="10" eb="12">
      <t>ケンスウ</t>
    </rPh>
    <rPh sb="17" eb="19">
      <t>ドウロ</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</si>
  <si>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</si>
  <si>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</si>
  <si>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</si>
  <si>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</si>
  <si>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</si>
  <si>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</si>
  <si>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</si>
  <si>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手形交換高</t>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</si>
  <si>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</si>
  <si>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</si>
  <si>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</si>
  <si>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</si>
  <si>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</si>
  <si>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</si>
  <si>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</si>
  <si>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</si>
  <si>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</si>
  <si>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</si>
  <si>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</si>
  <si>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</si>
  <si>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</si>
  <si>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</si>
  <si>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</si>
  <si>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</si>
  <si>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</si>
  <si>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</si>
  <si>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</si>
  <si>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</si>
  <si>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</si>
  <si>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</si>
  <si>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</si>
  <si>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r>
      <t>（一般）</t>
    </r>
    <r>
      <rPr>
        <sz val="11"/>
        <color theme="1"/>
        <rFont val="ＭＳ Ｐゴシック"/>
        <family val="2"/>
        <charset val="128"/>
      </rPr>
      <t>(注8)</t>
    </r>
    <rPh sb="5" eb="6">
      <t>チュウ</t>
    </rPh>
    <phoneticPr fontId="4"/>
  </si>
  <si>
    <t>（注１）</t>
    <rPh sb="1" eb="2">
      <t>チュウ</t>
    </rPh>
    <phoneticPr fontId="4"/>
  </si>
  <si>
    <t>(注2)</t>
    <rPh sb="1" eb="2">
      <t>チュウ</t>
    </rPh>
    <phoneticPr fontId="4"/>
  </si>
  <si>
    <t>(注3)</t>
    <rPh sb="1" eb="2">
      <t>チュウ</t>
    </rPh>
    <phoneticPr fontId="4"/>
  </si>
  <si>
    <t>（注4）</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</si>
  <si>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</si>
  <si>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</si>
  <si>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</si>
  <si>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</si>
  <si>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</si>
  <si>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</si>
  <si>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 xml:space="preserve">…  </t>
  </si>
  <si>
    <t>令和4.1</t>
    <rPh sb="0" eb="2">
      <t>レイワ</t>
    </rPh>
    <phoneticPr fontId="4"/>
  </si>
  <si>
    <t>対前月指数</t>
    <rPh sb="0" eb="1">
      <t>タイ</t>
    </rPh>
    <rPh sb="3" eb="5">
      <t>シスウ</t>
    </rPh>
    <phoneticPr fontId="4"/>
  </si>
  <si>
    <t>-</t>
    <phoneticPr fontId="4"/>
  </si>
  <si>
    <t>-</t>
  </si>
  <si>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</si>
  <si>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</si>
  <si>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</si>
  <si>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</si>
  <si>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</si>
  <si>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</si>
  <si>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</si>
  <si>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</si>
  <si>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</si>
  <si>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</si>
  <si>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</si>
  <si>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rPr>
        <sz val="11"/>
        <color theme="1"/>
        <rFont val="ＭＳ Ｐゴシック"/>
        <family val="2"/>
        <charset val="128"/>
      </rPr>
      <t>（注5）　国内銀行勘定は「民間金融機関の資産・負債（FA）」による集計値で、各年は年度末残高。</t>
    </r>
    <rPh sb="1" eb="2">
      <t>チュウ</t>
    </rPh>
    <rPh sb="33" eb="36">
      <t>シュウケイチ</t>
    </rPh>
    <phoneticPr fontId="4"/>
  </si>
  <si>
    <r>
      <rPr>
        <sz val="11"/>
        <color theme="1"/>
        <rFont val="ＭＳ Ｐゴシック"/>
        <family val="2"/>
        <charset val="128"/>
      </rPr>
      <t>（注6）　常用雇用指数・名目賃金指数・労働時間指数は30人以上規模事業所の数値である。</t>
    </r>
    <rPh sb="23" eb="25">
      <t>シスウ</t>
    </rPh>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</si>
  <si>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</si>
  <si>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r>
      <rPr>
        <sz val="11"/>
        <color theme="1"/>
        <rFont val="ＭＳ Ｐゴシック"/>
        <family val="2"/>
        <charset val="128"/>
      </rPr>
      <t>（注7）　一般職業紹介は新規学卒者を除きパートタイムを含む。また、各年は年度平均。</t>
    </r>
    <rPh sb="1" eb="2">
      <t>チュウ</t>
    </rPh>
    <phoneticPr fontId="4"/>
  </si>
  <si>
    <r>
      <rPr>
        <sz val="11"/>
        <color theme="1"/>
        <rFont val="ＭＳ Ｐゴシック"/>
        <family val="2"/>
        <charset val="128"/>
      </rPr>
      <t>（注８）　雇用保険受給者実人員（一般）の各年は、年度平均。</t>
    </r>
    <rPh sb="1" eb="2">
      <t>チュウ</t>
    </rPh>
    <rPh sb="26" eb="28">
      <t>ヘイキン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</si>
  <si>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</si>
  <si>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</si>
  <si>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</si>
  <si>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</si>
  <si>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</si>
  <si>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</si>
  <si>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</si>
  <si>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</si>
  <si>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</si>
  <si>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</si>
  <si>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</si>
  <si>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一般職業紹介(注7)</t>
    <rPh sb="7" eb="8">
      <t>チュウ</t>
    </rPh>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</si>
  <si>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</si>
  <si>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</si>
  <si>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</si>
  <si>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</si>
  <si>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</si>
  <si>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</si>
  <si>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</si>
  <si>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</si>
  <si>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（松江手形交換所）</t>
    <rPh sb="1" eb="3">
      <t>マツエ</t>
    </rPh>
    <rPh sb="3" eb="5">
      <t>テガタ</t>
    </rPh>
    <rPh sb="5" eb="8">
      <t>コウカンショ</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</si>
  <si>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</si>
  <si>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</si>
  <si>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</si>
  <si>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</si>
  <si>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</si>
  <si>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</si>
  <si>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</si>
  <si>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（一般）(注8)</t>
    <rPh sb="5" eb="6">
      <t>チュウ</t>
    </rPh>
    <phoneticPr fontId="4"/>
  </si>
  <si>
    <t>(注1)</t>
    <rPh sb="1" eb="2">
      <t>チュウ</t>
    </rPh>
    <phoneticPr fontId="4"/>
  </si>
  <si>
    <t>（人）</t>
    <phoneticPr fontId="4"/>
  </si>
  <si>
    <t>…</t>
  </si>
  <si>
    <t xml:space="preserve">… </t>
  </si>
  <si>
    <t>―</t>
    <phoneticPr fontId="4"/>
  </si>
  <si>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</si>
  <si>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</si>
  <si>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</si>
  <si>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</si>
  <si>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島根県銀行協会</t>
  </si>
  <si>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</si>
  <si>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</si>
  <si>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</si>
  <si>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</si>
  <si>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（注6）　常用雇用指数・名目賃金指数・労働時間指数は30人以上規模事業所の数値である。</t>
    <rPh sb="23" eb="25">
      <t>シスウ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</si>
  <si>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</si>
  <si>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（注7）　一般職業紹介は新規学卒者を除きパートタイムを含む。また、各年は年度平均。</t>
    <rPh sb="1" eb="2">
      <t>チュウ</t>
    </rPh>
    <phoneticPr fontId="4"/>
  </si>
  <si>
    <t>　　　　　算出している。</t>
    <rPh sb="5" eb="7">
      <t>サンシュツ</t>
    </rPh>
    <phoneticPr fontId="4"/>
  </si>
  <si>
    <t>（注8）　雇用保険受給者実人員（一般）の各年は、年度平均。</t>
    <rPh sb="1" eb="2">
      <t>チュウ</t>
    </rPh>
    <rPh sb="26" eb="28">
      <t>ヘイキン</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</si>
  <si>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</si>
  <si>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</si>
  <si>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</si>
  <si>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</si>
  <si>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</si>
  <si>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</si>
  <si>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</si>
  <si>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</si>
  <si>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</si>
  <si>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</si>
  <si>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</si>
  <si>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</si>
  <si>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</si>
  <si>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</si>
  <si>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</si>
  <si>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</si>
  <si>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</si>
  <si>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</si>
  <si>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</si>
  <si>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</si>
  <si>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</si>
  <si>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</si>
  <si>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</si>
  <si>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</si>
  <si>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</si>
  <si>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</si>
  <si>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</si>
  <si>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</si>
  <si>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</si>
  <si>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</si>
  <si>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</si>
  <si>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</si>
  <si>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</si>
  <si>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</si>
  <si>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</si>
  <si>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</si>
  <si>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</si>
  <si>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</si>
  <si>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</si>
  <si>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</si>
  <si>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</si>
  <si>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</si>
  <si>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</si>
  <si>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</si>
  <si>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</si>
  <si>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</si>
  <si>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</si>
  <si>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</si>
  <si>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</si>
  <si>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</si>
  <si>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</si>
  <si>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</si>
  <si>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</si>
  <si>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</si>
  <si>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</si>
  <si>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</si>
  <si>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</si>
  <si>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平成29</t>
    <rPh sb="0" eb="2">
      <t>ヘイセイ</t>
    </rPh>
    <phoneticPr fontId="3"/>
  </si>
  <si>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</si>
  <si>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</si>
  <si>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</si>
  <si>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</si>
  <si>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（注2) 　令和2年10月1日現在の人口は、令和２年国勢調査人口としている。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</si>
  <si>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令和2年11月1日現在以降の推計人口は、令和２年国勢調査人口に前月（年）中の人口移動数を加減している。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</si>
  <si>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３．推計人口</t>
    <phoneticPr fontId="22"/>
  </si>
  <si>
    <t>（１）島根県</t>
    <phoneticPr fontId="22"/>
  </si>
  <si>
    <t>単位：人</t>
    <rPh sb="0" eb="2">
      <t>タンイ</t>
    </rPh>
    <rPh sb="3" eb="4">
      <t>ニン</t>
    </rPh>
    <phoneticPr fontId="22"/>
  </si>
  <si>
    <t>年
年月</t>
    <rPh sb="0" eb="1">
      <t>ネン</t>
    </rPh>
    <phoneticPr fontId="22"/>
  </si>
  <si>
    <t>月初推計人口</t>
    <phoneticPr fontId="22"/>
  </si>
  <si>
    <t>月（年）間人口増減　（2）　　</t>
    <phoneticPr fontId="22"/>
  </si>
  <si>
    <t>各年10月１日・各月初</t>
    <phoneticPr fontId="22"/>
  </si>
  <si>
    <t>自然動態</t>
    <phoneticPr fontId="22"/>
  </si>
  <si>
    <t>社会動態</t>
    <phoneticPr fontId="22"/>
  </si>
  <si>
    <t>（1）</t>
    <phoneticPr fontId="22"/>
  </si>
  <si>
    <t>出生児数</t>
  </si>
  <si>
    <t>死亡者数</t>
  </si>
  <si>
    <t>自然増減</t>
    <rPh sb="3" eb="4">
      <t>ゲン</t>
    </rPh>
    <phoneticPr fontId="22"/>
  </si>
  <si>
    <t>転入者数</t>
  </si>
  <si>
    <t>転出者数</t>
  </si>
  <si>
    <t>社会増減</t>
    <rPh sb="3" eb="4">
      <t>ゲン</t>
    </rPh>
    <phoneticPr fontId="22"/>
  </si>
  <si>
    <t>差引増減</t>
  </si>
  <si>
    <t>総　数</t>
  </si>
  <si>
    <t>男</t>
  </si>
  <si>
    <t>女</t>
  </si>
  <si>
    <t>平成29</t>
  </si>
  <si>
    <t>令和元</t>
    <rPh sb="0" eb="2">
      <t>レイワ</t>
    </rPh>
    <rPh sb="2" eb="3">
      <t>モト</t>
    </rPh>
    <phoneticPr fontId="22"/>
  </si>
  <si>
    <t>令和3.7</t>
    <rPh sb="0" eb="2">
      <t>レイワ</t>
    </rPh>
    <phoneticPr fontId="3"/>
  </si>
  <si>
    <t>令和4.1</t>
    <phoneticPr fontId="22"/>
  </si>
  <si>
    <t>注   （１）令和2年10月1日現在の人口は、令和2年国勢調査人口。</t>
    <rPh sb="31" eb="33">
      <t>ジンコウ</t>
    </rPh>
    <phoneticPr fontId="22"/>
  </si>
  <si>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2"/>
  </si>
  <si>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2"/>
  </si>
  <si>
    <t>　　　　　　動が含まれている。</t>
    <phoneticPr fontId="22"/>
  </si>
  <si>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2"/>
  </si>
  <si>
    <t>　　　　　　しない。</t>
    <phoneticPr fontId="22"/>
  </si>
  <si>
    <t>資料  　島根県政策企画局統計調査課「島根県推計人口」</t>
    <rPh sb="8" eb="10">
      <t>セイサク</t>
    </rPh>
    <rPh sb="10" eb="13">
      <t>キカクキョク</t>
    </rPh>
    <rPh sb="15" eb="17">
      <t>チョウサ</t>
    </rPh>
    <phoneticPr fontId="22"/>
  </si>
  <si>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</si>
  <si>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</si>
  <si>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</si>
  <si>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</si>
  <si>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</si>
  <si>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</si>
  <si>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</si>
  <si>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</si>
  <si>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</si>
  <si>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</si>
  <si>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</si>
  <si>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</si>
  <si>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</si>
  <si>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平成29</t>
    <rPh sb="0" eb="2">
      <t>ヘイセイ</t>
    </rPh>
    <phoneticPr fontId="4"/>
  </si>
  <si>
    <t>△ 377,289</t>
  </si>
  <si>
    <t>△ 226,562</t>
  </si>
  <si>
    <t>p              5</t>
  </si>
  <si>
    <t>p              6</t>
    <phoneticPr fontId="4"/>
  </si>
  <si>
    <t>p              7</t>
  </si>
  <si>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</si>
  <si>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</si>
  <si>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</si>
  <si>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</si>
  <si>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</si>
  <si>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</si>
  <si>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</si>
  <si>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</si>
  <si>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</si>
  <si>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</si>
  <si>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</si>
  <si>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</si>
  <si>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</si>
  <si>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</si>
  <si>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</si>
  <si>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</si>
  <si>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</si>
  <si>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</si>
  <si>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</si>
  <si>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</si>
  <si>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</si>
  <si>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</si>
  <si>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</si>
  <si>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</si>
  <si>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</si>
  <si>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</si>
  <si>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</si>
  <si>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</si>
  <si>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</si>
  <si>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</si>
  <si>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</si>
  <si>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</si>
  <si>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</si>
  <si>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</si>
  <si>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</si>
  <si>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</si>
  <si>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</si>
  <si>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</si>
  <si>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</si>
  <si>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</si>
  <si>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</si>
  <si>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</si>
  <si>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</si>
  <si>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</si>
  <si>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</si>
  <si>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</si>
  <si>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</si>
  <si>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</si>
  <si>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</si>
  <si>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</si>
  <si>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</si>
  <si>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</si>
  <si>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</si>
  <si>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</si>
  <si>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</si>
  <si>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</si>
  <si>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</si>
  <si>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ウ エ イ ト</t>
  </si>
  <si>
    <t>令和元</t>
    <rPh sb="0" eb="2">
      <t>レイワ</t>
    </rPh>
    <rPh sb="2" eb="3">
      <t>モト</t>
    </rPh>
    <phoneticPr fontId="10"/>
  </si>
  <si>
    <t>令和3.6</t>
    <rPh sb="0" eb="2">
      <t>レイワ</t>
    </rPh>
    <phoneticPr fontId="3"/>
  </si>
  <si>
    <t xml:space="preserve"> 令和4.1</t>
    <rPh sb="1" eb="3">
      <t>レイワ</t>
    </rPh>
    <phoneticPr fontId="4"/>
  </si>
  <si>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</si>
  <si>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</si>
  <si>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</si>
  <si>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</si>
  <si>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</si>
  <si>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</si>
  <si>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</si>
  <si>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</si>
  <si>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</si>
  <si>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</si>
  <si>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</si>
  <si>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</si>
  <si>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</si>
  <si>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</si>
  <si>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</si>
  <si>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</si>
  <si>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</si>
  <si>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</si>
  <si>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</si>
  <si>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</si>
  <si>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</si>
  <si>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</si>
  <si>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</si>
  <si>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</si>
  <si>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</si>
  <si>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</si>
  <si>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</si>
  <si>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</si>
  <si>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</si>
  <si>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</si>
  <si>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令和3.12</t>
    <rPh sb="0" eb="2">
      <t>レイワ</t>
    </rPh>
    <phoneticPr fontId="3"/>
  </si>
  <si>
    <t>令和4.1</t>
    <phoneticPr fontId="4"/>
  </si>
  <si>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</si>
  <si>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</si>
  <si>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</si>
  <si>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</si>
  <si>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</si>
  <si>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</si>
  <si>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</si>
  <si>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</si>
  <si>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</si>
  <si>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</si>
  <si>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</si>
  <si>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</si>
  <si>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平成28</t>
  </si>
  <si>
    <t xml:space="preserve">－ </t>
    <phoneticPr fontId="3"/>
  </si>
  <si>
    <t>令和3.11</t>
    <rPh sb="0" eb="2">
      <t>レイワ</t>
    </rPh>
    <phoneticPr fontId="3"/>
  </si>
  <si>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</si>
  <si>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</si>
  <si>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6"/>
  </si>
  <si>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</si>
  <si>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</si>
  <si>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</si>
  <si>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</si>
  <si>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</si>
  <si>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</si>
  <si>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</si>
  <si>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</si>
  <si>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</si>
  <si>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</si>
  <si>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</si>
  <si>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</si>
  <si>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</si>
  <si>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</si>
  <si>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</si>
  <si>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</si>
  <si>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</si>
  <si>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</si>
  <si>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</si>
  <si>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</si>
  <si>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</si>
  <si>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</si>
  <si>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令和3.5</t>
    <rPh sb="0" eb="2">
      <t>レイワ</t>
    </rPh>
    <phoneticPr fontId="3"/>
  </si>
  <si>
    <t>令和4.1</t>
    <rPh sb="0" eb="2">
      <t>レイワ</t>
    </rPh>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</si>
  <si>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</si>
  <si>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</si>
  <si>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</si>
  <si>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</si>
  <si>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</si>
  <si>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</si>
  <si>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</si>
  <si>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</si>
  <si>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</si>
  <si>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</si>
  <si>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</si>
  <si>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</si>
  <si>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</si>
  <si>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</si>
  <si>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</si>
  <si>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</si>
  <si>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</si>
  <si>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</si>
  <si>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</si>
  <si>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</si>
  <si>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</si>
  <si>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</si>
  <si>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</si>
  <si>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</si>
  <si>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</si>
  <si>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</si>
  <si>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</si>
  <si>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</si>
  <si>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</si>
  <si>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</si>
  <si>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</si>
  <si>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</si>
  <si>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</si>
  <si>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</si>
  <si>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</si>
  <si>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</si>
  <si>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</si>
  <si>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</si>
  <si>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</si>
  <si>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</si>
  <si>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38"/>
  </si>
  <si>
    <t>単位：1,000kWh</t>
    <rPh sb="0" eb="2">
      <t>タンイ</t>
    </rPh>
    <phoneticPr fontId="40"/>
  </si>
  <si>
    <t>年　度
年　月</t>
    <rPh sb="0" eb="1">
      <t>トシ</t>
    </rPh>
    <rPh sb="2" eb="3">
      <t>ド</t>
    </rPh>
    <rPh sb="5" eb="6">
      <t>ネン</t>
    </rPh>
    <rPh sb="7" eb="8">
      <t>ツキ</t>
    </rPh>
    <phoneticPr fontId="40"/>
  </si>
  <si>
    <t>電力需要量</t>
    <rPh sb="0" eb="2">
      <t>デンリョク</t>
    </rPh>
    <rPh sb="2" eb="5">
      <t>ジュヨウリョウ</t>
    </rPh>
    <phoneticPr fontId="38"/>
  </si>
  <si>
    <t>発電量</t>
    <rPh sb="0" eb="3">
      <t>ハツデンリョウ</t>
    </rPh>
    <phoneticPr fontId="38"/>
  </si>
  <si>
    <t>特別
高圧</t>
    <rPh sb="0" eb="2">
      <t>トクベツ</t>
    </rPh>
    <rPh sb="3" eb="5">
      <t>コウアツ</t>
    </rPh>
    <phoneticPr fontId="40"/>
  </si>
  <si>
    <t>高圧</t>
    <rPh sb="0" eb="1">
      <t>タカ</t>
    </rPh>
    <rPh sb="1" eb="2">
      <t>アツ</t>
    </rPh>
    <phoneticPr fontId="40"/>
  </si>
  <si>
    <t>低圧</t>
    <rPh sb="0" eb="1">
      <t>テイ</t>
    </rPh>
    <rPh sb="1" eb="2">
      <t>アツ</t>
    </rPh>
    <phoneticPr fontId="40"/>
  </si>
  <si>
    <t>合計</t>
    <rPh sb="0" eb="1">
      <t>ゴウ</t>
    </rPh>
    <rPh sb="1" eb="2">
      <t>ケイ</t>
    </rPh>
    <phoneticPr fontId="40"/>
  </si>
  <si>
    <t>水力
発電所</t>
    <rPh sb="0" eb="2">
      <t>スイリョク</t>
    </rPh>
    <rPh sb="3" eb="6">
      <t>ハツデンショ</t>
    </rPh>
    <phoneticPr fontId="40"/>
  </si>
  <si>
    <t>火力
発電所</t>
    <rPh sb="0" eb="2">
      <t>カリョク</t>
    </rPh>
    <rPh sb="3" eb="6">
      <t>ハツデンショ</t>
    </rPh>
    <phoneticPr fontId="40"/>
  </si>
  <si>
    <t>原子力発電所</t>
    <rPh sb="0" eb="3">
      <t>ゲンシリョク</t>
    </rPh>
    <rPh sb="3" eb="6">
      <t>ハツデンショ</t>
    </rPh>
    <phoneticPr fontId="40"/>
  </si>
  <si>
    <t>新エネルギー等発電所</t>
    <rPh sb="0" eb="1">
      <t>シン</t>
    </rPh>
    <rPh sb="6" eb="7">
      <t>トウ</t>
    </rPh>
    <rPh sb="7" eb="10">
      <t>ハツデンショ</t>
    </rPh>
    <phoneticPr fontId="40"/>
  </si>
  <si>
    <t>合計</t>
    <rPh sb="0" eb="2">
      <t>ゴウケイ</t>
    </rPh>
    <phoneticPr fontId="4"/>
  </si>
  <si>
    <t>合計</t>
    <rPh sb="0" eb="2">
      <t>ゴウケイ</t>
    </rPh>
    <phoneticPr fontId="40"/>
  </si>
  <si>
    <t>うち経過措置料金分</t>
    <rPh sb="2" eb="4">
      <t>ケイカ</t>
    </rPh>
    <rPh sb="4" eb="6">
      <t>ソチ</t>
    </rPh>
    <rPh sb="6" eb="8">
      <t>リョウキン</t>
    </rPh>
    <rPh sb="8" eb="9">
      <t>ブン</t>
    </rPh>
    <phoneticPr fontId="38"/>
  </si>
  <si>
    <t>風力</t>
    <rPh sb="0" eb="2">
      <t>フウリョク</t>
    </rPh>
    <phoneticPr fontId="40"/>
  </si>
  <si>
    <t>太陽光</t>
    <rPh sb="0" eb="3">
      <t>タイヨウコウ</t>
    </rPh>
    <phoneticPr fontId="40"/>
  </si>
  <si>
    <t>バイオマス</t>
    <phoneticPr fontId="40"/>
  </si>
  <si>
    <t>計</t>
    <rPh sb="0" eb="1">
      <t>ケイ</t>
    </rPh>
    <phoneticPr fontId="40"/>
  </si>
  <si>
    <t>平成30</t>
    <rPh sb="0" eb="2">
      <t>ヘイセイ</t>
    </rPh>
    <phoneticPr fontId="3"/>
  </si>
  <si>
    <t>令和元</t>
    <rPh sb="0" eb="2">
      <t>レイワ</t>
    </rPh>
    <rPh sb="2" eb="3">
      <t>モト</t>
    </rPh>
    <phoneticPr fontId="38"/>
  </si>
  <si>
    <t>令和3.3</t>
    <rPh sb="0" eb="2">
      <t>レイワ</t>
    </rPh>
    <phoneticPr fontId="3"/>
  </si>
  <si>
    <t>注）</t>
    <rPh sb="0" eb="1">
      <t>チュウ</t>
    </rPh>
    <phoneticPr fontId="4"/>
  </si>
  <si>
    <t>注）</t>
    <rPh sb="0" eb="1">
      <t>チュウ</t>
    </rPh>
    <phoneticPr fontId="40"/>
  </si>
  <si>
    <t>火力発電所の発電量のうちバイオマスに係る発電量を、バイオマス欄に[ ]を付して再掲している。</t>
    <phoneticPr fontId="40"/>
  </si>
  <si>
    <t>資料</t>
    <rPh sb="0" eb="2">
      <t>シリョウ</t>
    </rPh>
    <phoneticPr fontId="38"/>
  </si>
  <si>
    <t>資源エネルギー庁「電力調査統計」</t>
    <rPh sb="0" eb="2">
      <t>シゲン</t>
    </rPh>
    <rPh sb="7" eb="8">
      <t>チョウ</t>
    </rPh>
    <rPh sb="9" eb="11">
      <t>デンリョク</t>
    </rPh>
    <rPh sb="11" eb="13">
      <t>チョウサ</t>
    </rPh>
    <rPh sb="13" eb="15">
      <t>トウケイ</t>
    </rPh>
    <phoneticPr fontId="38"/>
  </si>
  <si>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</si>
  <si>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</si>
  <si>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</si>
  <si>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</si>
  <si>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</si>
  <si>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</si>
  <si>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6"/>
  </si>
  <si>
    <t>出雲</t>
    <rPh sb="0" eb="2">
      <t>イズモ</t>
    </rPh>
    <phoneticPr fontId="16"/>
  </si>
  <si>
    <t>三刀屋木次</t>
    <rPh sb="0" eb="3">
      <t>ミトヤ</t>
    </rPh>
    <rPh sb="3" eb="5">
      <t>キスキ</t>
    </rPh>
    <phoneticPr fontId="4"/>
  </si>
  <si>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</si>
  <si>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</si>
  <si>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</si>
  <si>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</si>
  <si>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</si>
  <si>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</si>
  <si>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</si>
  <si>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6"/>
  </si>
  <si>
    <t>(一般有料道路)</t>
    <rPh sb="1" eb="3">
      <t>イッパン</t>
    </rPh>
    <rPh sb="3" eb="5">
      <t>ユウリョウ</t>
    </rPh>
    <rPh sb="5" eb="7">
      <t>ドウロ</t>
    </rPh>
    <phoneticPr fontId="4"/>
  </si>
  <si>
    <t>Ｉ　Ｃ</t>
    <phoneticPr fontId="4"/>
  </si>
  <si>
    <t>ＩＣ</t>
  </si>
  <si>
    <t>ＩＣ</t>
    <phoneticPr fontId="16"/>
  </si>
  <si>
    <t>令和元</t>
    <rPh sb="0" eb="2">
      <t>レイワ</t>
    </rPh>
    <rPh sb="2" eb="3">
      <t>モト</t>
    </rPh>
    <phoneticPr fontId="16"/>
  </si>
  <si>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6"/>
  </si>
  <si>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</si>
  <si>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</si>
  <si>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</si>
  <si>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</si>
  <si>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</si>
  <si>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</si>
  <si>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</si>
  <si>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</si>
  <si>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</si>
  <si>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</si>
  <si>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</si>
  <si>
    <t>東京</t>
    <phoneticPr fontId="4"/>
  </si>
  <si>
    <t xml:space="preserve">- </t>
    <phoneticPr fontId="3"/>
  </si>
  <si>
    <t xml:space="preserve">- </t>
    <phoneticPr fontId="4"/>
  </si>
  <si>
    <t>大阪</t>
    <phoneticPr fontId="4"/>
  </si>
  <si>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</si>
  <si>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</si>
  <si>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</si>
  <si>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</si>
  <si>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</si>
  <si>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</si>
  <si>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</si>
  <si>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</si>
  <si>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</si>
  <si>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</si>
  <si>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</si>
  <si>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</si>
  <si>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</si>
  <si>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</si>
  <si>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</si>
  <si>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平成28</t>
    <rPh sb="0" eb="2">
      <t>ヘイセイ</t>
    </rPh>
    <phoneticPr fontId="3"/>
  </si>
  <si>
    <t>平成28</t>
    <rPh sb="0" eb="2">
      <t>ヘイセイ</t>
    </rPh>
    <phoneticPr fontId="4"/>
  </si>
  <si>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</si>
  <si>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</si>
  <si>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</si>
  <si>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</si>
  <si>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</si>
  <si>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</si>
  <si>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</si>
  <si>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</si>
  <si>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</si>
  <si>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</si>
  <si>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</si>
  <si>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</si>
  <si>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</si>
  <si>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</si>
  <si>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</si>
  <si>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</si>
  <si>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</si>
  <si>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</si>
  <si>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</si>
  <si>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</si>
  <si>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</si>
  <si>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</si>
  <si>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</si>
  <si>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</si>
  <si>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</si>
  <si>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</si>
  <si>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</si>
  <si>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</si>
  <si>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</si>
  <si>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</si>
  <si>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</si>
  <si>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</si>
  <si>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</si>
  <si>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</si>
  <si>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</si>
  <si>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</si>
  <si>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</si>
  <si>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</si>
  <si>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</si>
  <si>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</si>
  <si>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</si>
  <si>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</si>
  <si>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</si>
  <si>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</si>
  <si>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</si>
  <si>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</si>
  <si>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</si>
  <si>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</si>
  <si>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</si>
  <si>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</si>
  <si>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</si>
  <si>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</si>
  <si>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</si>
  <si>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</si>
  <si>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</si>
  <si>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令和3.8</t>
    <rPh sb="0" eb="2">
      <t>レイワ</t>
    </rPh>
    <phoneticPr fontId="3"/>
  </si>
  <si>
    <t>p 21,924</t>
    <phoneticPr fontId="4"/>
  </si>
  <si>
    <t>p 31,973</t>
    <phoneticPr fontId="4"/>
  </si>
  <si>
    <t>p 17,355</t>
    <phoneticPr fontId="4"/>
  </si>
  <si>
    <t>p 19,008</t>
    <phoneticPr fontId="4"/>
  </si>
  <si>
    <t>p 20,774</t>
    <phoneticPr fontId="4"/>
  </si>
  <si>
    <t>p 32,878</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</si>
  <si>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</si>
  <si>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</si>
  <si>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</si>
  <si>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</si>
  <si>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</si>
  <si>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</si>
  <si>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</si>
  <si>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</si>
  <si>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</si>
  <si>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</si>
  <si>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</si>
  <si>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</si>
  <si>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</si>
  <si>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</si>
  <si>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</si>
  <si>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</si>
  <si>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</si>
  <si>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</si>
  <si>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</si>
  <si>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</si>
  <si>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</si>
  <si>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</si>
  <si>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</si>
  <si>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</si>
  <si>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</si>
  <si>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</si>
  <si>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</si>
  <si>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 xml:space="preserve"> [ 2,925,111 ]</t>
    <phoneticPr fontId="4"/>
  </si>
  <si>
    <t>令和4.1</t>
  </si>
  <si>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</si>
  <si>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</si>
  <si>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</si>
  <si>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</si>
  <si>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</si>
  <si>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</si>
  <si>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</si>
  <si>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</si>
  <si>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</si>
  <si>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</si>
  <si>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</si>
  <si>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 xml:space="preserve"> [ 1,556,446 ]</t>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</si>
  <si>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</si>
  <si>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</si>
  <si>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</si>
  <si>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手形交換状況（松江手形交換所）</t>
    <rPh sb="11" eb="13">
      <t>マツエ</t>
    </rPh>
    <rPh sb="13" eb="15">
      <t>テガタ</t>
    </rPh>
    <rPh sb="15" eb="18">
      <t>コウカンショ</t>
    </rPh>
    <phoneticPr fontId="4"/>
  </si>
  <si>
    <t>単位：千円</t>
    <rPh sb="3" eb="4">
      <t>セン</t>
    </rPh>
    <phoneticPr fontId="4"/>
  </si>
  <si>
    <t>手形交換高</t>
  </si>
  <si>
    <t>不渡手形</t>
  </si>
  <si>
    <t>取引停止分</t>
  </si>
  <si>
    <t>枚   数</t>
    <phoneticPr fontId="4"/>
  </si>
  <si>
    <t>金　 額</t>
    <phoneticPr fontId="4"/>
  </si>
  <si>
    <t>枚  数</t>
    <phoneticPr fontId="4"/>
  </si>
  <si>
    <t>資料　　一般社団法人島根県銀行協会</t>
    <rPh sb="4" eb="6">
      <t>イッパン</t>
    </rPh>
    <rPh sb="6" eb="8">
      <t>シャダン</t>
    </rPh>
    <rPh sb="8" eb="10">
      <t>ホウジン</t>
    </rPh>
    <rPh sb="10" eb="12">
      <t>シマネ</t>
    </rPh>
    <phoneticPr fontId="4"/>
  </si>
  <si>
    <t>21　 企業倒産状況</t>
    <phoneticPr fontId="4"/>
  </si>
  <si>
    <t>件　　　　　　　数</t>
  </si>
  <si>
    <t>負　債　金　額</t>
  </si>
  <si>
    <t>総　額</t>
    <rPh sb="2" eb="3">
      <t>ガク</t>
    </rPh>
    <phoneticPr fontId="4"/>
  </si>
  <si>
    <t>うち
建設業</t>
    <phoneticPr fontId="4"/>
  </si>
  <si>
    <t>うち
製造業</t>
    <phoneticPr fontId="4"/>
  </si>
  <si>
    <t>注    　　負債総額１，０００万円以上、内整理含む。</t>
    <rPh sb="9" eb="11">
      <t>ソウガク</t>
    </rPh>
    <rPh sb="21" eb="22">
      <t>ウチ</t>
    </rPh>
    <rPh sb="22" eb="24">
      <t>セイリ</t>
    </rPh>
    <rPh sb="24" eb="25">
      <t>フク</t>
    </rPh>
    <phoneticPr fontId="4"/>
  </si>
  <si>
    <t>資料　  （株）東京商工リサーチ松江支店　「島根県内企業倒産状況｣　</t>
    <phoneticPr fontId="4"/>
  </si>
  <si>
    <t>22　 信用保証協会事業状況</t>
    <phoneticPr fontId="4"/>
  </si>
  <si>
    <t>年度</t>
    <phoneticPr fontId="4"/>
  </si>
  <si>
    <t>保証承諾</t>
  </si>
  <si>
    <t>代位弁済</t>
  </si>
  <si>
    <t>保証債務残高</t>
  </si>
  <si>
    <t>年月</t>
    <phoneticPr fontId="4"/>
  </si>
  <si>
    <t>件数</t>
  </si>
  <si>
    <t>金額</t>
  </si>
  <si>
    <t>(1） 11,986</t>
    <phoneticPr fontId="3"/>
  </si>
  <si>
    <t>(1) 130,932</t>
    <phoneticPr fontId="3"/>
  </si>
  <si>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</si>
  <si>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</si>
  <si>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</si>
  <si>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</si>
  <si>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</si>
  <si>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</si>
  <si>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</si>
  <si>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</si>
  <si>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注　　代位弁済の金額は元利合計。　（１）は年度末現在。</t>
    <rPh sb="21" eb="24">
      <t>ネンドマツ</t>
    </rPh>
    <rPh sb="24" eb="26">
      <t>ゲンザイ</t>
    </rPh>
    <phoneticPr fontId="4"/>
  </si>
  <si>
    <t>資料　　島根県信用保証協会　「マンスリーレポート」</t>
    <phoneticPr fontId="4"/>
  </si>
  <si>
    <t>23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</si>
  <si>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</si>
  <si>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</si>
  <si>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</si>
  <si>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</si>
  <si>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</si>
  <si>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</si>
  <si>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</si>
  <si>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24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</si>
  <si>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</si>
  <si>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</si>
  <si>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</si>
  <si>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</si>
  <si>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</si>
  <si>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</si>
  <si>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</si>
  <si>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</si>
  <si>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</si>
  <si>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</si>
  <si>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</si>
  <si>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</si>
  <si>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</si>
  <si>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</si>
  <si>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</si>
  <si>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</si>
  <si>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</si>
  <si>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（コシヒカリ）5kg</t>
    <phoneticPr fontId="4"/>
  </si>
  <si>
    <t>1kg</t>
  </si>
  <si>
    <t>100ｇ</t>
  </si>
  <si>
    <t>1000ml</t>
    <phoneticPr fontId="3"/>
  </si>
  <si>
    <t>1ﾊﾟｯｸ
10個</t>
    <rPh sb="8" eb="9">
      <t>コ</t>
    </rPh>
    <phoneticPr fontId="4"/>
  </si>
  <si>
    <t>Y　195</t>
    <phoneticPr fontId="4"/>
  </si>
  <si>
    <t>Y　191</t>
    <phoneticPr fontId="4"/>
  </si>
  <si>
    <t>Y　206</t>
    <phoneticPr fontId="4"/>
  </si>
  <si>
    <t>Y　202</t>
    <phoneticPr fontId="4"/>
  </si>
  <si>
    <t>Y　179</t>
    <phoneticPr fontId="4"/>
  </si>
  <si>
    <t>令和4.2</t>
    <rPh sb="0" eb="2">
      <t>レイワ</t>
    </rPh>
    <phoneticPr fontId="3"/>
  </si>
  <si>
    <t>Y　222</t>
    <phoneticPr fontId="4"/>
  </si>
  <si>
    <t>Y　238</t>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</si>
  <si>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</si>
  <si>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</si>
  <si>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</si>
  <si>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</si>
  <si>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</si>
  <si>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</si>
  <si>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</si>
  <si>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</si>
  <si>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</si>
  <si>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</si>
  <si>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</si>
  <si>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</si>
  <si>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</si>
  <si>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</si>
  <si>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</si>
  <si>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</si>
  <si>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</si>
  <si>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</si>
  <si>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</si>
  <si>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</si>
  <si>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</si>
  <si>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</si>
  <si>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</si>
  <si>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</si>
  <si>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</si>
  <si>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</si>
  <si>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</si>
  <si>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</si>
  <si>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</si>
  <si>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</si>
  <si>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平成29</t>
    <phoneticPr fontId="3"/>
  </si>
  <si>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</si>
  <si>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</si>
  <si>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</si>
  <si>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</si>
  <si>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</si>
  <si>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</si>
  <si>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</si>
  <si>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</si>
  <si>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25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</si>
  <si>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</si>
  <si>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</si>
  <si>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</si>
  <si>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</si>
  <si>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</si>
  <si>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</si>
  <si>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</si>
  <si>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</si>
  <si>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</si>
  <si>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</si>
  <si>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</si>
  <si>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</si>
  <si>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</si>
  <si>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</si>
  <si>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</si>
  <si>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</si>
  <si>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26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</si>
  <si>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</si>
  <si>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</si>
  <si>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</si>
  <si>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</si>
  <si>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</si>
  <si>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</si>
  <si>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</si>
  <si>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</si>
  <si>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</si>
  <si>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</si>
  <si>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</si>
  <si>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</si>
  <si>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</si>
  <si>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</si>
  <si>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</si>
  <si>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</si>
  <si>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27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</si>
  <si>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</si>
  <si>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</si>
  <si>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</si>
  <si>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</si>
  <si>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</si>
  <si>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</si>
  <si>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</si>
  <si>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</si>
  <si>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</si>
  <si>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</si>
  <si>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</si>
  <si>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</si>
  <si>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</si>
  <si>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</si>
  <si>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</si>
  <si>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</si>
  <si>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</si>
  <si>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</si>
  <si>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</si>
  <si>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</si>
  <si>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28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</si>
  <si>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</si>
  <si>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</si>
  <si>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</si>
  <si>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</si>
  <si>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</si>
  <si>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</si>
  <si>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</si>
  <si>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</si>
  <si>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</si>
  <si>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</si>
  <si>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</si>
  <si>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</si>
  <si>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</si>
  <si>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</si>
  <si>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</si>
  <si>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</si>
  <si>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</si>
  <si>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</si>
  <si>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</si>
  <si>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</si>
  <si>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</si>
  <si>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</si>
  <si>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</si>
  <si>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</si>
  <si>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</si>
  <si>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</si>
  <si>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</si>
  <si>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</si>
  <si>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</si>
  <si>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29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</si>
  <si>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</si>
  <si>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</si>
  <si>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</si>
  <si>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</si>
  <si>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</si>
  <si>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</si>
  <si>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30</t>
    <phoneticPr fontId="4"/>
  </si>
  <si>
    <t>2</t>
    <phoneticPr fontId="4"/>
  </si>
  <si>
    <t>3</t>
    <phoneticPr fontId="4"/>
  </si>
  <si>
    <t>資料　</t>
    <rPh sb="0" eb="2">
      <t>シリョウ</t>
    </rPh>
    <phoneticPr fontId="4"/>
  </si>
  <si>
    <t>島根県政策企画局統計調査課「毎月勤労統計調査地方調査月報」　厚生労働省「毎月勤労統計調査全国調査」　</t>
  </si>
  <si>
    <t>30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</si>
  <si>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</si>
  <si>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</si>
  <si>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</si>
  <si>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</si>
  <si>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</si>
  <si>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</si>
  <si>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</si>
  <si>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</si>
  <si>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</si>
  <si>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</si>
  <si>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</si>
  <si>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31  常用労働者の雇用指数</t>
    <rPh sb="6" eb="9">
      <t>ロウドウシャ</t>
    </rPh>
    <phoneticPr fontId="4"/>
  </si>
  <si>
    <t>　　　　　　　</t>
    <phoneticPr fontId="4"/>
  </si>
  <si>
    <t>　（令和2年＝100）</t>
    <rPh sb="2" eb="4">
      <t>レイワ</t>
    </rPh>
    <phoneticPr fontId="4"/>
  </si>
  <si>
    <t>30</t>
  </si>
  <si>
    <t>2</t>
  </si>
  <si>
    <t>32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</si>
  <si>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</si>
  <si>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</si>
  <si>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</si>
  <si>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</si>
  <si>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</si>
  <si>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</si>
  <si>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33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</si>
  <si>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</si>
  <si>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</si>
  <si>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</si>
  <si>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</si>
  <si>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</si>
  <si>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</si>
  <si>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</si>
  <si>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</si>
  <si>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</si>
  <si>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</si>
  <si>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</si>
  <si>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</si>
  <si>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</si>
  <si>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</si>
  <si>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</si>
  <si>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</si>
  <si>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</si>
  <si>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</si>
  <si>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</si>
  <si>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平成29年度月平均</t>
    <phoneticPr fontId="3"/>
  </si>
  <si>
    <t>　     30    〃</t>
    <phoneticPr fontId="4"/>
  </si>
  <si>
    <t>令和元    〃</t>
    <rPh sb="0" eb="2">
      <t>レイワ</t>
    </rPh>
    <rPh sb="2" eb="3">
      <t>モト</t>
    </rPh>
    <phoneticPr fontId="4"/>
  </si>
  <si>
    <t xml:space="preserve">        2     〃</t>
    <phoneticPr fontId="4"/>
  </si>
  <si>
    <t xml:space="preserve">        3     〃</t>
    <phoneticPr fontId="4"/>
  </si>
  <si>
    <t>資料　島根労働局　「しまね職業安定業務統計速報」</t>
    <rPh sb="5" eb="8">
      <t>ロウドウキョク</t>
    </rPh>
    <phoneticPr fontId="4"/>
  </si>
  <si>
    <t xml:space="preserve">34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</si>
  <si>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</si>
  <si>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</si>
  <si>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</si>
  <si>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</si>
  <si>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</si>
  <si>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</si>
  <si>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</si>
  <si>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</si>
  <si>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平成29年度月平均</t>
    <rPh sb="0" eb="2">
      <t>ヘイセイ</t>
    </rPh>
    <rPh sb="4" eb="5">
      <t>ネン</t>
    </rPh>
    <rPh sb="5" eb="6">
      <t>ド</t>
    </rPh>
    <rPh sb="6" eb="7">
      <t>ツキ</t>
    </rPh>
    <rPh sb="7" eb="9">
      <t>ヘイキン</t>
    </rPh>
    <phoneticPr fontId="4"/>
  </si>
  <si>
    <t xml:space="preserve"> 　　    30 　　〃　</t>
    <phoneticPr fontId="4"/>
  </si>
  <si>
    <t xml:space="preserve">   令和元 　　〃　</t>
    <rPh sb="3" eb="5">
      <t>レイワ</t>
    </rPh>
    <rPh sb="5" eb="6">
      <t>モト</t>
    </rPh>
    <phoneticPr fontId="4"/>
  </si>
  <si>
    <t xml:space="preserve">           2 　　〃　</t>
    <phoneticPr fontId="4"/>
  </si>
  <si>
    <t xml:space="preserve">           3 　　〃　</t>
    <phoneticPr fontId="4"/>
  </si>
  <si>
    <t>資料　島根労働局「しまね職業安定業務統計速報」</t>
    <rPh sb="7" eb="8">
      <t>キョク</t>
    </rPh>
    <phoneticPr fontId="4"/>
  </si>
  <si>
    <t>35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</si>
  <si>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</si>
  <si>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</si>
  <si>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</si>
  <si>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</si>
  <si>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</si>
  <si>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</si>
  <si>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</si>
  <si>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</si>
  <si>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</si>
  <si>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令和3.10</t>
    <rPh sb="0" eb="2">
      <t>レイワ</t>
    </rPh>
    <phoneticPr fontId="3"/>
  </si>
  <si>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</si>
  <si>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</si>
  <si>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</si>
  <si>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</si>
  <si>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</si>
  <si>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</si>
  <si>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</si>
  <si>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</si>
  <si>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</si>
  <si>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</si>
  <si>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36 　生　活　保　護　状　況</t>
    <phoneticPr fontId="4"/>
  </si>
  <si>
    <t>単位：世帯・人・‰・千円</t>
    <rPh sb="3" eb="5">
      <t>セタイ</t>
    </rPh>
    <phoneticPr fontId="4"/>
  </si>
  <si>
    <r>
      <t>年　 度                                   年</t>
    </r>
    <r>
      <rPr>
        <sz val="11"/>
        <color theme="1"/>
        <rFont val="ＭＳ Ｐゴシック"/>
        <family val="2"/>
        <charset val="128"/>
      </rPr>
      <t xml:space="preserve"> </t>
    </r>
    <r>
      <rPr>
        <sz val="11"/>
        <color theme="1"/>
        <rFont val="ＭＳ Ｐゴシック"/>
        <family val="2"/>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</si>
  <si>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</si>
  <si>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</si>
  <si>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</si>
  <si>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</si>
  <si>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</si>
  <si>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</si>
  <si>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</si>
  <si>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</si>
  <si>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</si>
  <si>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</si>
  <si>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</si>
  <si>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</si>
  <si>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平成28年度月平均</t>
    <phoneticPr fontId="4"/>
  </si>
  <si>
    <t xml:space="preserve">             29    〃</t>
  </si>
  <si>
    <t xml:space="preserve">             30    〃</t>
  </si>
  <si>
    <t xml:space="preserve">       令和元   〃</t>
    <rPh sb="7" eb="9">
      <t>レイワ</t>
    </rPh>
    <rPh sb="9" eb="10">
      <t>ガン</t>
    </rPh>
    <phoneticPr fontId="4"/>
  </si>
  <si>
    <t xml:space="preserve">       　　　２   〃</t>
    <phoneticPr fontId="4"/>
  </si>
  <si>
    <t>令和3.4</t>
    <phoneticPr fontId="3"/>
  </si>
  <si>
    <r>
      <t>注　月別及び令和</t>
    </r>
    <r>
      <rPr>
        <sz val="12"/>
        <color theme="1"/>
        <rFont val="ＭＳ Ｐゴシック"/>
        <family val="3"/>
        <charset val="128"/>
      </rPr>
      <t>２</t>
    </r>
    <r>
      <rPr>
        <sz val="12"/>
        <rFont val="ＭＳ Ｐゴシック"/>
        <family val="3"/>
        <charset val="128"/>
      </rPr>
      <t>年度</t>
    </r>
    <r>
      <rPr>
        <sz val="12"/>
        <color theme="1"/>
        <rFont val="ＭＳ Ｐゴシック"/>
        <family val="3"/>
        <charset val="128"/>
      </rPr>
      <t>月平均</t>
    </r>
    <r>
      <rPr>
        <sz val="12"/>
        <rFont val="ＭＳ Ｐゴシック"/>
        <family val="3"/>
        <charset val="128"/>
      </rPr>
      <t>は概数。</t>
    </r>
    <rPh sb="2" eb="4">
      <t>ツキベツ</t>
    </rPh>
    <rPh sb="4" eb="5">
      <t>オヨ</t>
    </rPh>
    <rPh sb="6" eb="8">
      <t>レイワ</t>
    </rPh>
    <rPh sb="9" eb="11">
      <t>ネンド</t>
    </rPh>
    <rPh sb="11" eb="12">
      <t>ツキ</t>
    </rPh>
    <rPh sb="12" eb="14">
      <t>ヘイキン</t>
    </rPh>
    <rPh sb="15" eb="1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</si>
  <si>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</si>
  <si>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</si>
  <si>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37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</si>
  <si>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</si>
  <si>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</si>
  <si>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</si>
  <si>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</si>
  <si>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</si>
  <si>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</si>
  <si>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</si>
  <si>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</si>
  <si>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</si>
  <si>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</si>
  <si>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</si>
  <si>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</si>
  <si>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</si>
  <si>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38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</si>
  <si>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</si>
  <si>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</si>
  <si>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</si>
  <si>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</si>
  <si>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</si>
  <si>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</si>
  <si>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</si>
  <si>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</si>
  <si>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令和3.3</t>
    <phoneticPr fontId="4"/>
  </si>
  <si>
    <t>注        「医療給付」は、療養の給付並びに現金給付のうち、入院時食事療養費、</t>
    <phoneticPr fontId="4"/>
  </si>
  <si>
    <r>
      <t xml:space="preserve"> </t>
    </r>
    <r>
      <rPr>
        <sz val="11"/>
        <color theme="1"/>
        <rFont val="ＭＳ Ｐゴシック"/>
        <family val="2"/>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</si>
  <si>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</si>
  <si>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</si>
  <si>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</si>
  <si>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</si>
  <si>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</si>
  <si>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</si>
  <si>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</si>
  <si>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</si>
  <si>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</si>
  <si>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</si>
  <si>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</si>
  <si>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</si>
  <si>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平成27</t>
    <rPh sb="0" eb="2">
      <t>ヘイセイ</t>
    </rPh>
    <phoneticPr fontId="4"/>
  </si>
  <si>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</si>
  <si>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</si>
  <si>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</si>
  <si>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</si>
  <si>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39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</si>
  <si>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</si>
  <si>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</si>
  <si>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</si>
  <si>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</si>
  <si>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</si>
  <si>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</si>
  <si>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</si>
  <si>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</si>
  <si>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</si>
  <si>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</si>
  <si>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令和3.9</t>
    <rPh sb="0" eb="2">
      <t>レイワ</t>
    </rPh>
    <phoneticPr fontId="3"/>
  </si>
  <si>
    <r>
      <t>注  　１）保険給付の額は、各月の翌月に国保連において支払審査を行った</t>
    </r>
    <r>
      <rPr>
        <sz val="11"/>
        <color theme="1"/>
        <rFont val="ＭＳ Ｐゴシック"/>
        <family val="2"/>
        <charset val="128"/>
      </rPr>
      <t>金</t>
    </r>
    <r>
      <rPr>
        <sz val="11"/>
        <color theme="1"/>
        <rFont val="ＭＳ Ｐゴシック"/>
        <family val="2"/>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</si>
  <si>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</si>
  <si>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</si>
  <si>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３）保険給付の額の年度計は、</t>
    </r>
    <r>
      <rPr>
        <sz val="11"/>
        <color theme="1"/>
        <rFont val="ＭＳ Ｐゴシック"/>
        <family val="2"/>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</si>
  <si>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</si>
  <si>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</si>
  <si>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40　　刑法犯　主要罪種・手口別　認知・検挙状況</t>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</si>
  <si>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</si>
  <si>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</si>
  <si>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</si>
  <si>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</si>
  <si>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</si>
  <si>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</si>
  <si>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</si>
  <si>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</si>
  <si>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</si>
  <si>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</si>
  <si>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</si>
  <si>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41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</si>
  <si>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</si>
  <si>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</si>
  <si>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</si>
  <si>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</si>
  <si>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</si>
  <si>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</si>
  <si>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</si>
  <si>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</si>
  <si>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</si>
  <si>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42　火　災　発　生　状　況</t>
    <phoneticPr fontId="4"/>
  </si>
  <si>
    <t>単位：件・㎡・a・人</t>
  </si>
  <si>
    <t>年　次
年　月</t>
    <rPh sb="0" eb="1">
      <t>ネン</t>
    </rPh>
    <rPh sb="2" eb="3">
      <t>ツギ</t>
    </rPh>
    <phoneticPr fontId="4"/>
  </si>
  <si>
    <t>出　　火　　件　　数</t>
  </si>
  <si>
    <t>焼損　　　　　　棟数</t>
    <phoneticPr fontId="4"/>
  </si>
  <si>
    <t>焼損面積</t>
  </si>
  <si>
    <t>死傷者数</t>
  </si>
  <si>
    <t>り  災　　　　　　世帯数</t>
    <phoneticPr fontId="4"/>
  </si>
  <si>
    <t>損     害         見 積 額（1,000円）</t>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</si>
  <si>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</si>
  <si>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</si>
  <si>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</si>
  <si>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</si>
  <si>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</si>
  <si>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</si>
  <si>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</si>
  <si>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</si>
  <si>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p 125,050,000</t>
  </si>
  <si>
    <t>p 124,930,000</t>
    <phoneticPr fontId="3"/>
  </si>
  <si>
    <t>令和4. 1</t>
    <phoneticPr fontId="4"/>
  </si>
  <si>
    <t>ｒ              3</t>
    <phoneticPr fontId="4"/>
  </si>
  <si>
    <t>p              8</t>
    <phoneticPr fontId="3"/>
  </si>
  <si>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</si>
  <si>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3（概数）</t>
    <rPh sb="2" eb="4">
      <t>ガイスウ</t>
    </rPh>
    <phoneticPr fontId="3"/>
  </si>
  <si>
    <t>注　 　　月別値は概数値である。</t>
    <phoneticPr fontId="4"/>
  </si>
  <si>
    <t>注　 　　指数の基準年を平成27年から令和２年に更新した。</t>
    <rPh sb="5" eb="7">
      <t>シスウ</t>
    </rPh>
    <rPh sb="8" eb="10">
      <t>キジュン</t>
    </rPh>
    <rPh sb="10" eb="11">
      <t>ネン</t>
    </rPh>
    <rPh sb="12" eb="14">
      <t>ヘイセイ</t>
    </rPh>
    <rPh sb="16" eb="17">
      <t>ネン</t>
    </rPh>
    <rPh sb="19" eb="21">
      <t>レイワ</t>
    </rPh>
    <rPh sb="22" eb="23">
      <t>ネン</t>
    </rPh>
    <rPh sb="24" eb="26">
      <t>コウシン</t>
    </rPh>
    <phoneticPr fontId="4"/>
  </si>
  <si>
    <t>p  8,829</t>
    <phoneticPr fontId="4"/>
  </si>
  <si>
    <t>p  2,144</t>
    <phoneticPr fontId="4"/>
  </si>
  <si>
    <t>p 19,500</t>
    <phoneticPr fontId="4"/>
  </si>
  <si>
    <t>令和4.3</t>
    <rPh sb="0" eb="2">
      <t>レイワ</t>
    </rPh>
    <phoneticPr fontId="3"/>
  </si>
  <si>
    <t>Y　221</t>
    <phoneticPr fontId="4"/>
  </si>
  <si>
    <t>令和3.7</t>
    <rPh sb="0" eb="2">
      <t>レイワ</t>
    </rPh>
    <phoneticPr fontId="4"/>
  </si>
  <si>
    <t>令和3.4</t>
    <phoneticPr fontId="4"/>
  </si>
  <si>
    <t>r     93.5</t>
    <phoneticPr fontId="3"/>
  </si>
  <si>
    <t>r     91.3</t>
    <phoneticPr fontId="3"/>
  </si>
  <si>
    <t xml:space="preserve"> p     94.4</t>
    <phoneticPr fontId="3"/>
  </si>
  <si>
    <t>p     94.4</t>
    <phoneticPr fontId="3"/>
  </si>
  <si>
    <t>　p   2,390</t>
    <phoneticPr fontId="3"/>
  </si>
  <si>
    <t>p  24,867</t>
    <phoneticPr fontId="3"/>
  </si>
  <si>
    <t>p  23,781</t>
    <phoneticPr fontId="3"/>
  </si>
  <si>
    <t>p  22,980</t>
    <phoneticPr fontId="3"/>
  </si>
  <si>
    <t>p  27,236</t>
    <phoneticPr fontId="3"/>
  </si>
  <si>
    <t>p  28,376</t>
    <phoneticPr fontId="3"/>
  </si>
  <si>
    <t>p  32,196</t>
    <phoneticPr fontId="3"/>
  </si>
  <si>
    <t>p  23,859</t>
    <phoneticPr fontId="3"/>
  </si>
  <si>
    <t>p  21,191</t>
    <phoneticPr fontId="3"/>
  </si>
  <si>
    <t>p  25,020</t>
    <phoneticPr fontId="3"/>
  </si>
  <si>
    <t>r 125,071,329</t>
    <phoneticPr fontId="3"/>
  </si>
  <si>
    <t>p  23,588</t>
    <phoneticPr fontId="3"/>
  </si>
  <si>
    <t>p  23,987</t>
    <phoneticPr fontId="3"/>
  </si>
  <si>
    <t>p  25,342</t>
    <phoneticPr fontId="3"/>
  </si>
  <si>
    <t>p 124,840,000</t>
    <phoneticPr fontId="3"/>
  </si>
  <si>
    <t>p　24,870</t>
    <phoneticPr fontId="3"/>
  </si>
  <si>
    <t>１．官署別気象（令和4年8月)</t>
    <rPh sb="2" eb="4">
      <t>カンショ</t>
    </rPh>
    <rPh sb="4" eb="5">
      <t>ベツ</t>
    </rPh>
    <rPh sb="5" eb="6">
      <t>キ</t>
    </rPh>
    <rPh sb="6" eb="7">
      <t>ショウ</t>
    </rPh>
    <rPh sb="8" eb="10">
      <t>レイワ</t>
    </rPh>
    <rPh sb="11" eb="12">
      <t>ネン</t>
    </rPh>
    <rPh sb="13" eb="14">
      <t>ガツ</t>
    </rPh>
    <phoneticPr fontId="4"/>
  </si>
  <si>
    <t>２ ． 地域気象観測所（アメダス）の気象  （令和4年8月）</t>
    <rPh sb="6" eb="8">
      <t>キショウ</t>
    </rPh>
    <rPh sb="8" eb="11">
      <t>カンソクショ</t>
    </rPh>
    <rPh sb="18" eb="20">
      <t>キショウ</t>
    </rPh>
    <rPh sb="23" eb="25">
      <t>レイワ</t>
    </rPh>
    <rPh sb="26" eb="27">
      <t>ネン</t>
    </rPh>
    <rPh sb="28" eb="29">
      <t>ガツ</t>
    </rPh>
    <phoneticPr fontId="4"/>
  </si>
  <si>
    <t>1.0 )</t>
  </si>
  <si>
    <t>5.2 )</t>
  </si>
  <si>
    <t>1.5 )</t>
  </si>
  <si>
    <t>8.4 )</t>
  </si>
  <si>
    <t>令和3. 9</t>
    <rPh sb="0" eb="2">
      <t>レイワ</t>
    </rPh>
    <phoneticPr fontId="3"/>
  </si>
  <si>
    <t>ｒ              4</t>
    <phoneticPr fontId="4"/>
  </si>
  <si>
    <t>p　　　　　　 9</t>
    <phoneticPr fontId="3"/>
  </si>
  <si>
    <t>（令和4年9月１日現在）</t>
    <phoneticPr fontId="4"/>
  </si>
  <si>
    <t xml:space="preserve"> 令和3.7</t>
    <phoneticPr fontId="4"/>
  </si>
  <si>
    <t>令和3.7</t>
    <phoneticPr fontId="4"/>
  </si>
  <si>
    <t>　　　r　 6</t>
    <phoneticPr fontId="3"/>
  </si>
  <si>
    <t>　　　p　 7</t>
    <phoneticPr fontId="3"/>
  </si>
  <si>
    <t>－</t>
    <phoneticPr fontId="3"/>
  </si>
  <si>
    <t>p 17,405</t>
    <phoneticPr fontId="4"/>
  </si>
  <si>
    <t>p 13,338</t>
    <phoneticPr fontId="3"/>
  </si>
  <si>
    <t>令和4.4</t>
    <rPh sb="0" eb="2">
      <t>レイワ</t>
    </rPh>
    <phoneticPr fontId="3"/>
  </si>
  <si>
    <t>Y　293</t>
    <phoneticPr fontId="4"/>
  </si>
  <si>
    <t>令和3.8</t>
    <rPh sb="0" eb="2">
      <t>レイワ</t>
    </rPh>
    <phoneticPr fontId="4"/>
  </si>
  <si>
    <t>東京都 (令和4.8)</t>
    <rPh sb="5" eb="7">
      <t>レイワ</t>
    </rPh>
    <phoneticPr fontId="4"/>
  </si>
  <si>
    <t>r 7</t>
    <phoneticPr fontId="4"/>
  </si>
  <si>
    <t>p 8</t>
    <phoneticPr fontId="4"/>
  </si>
  <si>
    <t>p    530</t>
    <phoneticPr fontId="3"/>
  </si>
  <si>
    <t>p   2,390</t>
    <phoneticPr fontId="3"/>
  </si>
  <si>
    <t>p 256,296</t>
    <phoneticPr fontId="3"/>
  </si>
  <si>
    <t>令和3.4</t>
    <rPh sb="0" eb="2">
      <t>レイワ</t>
    </rPh>
    <phoneticPr fontId="4"/>
  </si>
  <si>
    <t>令和3.5</t>
    <phoneticPr fontId="4"/>
  </si>
  <si>
    <t>令和3.3</t>
    <phoneticPr fontId="3"/>
  </si>
  <si>
    <t>（令和4年1月～7月）</t>
    <rPh sb="1" eb="3">
      <t>レイワ</t>
    </rPh>
    <rPh sb="4" eb="5">
      <t>ネン</t>
    </rPh>
    <rPh sb="6" eb="7">
      <t>ガツ</t>
    </rPh>
    <rPh sb="9" eb="10">
      <t>ガツ</t>
    </rPh>
    <phoneticPr fontId="4"/>
  </si>
  <si>
    <t>注　　 令和4年8月4日現在の集計値</t>
    <rPh sb="0" eb="1">
      <t>チュウ</t>
    </rPh>
    <rPh sb="4" eb="6">
      <t>レイワ</t>
    </rPh>
    <rPh sb="7" eb="8">
      <t>ネン</t>
    </rPh>
    <rPh sb="9" eb="10">
      <t>ツキ</t>
    </rPh>
    <rPh sb="11" eb="12">
      <t>ニチ</t>
    </rPh>
    <rPh sb="12" eb="14">
      <t>ゲンザイ</t>
    </rPh>
    <rPh sb="15" eb="17">
      <t>シュウケイ</t>
    </rPh>
    <rPh sb="17" eb="18">
      <t>チ</t>
    </rPh>
    <phoneticPr fontId="4"/>
  </si>
  <si>
    <t>生産指数（平成27年＝100）　</t>
    <rPh sb="5" eb="7">
      <t>ヘイセイ</t>
    </rPh>
    <phoneticPr fontId="4"/>
  </si>
  <si>
    <t>（注5）　島根県内に本店を有する国内銀行の合計。（令和3年1月分から定義変更）</t>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</si>
</sst>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_ "/>
    <numFmt numFmtId="188" formatCode="0_ "/>
    <numFmt numFmtId="189" formatCode="0_);\(0\)"/>
    <numFmt numFmtId="190" formatCode="0_);[Red]\(0\)"/>
    <numFmt numFmtId="191" formatCode="#,##0.0"/>
    <numFmt numFmtId="192" formatCode="#,###;&quot;△ &quot;#,###;\-"/>
    <numFmt numFmtId="193" formatCode="#,###;&quot;△&quot;#,###;\-"/>
    <numFmt numFmtId="194" formatCode="0;&quot;△ &quot;0"/>
    <numFmt numFmtId="195" formatCode="0.0"/>
    <numFmt numFmtId="196" formatCode="###,###,##0;&quot;-&quot;##,###,##0"/>
    <numFmt numFmtId="197" formatCode="&quot;〔&quot;#,##0&quot;〕&quot;;&quot;〔&quot;#,##0&quot;〕&quot;"/>
    <numFmt numFmtId="198" formatCode="#,##0.0000_ "/>
    <numFmt numFmtId="199" formatCode="0.00000_ "/>
    <numFmt numFmtId="200" formatCode="0.0;&quot;△ &quot;0.0"/>
    <numFmt numFmtId="201" formatCode="0.00_ "/>
    <numFmt numFmtId="202" formatCode="\ ###,###,##0;&quot;-&quot;###,###,##0"/>
    <numFmt numFmtId="203" formatCode="0.00_);[Red]\(0.00\)"/>
    <numFmt numFmtId="204" formatCode="0.0_ ;[Red]\-0.0\ "/>
    <numFmt numFmtId="205" formatCode="#,##0;&quot;▲ &quot;#,##0"/>
    <numFmt numFmtId="206" formatCode="#,##0_ ;[Red]\-#,##0\ "/>
    <numFmt numFmtId="207" formatCode="#,##0.0_ ;[Red]\-#,##0.0\ "/>
    <numFmt numFmtId="208" formatCode="hh:mm:ss"/>
    <numFmt numFmtId="209" formatCode="#,##0.00_);[Red]\(#,##0.00\)"/>
    <numFmt numFmtId="210" formatCode="0.0000;&quot;△ &quot;0.0000"/>
    <numFmt numFmtId="211" formatCode="&quot;¥&quot;#,##0"/>
  </numFmts>
  <fonts count="76">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b/>
      <sz val="11"/>
      <name val="ＭＳ Ｐゴシック"/>
      <family val="3"/>
      <charset val="128"/>
    </font>
    <font>
      <b/>
      <sz val="14"/>
      <color indexed="10"/>
      <name val="ＭＳ Ｐゴシック"/>
      <family val="3"/>
      <charset val="128"/>
    </font>
    <font>
      <sz val="11"/>
      <name val="ＭＳ Ｐゴシック"/>
      <family val="3"/>
      <charset val="128"/>
    </font>
    <font>
      <u/>
      <sz val="11"/>
      <color theme="10"/>
      <name val="ＭＳ Ｐゴシック"/>
      <family val="3"/>
      <charset val="128"/>
    </font>
    <font>
      <b/>
      <sz val="14"/>
      <name val="ＭＳ 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2"/>
      <color theme="1"/>
      <name val="ＭＳ Ｐ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name val="ＭＳ Ｐゴシック"/>
      <family val="2"/>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12">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right style="thin">
        <color auto="1"/>
      </right>
      <top/>
      <bottom/>
      <diagonal/>
    </border>
    <border>
      <left/>
      <right style="thin">
        <color indexed="8"/>
      </right>
      <top/>
      <bottom/>
      <diagonal/>
    </border>
    <border>
      <left/>
      <right style="thin">
        <color indexed="64"/>
      </right>
      <top/>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style="thin">
        <color indexed="64"/>
      </left>
      <right style="thin">
        <color indexed="8"/>
      </right>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style="thin">
        <color auto="1"/>
      </right>
      <top/>
      <bottom style="thin">
        <color auto="1"/>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bottom/>
      <diagonal/>
    </border>
    <border>
      <left style="double">
        <color indexed="8"/>
      </left>
      <right/>
      <top style="double">
        <color indexed="8"/>
      </top>
      <bottom/>
      <diagonal/>
    </border>
    <border>
      <left style="thin">
        <color indexed="64"/>
      </left>
      <right style="thin">
        <color indexed="64"/>
      </right>
      <top style="double">
        <color indexed="64"/>
      </top>
      <bottom style="thin">
        <color indexed="64"/>
      </bottom>
      <diagonal/>
    </border>
    <border>
      <left style="thin">
        <color auto="1"/>
      </left>
      <right/>
      <top/>
      <bottom/>
      <diagonal/>
    </border>
    <border>
      <left style="thin">
        <color auto="1"/>
      </left>
      <right/>
      <top style="thin">
        <color auto="1"/>
      </top>
      <bottom/>
      <diagonal/>
    </border>
    <border>
      <left/>
      <right/>
      <top/>
      <bottom style="thin">
        <color auto="1"/>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64"/>
      </left>
      <right/>
      <top/>
      <bottom/>
      <diagonal/>
    </border>
    <border>
      <left/>
      <right style="thin">
        <color indexed="64"/>
      </right>
      <top/>
      <bottom style="thin">
        <color indexed="8"/>
      </bottom>
      <diagonal/>
    </border>
    <border>
      <left/>
      <right/>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top style="thin">
        <color indexed="8"/>
      </top>
      <bottom style="double">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64"/>
      </right>
      <top style="thin">
        <color indexed="64"/>
      </top>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diagonal/>
    </border>
    <border>
      <left/>
      <right/>
      <top style="thin">
        <color indexed="64"/>
      </top>
      <bottom/>
      <diagonal/>
    </border>
    <border>
      <left style="thin">
        <color indexed="8"/>
      </left>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right style="thin">
        <color indexed="64"/>
      </right>
      <top style="thin">
        <color indexed="8"/>
      </top>
      <bottom style="thin">
        <color indexed="8"/>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top style="thin">
        <color indexed="8"/>
      </top>
      <bottom/>
      <diagonal/>
    </border>
    <border>
      <left style="double">
        <color indexed="8"/>
      </left>
      <right/>
      <top style="thin">
        <color indexed="8"/>
      </top>
      <bottom/>
      <diagonal/>
    </border>
    <border>
      <left/>
      <right style="thin">
        <color indexed="8"/>
      </right>
      <top/>
      <bottom style="thin">
        <color indexed="64"/>
      </bottom>
      <diagonal/>
    </border>
    <border>
      <left style="double">
        <color indexed="8"/>
      </left>
      <right/>
      <top/>
      <bottom style="thin">
        <color indexed="8"/>
      </bottom>
      <diagonal/>
    </border>
    <border>
      <left/>
      <right style="thin">
        <color indexed="8"/>
      </right>
      <top/>
      <bottom style="thin">
        <color auto="1"/>
      </bottom>
      <diagonal/>
    </border>
    <border>
      <left style="thin">
        <color indexed="8"/>
      </left>
      <right/>
      <top style="thin">
        <color indexed="8"/>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
      <left style="thin">
        <color auto="1"/>
      </left>
      <right/>
      <top/>
      <bottom style="thin">
        <color auto="1"/>
      </bottom>
      <diagonal/>
    </border>
    <border>
      <left style="thin">
        <color indexed="64"/>
      </left>
      <right/>
      <top/>
      <bottom style="thin">
        <color indexed="64"/>
      </bottom>
      <diagonal/>
    </border>
  </borders>
  <cellStyleXfs count="16">
    <xf numFmtId="0" fontId="0"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xf numFmtId="0" fontId="19" fillId="0" borderId="0"/>
    <xf numFmtId="191" fontId="16" fillId="0" borderId="0"/>
    <xf numFmtId="3" fontId="16" fillId="0" borderId="0"/>
    <xf numFmtId="0" fontId="20" fillId="0" borderId="0">
      <alignment vertical="center"/>
    </xf>
    <xf numFmtId="0" fontId="20" fillId="0" borderId="0">
      <alignment vertical="center"/>
    </xf>
    <xf numFmtId="0" fontId="16" fillId="0" borderId="0">
      <alignment vertical="center"/>
    </xf>
    <xf numFmtId="0" fontId="21"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16" fillId="0" borderId="0"/>
    <xf numFmtId="0" fontId="21" fillId="0" borderId="0"/>
  </cellStyleXfs>
  <cellXfs count="2089">
    <xf numFmtId="0" fontId="0" fillId="0" borderId="0" xfId="0">
      <alignment vertical="center"/>
    </xf>
    <xf numFmtId="0" fontId="2" fillId="0" borderId="0" xfId="0" applyNumberFormat="1" applyFont="1" applyAlignment="1">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81" fontId="10" fillId="0" borderId="0" xfId="0" applyNumberFormat="1" applyFont="1" applyFill="1" applyBorder="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0" fontId="10" fillId="0" borderId="0" xfId="0" applyNumberFormat="1" applyFont="1" applyFill="1" applyBorder="1" applyAlignment="1">
      <alignment horizontal="center"/>
    </xf>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0" fontId="14" fillId="0" borderId="0" xfId="0" applyNumberFormat="1" applyFont="1" applyAlignment="1"/>
    <xf numFmtId="0" fontId="15" fillId="0" borderId="0" xfId="0" applyNumberFormat="1" applyFont="1" applyAlignment="1"/>
    <xf numFmtId="179" fontId="16" fillId="0" borderId="0" xfId="0" applyNumberFormat="1" applyFont="1" applyAlignment="1" applyProtection="1">
      <protection locked="0"/>
    </xf>
    <xf numFmtId="0" fontId="16" fillId="0" borderId="0" xfId="0" applyNumberFormat="1" applyFont="1" applyAlignment="1" applyProtection="1">
      <protection locked="0"/>
    </xf>
    <xf numFmtId="0" fontId="10" fillId="0" borderId="0" xfId="0" applyNumberFormat="1" applyFont="1" applyFill="1" applyAlignment="1"/>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7" fontId="10" fillId="0" borderId="0" xfId="0" applyNumberFormat="1" applyFont="1" applyAlignment="1" applyProtection="1">
      <alignment horizontal="right"/>
      <protection locked="0"/>
    </xf>
    <xf numFmtId="179" fontId="0" fillId="0" borderId="0" xfId="0" applyNumberFormat="1" applyFont="1" applyFill="1" applyBorder="1" applyAlignment="1"/>
    <xf numFmtId="179" fontId="10" fillId="0" borderId="0" xfId="0" applyNumberFormat="1" applyFont="1" applyAlignment="1"/>
    <xf numFmtId="187" fontId="10" fillId="0" borderId="0" xfId="0" applyNumberFormat="1" applyFont="1" applyAlignment="1"/>
    <xf numFmtId="187" fontId="10" fillId="0" borderId="0" xfId="0" applyNumberFormat="1" applyFont="1" applyFill="1" applyBorder="1" applyAlignment="1">
      <alignment horizontal="right"/>
    </xf>
    <xf numFmtId="0" fontId="16" fillId="0" borderId="0" xfId="0" applyNumberFormat="1" applyFont="1" applyFill="1" applyAlignment="1" applyProtection="1">
      <protection locked="0"/>
    </xf>
    <xf numFmtId="179" fontId="10" fillId="0" borderId="0" xfId="0" applyNumberFormat="1" applyFont="1" applyFill="1" applyAlignment="1" applyProtection="1">
      <alignment horizontal="right"/>
      <protection locked="0"/>
    </xf>
    <xf numFmtId="179" fontId="10" fillId="0" borderId="0" xfId="0" applyNumberFormat="1" applyFont="1" applyFill="1" applyBorder="1" applyAlignment="1" applyProtection="1">
      <alignment horizontal="right"/>
      <protection locked="0"/>
    </xf>
    <xf numFmtId="187" fontId="10" fillId="0" borderId="0" xfId="0" applyNumberFormat="1" applyFont="1" applyFill="1" applyAlignment="1" applyProtection="1">
      <protection locked="0"/>
    </xf>
    <xf numFmtId="187" fontId="10" fillId="0" borderId="0" xfId="0" applyNumberFormat="1" applyFont="1" applyFill="1" applyAlignment="1" applyProtection="1">
      <alignment horizontal="right"/>
      <protection locked="0"/>
    </xf>
    <xf numFmtId="0" fontId="10" fillId="0" borderId="0" xfId="0" applyNumberFormat="1" applyFont="1" applyFill="1" applyBorder="1" applyAlignment="1"/>
    <xf numFmtId="0" fontId="14" fillId="0" borderId="0" xfId="0" applyNumberFormat="1" applyFont="1" applyFill="1" applyBorder="1" applyAlignment="1"/>
    <xf numFmtId="0" fontId="10" fillId="0" borderId="0" xfId="0" applyNumberFormat="1" applyFont="1" applyAlignment="1"/>
    <xf numFmtId="0" fontId="16" fillId="0" borderId="0" xfId="0" applyFont="1" applyAlignment="1"/>
    <xf numFmtId="0" fontId="14" fillId="0" borderId="0" xfId="0" applyNumberFormat="1" applyFont="1" applyFill="1" applyAlignment="1"/>
    <xf numFmtId="187" fontId="14" fillId="0" borderId="0" xfId="0" applyNumberFormat="1" applyFont="1" applyAlignment="1"/>
    <xf numFmtId="189" fontId="10" fillId="0" borderId="0" xfId="0" applyNumberFormat="1" applyFont="1" applyFill="1" applyBorder="1" applyAlignment="1">
      <alignment horizontal="right"/>
    </xf>
    <xf numFmtId="190"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187" fontId="10" fillId="0" borderId="0" xfId="0" quotePrefix="1" applyNumberFormat="1" applyFont="1" applyFill="1" applyBorder="1" applyAlignment="1">
      <alignment horizontal="right"/>
    </xf>
    <xf numFmtId="187" fontId="10" fillId="0" borderId="0" xfId="2" applyNumberFormat="1" applyFont="1" applyFill="1" applyBorder="1" applyAlignment="1">
      <alignment horizontal="right"/>
    </xf>
    <xf numFmtId="187" fontId="10" fillId="0" borderId="0" xfId="0" applyNumberFormat="1" applyFont="1" applyFill="1" applyBorder="1" applyAlignment="1"/>
    <xf numFmtId="189" fontId="10" fillId="0" borderId="0" xfId="0" applyNumberFormat="1" applyFont="1" applyFill="1" applyBorder="1" applyAlignment="1"/>
    <xf numFmtId="187" fontId="10" fillId="0" borderId="0" xfId="0" applyNumberFormat="1" applyFont="1" applyFill="1" applyBorder="1" applyAlignment="1" applyProtection="1">
      <alignment horizontal="right"/>
    </xf>
    <xf numFmtId="189"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8" fillId="0" borderId="0" xfId="0" applyFont="1" applyBorder="1" applyAlignment="1"/>
    <xf numFmtId="189" fontId="18" fillId="0" borderId="0" xfId="0" applyNumberFormat="1" applyFont="1" applyBorder="1" applyAlignment="1"/>
    <xf numFmtId="187" fontId="18" fillId="0" borderId="0" xfId="0" applyNumberFormat="1" applyFont="1" applyBorder="1" applyAlignment="1"/>
    <xf numFmtId="0" fontId="18" fillId="0" borderId="0" xfId="0" applyFont="1" applyFill="1" applyBorder="1" applyAlignment="1"/>
    <xf numFmtId="179" fontId="18" fillId="0" borderId="0" xfId="0" applyNumberFormat="1" applyFont="1" applyFill="1" applyBorder="1" applyAlignment="1"/>
    <xf numFmtId="0" fontId="18" fillId="0" borderId="0" xfId="0" applyFont="1" applyFill="1" applyAlignment="1"/>
    <xf numFmtId="187" fontId="16" fillId="0" borderId="0" xfId="0" applyNumberFormat="1" applyFont="1" applyAlignment="1"/>
    <xf numFmtId="0" fontId="0" fillId="0" borderId="0" xfId="0" applyFont="1" applyAlignment="1"/>
    <xf numFmtId="187" fontId="0" fillId="0" borderId="0" xfId="0" applyNumberFormat="1" applyFont="1" applyAlignment="1"/>
    <xf numFmtId="187" fontId="16" fillId="0" borderId="0" xfId="0" applyNumberFormat="1" applyFont="1" applyAlignment="1" applyProtection="1">
      <protection locked="0"/>
    </xf>
    <xf numFmtId="3" fontId="10" fillId="0" borderId="20" xfId="0" applyNumberFormat="1" applyFont="1" applyFill="1" applyBorder="1" applyAlignment="1">
      <alignment horizontal="center"/>
    </xf>
    <xf numFmtId="3" fontId="10" fillId="0" borderId="20" xfId="0" applyNumberFormat="1" applyFont="1" applyFill="1" applyBorder="1" applyAlignment="1">
      <alignment horizontal="center" vertical="center"/>
    </xf>
    <xf numFmtId="180" fontId="10" fillId="0" borderId="20" xfId="0" applyNumberFormat="1" applyFont="1" applyFill="1" applyBorder="1" applyAlignment="1">
      <alignment horizontal="center"/>
    </xf>
    <xf numFmtId="0" fontId="10" fillId="0" borderId="20" xfId="0" applyNumberFormat="1" applyFont="1" applyFill="1" applyBorder="1" applyAlignment="1"/>
    <xf numFmtId="0" fontId="7" fillId="0" borderId="20" xfId="0" applyNumberFormat="1" applyFont="1" applyFill="1" applyBorder="1" applyAlignment="1">
      <alignment horizontal="distributed"/>
    </xf>
    <xf numFmtId="0" fontId="10" fillId="0" borderId="20" xfId="0" applyNumberFormat="1" applyFont="1" applyFill="1" applyBorder="1" applyAlignment="1">
      <alignment horizontal="distributed"/>
    </xf>
    <xf numFmtId="0" fontId="10" fillId="3" borderId="2" xfId="3" applyNumberFormat="1" applyFont="1" applyFill="1" applyBorder="1" applyAlignment="1">
      <alignment horizontal="centerContinuous"/>
    </xf>
    <xf numFmtId="0" fontId="10" fillId="3" borderId="1" xfId="3" applyNumberFormat="1" applyFont="1" applyFill="1" applyBorder="1" applyAlignment="1">
      <alignment horizontal="centerContinuous"/>
    </xf>
    <xf numFmtId="0" fontId="10" fillId="0" borderId="0" xfId="3" applyNumberFormat="1" applyFont="1" applyFill="1" applyBorder="1" applyAlignment="1">
      <alignment horizontal="center"/>
    </xf>
    <xf numFmtId="177" fontId="10" fillId="0" borderId="0" xfId="3" applyNumberFormat="1" applyFont="1" applyFill="1" applyBorder="1" applyAlignment="1">
      <alignment horizontal="right"/>
    </xf>
    <xf numFmtId="177" fontId="10" fillId="0" borderId="0" xfId="3" applyNumberFormat="1" applyFont="1" applyFill="1" applyBorder="1" applyAlignment="1">
      <alignment horizontal="center"/>
    </xf>
    <xf numFmtId="38" fontId="10" fillId="0" borderId="0" xfId="1" applyFont="1" applyFill="1" applyBorder="1" applyAlignment="1"/>
    <xf numFmtId="177" fontId="10" fillId="0" borderId="21" xfId="3" applyNumberFormat="1" applyFont="1" applyFill="1" applyBorder="1" applyAlignment="1">
      <alignment horizontal="center"/>
    </xf>
    <xf numFmtId="0" fontId="10" fillId="0" borderId="22" xfId="3" applyNumberFormat="1" applyFont="1" applyFill="1" applyBorder="1" applyAlignment="1"/>
    <xf numFmtId="3" fontId="19" fillId="0" borderId="22" xfId="3" applyNumberFormat="1" applyFont="1" applyFill="1" applyBorder="1"/>
    <xf numFmtId="0" fontId="10" fillId="0" borderId="0" xfId="3" applyNumberFormat="1" applyFont="1" applyFill="1" applyAlignment="1">
      <alignment vertical="center"/>
    </xf>
    <xf numFmtId="0" fontId="19" fillId="0" borderId="0" xfId="3" applyFont="1" applyFill="1" applyAlignment="1"/>
    <xf numFmtId="0" fontId="26" fillId="0" borderId="0" xfId="3" applyFont="1" applyFill="1" applyAlignment="1"/>
    <xf numFmtId="0" fontId="10" fillId="0" borderId="0" xfId="3" applyNumberFormat="1" applyFont="1" applyFill="1" applyAlignment="1"/>
    <xf numFmtId="177" fontId="19" fillId="0" borderId="0" xfId="3"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0" borderId="21" xfId="0" applyNumberFormat="1" applyFont="1" applyFill="1" applyBorder="1" applyAlignment="1">
      <alignment horizont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center"/>
    </xf>
    <xf numFmtId="0" fontId="10" fillId="0" borderId="0" xfId="0" applyNumberFormat="1" applyFont="1" applyFill="1" applyAlignment="1">
      <alignment horizontal="center"/>
    </xf>
    <xf numFmtId="0" fontId="10" fillId="0" borderId="0" xfId="0" applyFont="1" applyFill="1" applyBorder="1" applyAlignment="1">
      <alignment horizontal="right"/>
    </xf>
    <xf numFmtId="0" fontId="10" fillId="0" borderId="21" xfId="0" applyFont="1" applyFill="1" applyBorder="1" applyAlignment="1">
      <alignment horizontal="right"/>
    </xf>
    <xf numFmtId="0" fontId="29" fillId="0" borderId="22" xfId="0" applyNumberFormat="1" applyFont="1" applyBorder="1" applyAlignment="1"/>
    <xf numFmtId="3" fontId="28" fillId="0" borderId="22"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6" fillId="0" borderId="0" xfId="0" applyNumberFormat="1" applyFont="1" applyFill="1" applyBorder="1" applyAlignment="1"/>
    <xf numFmtId="0" fontId="16"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1" fillId="0" borderId="0" xfId="0" applyFont="1" applyAlignment="1">
      <alignment horizontal="left" vertical="center"/>
    </xf>
    <xf numFmtId="0" fontId="0" fillId="0" borderId="0" xfId="0" applyFont="1" applyAlignment="1">
      <alignment vertical="center"/>
    </xf>
    <xf numFmtId="0" fontId="32" fillId="0" borderId="0" xfId="0" applyFont="1" applyAlignment="1">
      <alignment horizontal="right" vertical="center"/>
    </xf>
    <xf numFmtId="0" fontId="32" fillId="3" borderId="23" xfId="0" applyFont="1" applyFill="1" applyBorder="1" applyAlignment="1">
      <alignment horizontal="distributed" vertical="center" justifyLastLine="1"/>
    </xf>
    <xf numFmtId="0" fontId="32" fillId="3" borderId="23" xfId="0" applyFont="1" applyFill="1" applyBorder="1" applyAlignment="1">
      <alignment horizontal="distributed" vertical="center" indent="1"/>
    </xf>
    <xf numFmtId="0" fontId="33" fillId="0" borderId="21"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192" fontId="32" fillId="0" borderId="0" xfId="0" applyNumberFormat="1" applyFont="1" applyFill="1" applyBorder="1" applyAlignment="1">
      <alignment vertical="center"/>
    </xf>
    <xf numFmtId="192" fontId="32" fillId="0" borderId="0" xfId="0" applyNumberFormat="1" applyFont="1" applyBorder="1" applyAlignment="1">
      <alignment vertical="center"/>
    </xf>
    <xf numFmtId="193" fontId="32" fillId="0" borderId="0" xfId="0" applyNumberFormat="1" applyFont="1" applyFill="1" applyBorder="1" applyAlignment="1">
      <alignment vertical="center"/>
    </xf>
    <xf numFmtId="194" fontId="32" fillId="0" borderId="0" xfId="0" applyNumberFormat="1" applyFont="1" applyFill="1" applyBorder="1" applyAlignment="1">
      <alignment vertical="center"/>
    </xf>
    <xf numFmtId="177" fontId="32" fillId="0" borderId="0" xfId="0" applyNumberFormat="1" applyFont="1" applyFill="1" applyBorder="1" applyAlignment="1">
      <alignment vertical="center"/>
    </xf>
    <xf numFmtId="0" fontId="32" fillId="0" borderId="21" xfId="0" applyFont="1" applyBorder="1" applyAlignment="1">
      <alignment horizontal="distributed" vertical="center" indent="1" shrinkToFit="1"/>
    </xf>
    <xf numFmtId="192" fontId="32" fillId="0" borderId="0" xfId="0" applyNumberFormat="1" applyFont="1" applyFill="1" applyBorder="1" applyAlignment="1">
      <alignment horizontal="right" vertical="center"/>
    </xf>
    <xf numFmtId="192" fontId="32" fillId="0" borderId="0" xfId="0" applyNumberFormat="1" applyFont="1" applyBorder="1" applyAlignment="1">
      <alignment horizontal="right" vertical="center"/>
    </xf>
    <xf numFmtId="193" fontId="32" fillId="0" borderId="0" xfId="0" applyNumberFormat="1" applyFont="1" applyFill="1" applyBorder="1" applyAlignment="1">
      <alignment horizontal="right" vertical="center"/>
    </xf>
    <xf numFmtId="194" fontId="32" fillId="0" borderId="0" xfId="0" applyNumberFormat="1" applyFont="1" applyFill="1" applyBorder="1" applyAlignment="1">
      <alignment horizontal="right" vertical="center"/>
    </xf>
    <xf numFmtId="177" fontId="32" fillId="0" borderId="0" xfId="0" applyNumberFormat="1" applyFont="1" applyFill="1" applyBorder="1" applyAlignment="1">
      <alignment horizontal="right" vertical="center"/>
    </xf>
    <xf numFmtId="0" fontId="34" fillId="0" borderId="0" xfId="0" applyFont="1" applyBorder="1" applyAlignment="1">
      <alignment horizontal="right" vertical="center"/>
    </xf>
    <xf numFmtId="0" fontId="32" fillId="0" borderId="0" xfId="0" applyFont="1" applyFill="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shrinkToFit="1"/>
    </xf>
    <xf numFmtId="0" fontId="0" fillId="0" borderId="25"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191" fontId="10" fillId="0" borderId="0" xfId="0" applyNumberFormat="1" applyFont="1" applyFill="1" applyBorder="1" applyAlignment="1"/>
    <xf numFmtId="186" fontId="10" fillId="0" borderId="0" xfId="0" applyNumberFormat="1" applyFont="1" applyFill="1" applyAlignment="1"/>
    <xf numFmtId="191" fontId="10" fillId="0" borderId="0" xfId="0" applyNumberFormat="1" applyFont="1" applyFill="1" applyAlignment="1"/>
    <xf numFmtId="191" fontId="10" fillId="0" borderId="0" xfId="0" applyNumberFormat="1" applyFont="1" applyAlignment="1"/>
    <xf numFmtId="0" fontId="35" fillId="0" borderId="0" xfId="0" applyNumberFormat="1" applyFont="1" applyAlignment="1"/>
    <xf numFmtId="191" fontId="35" fillId="0" borderId="0" xfId="0" applyNumberFormat="1" applyFont="1" applyFill="1" applyAlignment="1"/>
    <xf numFmtId="191" fontId="35" fillId="0" borderId="0" xfId="0" applyNumberFormat="1" applyFont="1" applyAlignment="1"/>
    <xf numFmtId="0" fontId="10" fillId="0" borderId="0" xfId="4" applyNumberFormat="1" applyFont="1" applyAlignment="1">
      <alignment horizontal="center"/>
    </xf>
    <xf numFmtId="181" fontId="10" fillId="0" borderId="0" xfId="4" applyNumberFormat="1" applyFont="1" applyAlignment="1"/>
    <xf numFmtId="3" fontId="10" fillId="0" borderId="0" xfId="4" applyNumberFormat="1" applyFont="1" applyFill="1" applyAlignment="1">
      <alignment horizontal="center"/>
    </xf>
    <xf numFmtId="186" fontId="10" fillId="0" borderId="0" xfId="4" applyNumberFormat="1" applyFont="1" applyFill="1" applyAlignment="1"/>
    <xf numFmtId="183" fontId="10" fillId="0" borderId="0" xfId="4" applyNumberFormat="1" applyFont="1" applyFill="1" applyAlignment="1">
      <alignment horizontal="right"/>
    </xf>
    <xf numFmtId="186" fontId="10" fillId="0" borderId="0" xfId="4" applyNumberFormat="1" applyFont="1" applyFill="1" applyAlignment="1">
      <alignment horizontal="right"/>
    </xf>
    <xf numFmtId="0" fontId="10" fillId="0" borderId="0" xfId="4" applyNumberFormat="1" applyFont="1" applyFill="1" applyAlignment="1">
      <alignment horizontal="center"/>
    </xf>
    <xf numFmtId="191" fontId="28" fillId="0" borderId="0" xfId="4" applyFont="1" applyFill="1" applyBorder="1" applyAlignment="1"/>
    <xf numFmtId="191" fontId="28" fillId="0" borderId="0" xfId="4" applyNumberFormat="1" applyFont="1" applyFill="1" applyBorder="1" applyAlignment="1"/>
    <xf numFmtId="191" fontId="28" fillId="0" borderId="0" xfId="4" applyFont="1" applyFill="1" applyBorder="1" applyAlignment="1">
      <alignment horizontal="left"/>
    </xf>
    <xf numFmtId="191" fontId="29" fillId="0" borderId="0" xfId="4" applyNumberFormat="1" applyFont="1" applyFill="1"/>
    <xf numFmtId="191" fontId="0" fillId="0" borderId="0" xfId="4" applyFont="1"/>
    <xf numFmtId="0" fontId="16" fillId="0" borderId="27" xfId="0" applyNumberFormat="1" applyFont="1" applyBorder="1" applyAlignment="1"/>
    <xf numFmtId="0" fontId="10" fillId="0" borderId="0" xfId="0" applyNumberFormat="1" applyFont="1" applyAlignment="1">
      <alignment horizontal="right"/>
    </xf>
    <xf numFmtId="0" fontId="10" fillId="2" borderId="29" xfId="0" applyFont="1" applyFill="1" applyBorder="1" applyAlignment="1">
      <alignment horizontal="centerContinuous" vertical="center" shrinkToFit="1"/>
    </xf>
    <xf numFmtId="0" fontId="10" fillId="2" borderId="30" xfId="0" applyFont="1" applyFill="1" applyBorder="1" applyAlignment="1">
      <alignment horizontal="centerContinuous" vertical="center"/>
    </xf>
    <xf numFmtId="0" fontId="10" fillId="2" borderId="31" xfId="0" applyFont="1" applyFill="1" applyBorder="1" applyAlignment="1">
      <alignment horizontal="centerContinuous" vertical="center"/>
    </xf>
    <xf numFmtId="0" fontId="10" fillId="2" borderId="0" xfId="0" applyFont="1" applyFill="1" applyBorder="1" applyAlignment="1">
      <alignment horizontal="centerContinuous" vertical="center"/>
    </xf>
    <xf numFmtId="0" fontId="10" fillId="2" borderId="13" xfId="0" applyNumberFormat="1" applyFont="1" applyFill="1" applyBorder="1" applyAlignment="1">
      <alignment horizontal="center" vertical="center" wrapText="1"/>
    </xf>
    <xf numFmtId="0" fontId="10" fillId="0" borderId="0" xfId="0" applyNumberFormat="1" applyFont="1" applyAlignment="1">
      <alignment horizontal="center"/>
    </xf>
    <xf numFmtId="190" fontId="10" fillId="0" borderId="0" xfId="0" applyNumberFormat="1" applyFont="1" applyBorder="1" applyAlignment="1">
      <alignment horizontal="center"/>
    </xf>
    <xf numFmtId="190" fontId="10" fillId="0" borderId="0" xfId="0" applyNumberFormat="1" applyFont="1" applyFill="1" applyBorder="1" applyAlignment="1"/>
    <xf numFmtId="180" fontId="10" fillId="0" borderId="10" xfId="0" applyNumberFormat="1" applyFont="1" applyFill="1" applyBorder="1" applyAlignment="1"/>
    <xf numFmtId="0" fontId="10" fillId="0" borderId="0" xfId="0" applyNumberFormat="1" applyFont="1" applyBorder="1" applyAlignment="1"/>
    <xf numFmtId="0" fontId="35" fillId="0" borderId="0" xfId="0" applyNumberFormat="1" applyFont="1" applyBorder="1" applyAlignment="1"/>
    <xf numFmtId="0" fontId="16" fillId="0" borderId="0" xfId="5" applyNumberFormat="1" applyFont="1" applyAlignment="1"/>
    <xf numFmtId="0" fontId="10" fillId="0" borderId="0" xfId="5" applyNumberFormat="1" applyFont="1" applyAlignment="1">
      <alignment horizontal="right"/>
    </xf>
    <xf numFmtId="0" fontId="16" fillId="2" borderId="2" xfId="5" applyNumberFormat="1" applyFont="1" applyFill="1" applyBorder="1" applyAlignment="1">
      <alignment horizontal="center" vertical="center"/>
    </xf>
    <xf numFmtId="0" fontId="10" fillId="0" borderId="0" xfId="5" applyNumberFormat="1" applyFont="1" applyFill="1" applyAlignment="1">
      <alignment horizontal="center"/>
    </xf>
    <xf numFmtId="180" fontId="10" fillId="0" borderId="0" xfId="5" applyNumberFormat="1" applyFont="1" applyFill="1" applyBorder="1" applyAlignment="1"/>
    <xf numFmtId="180" fontId="10" fillId="0" borderId="0" xfId="5" applyNumberFormat="1" applyFont="1" applyFill="1" applyAlignment="1"/>
    <xf numFmtId="180" fontId="10" fillId="0" borderId="0" xfId="5" applyNumberFormat="1" applyFont="1" applyFill="1" applyAlignment="1">
      <alignment horizontal="right"/>
    </xf>
    <xf numFmtId="180" fontId="10" fillId="0" borderId="0" xfId="5" quotePrefix="1" applyNumberFormat="1" applyFont="1" applyFill="1" applyAlignment="1">
      <alignment horizontal="right"/>
    </xf>
    <xf numFmtId="0" fontId="10" fillId="0" borderId="0" xfId="5" applyNumberFormat="1" applyFont="1" applyFill="1" applyBorder="1" applyAlignment="1">
      <alignment horizontal="center"/>
    </xf>
    <xf numFmtId="180" fontId="10" fillId="0" borderId="0" xfId="5" applyNumberFormat="1" applyFont="1" applyFill="1" applyBorder="1" applyAlignment="1">
      <alignment horizontal="right"/>
    </xf>
    <xf numFmtId="49" fontId="10" fillId="0" borderId="11" xfId="5" applyNumberFormat="1" applyFont="1" applyFill="1" applyBorder="1" applyAlignment="1">
      <alignment horizontal="center"/>
    </xf>
    <xf numFmtId="180" fontId="10" fillId="0" borderId="10" xfId="5" applyNumberFormat="1" applyFont="1" applyFill="1" applyBorder="1" applyAlignment="1"/>
    <xf numFmtId="180" fontId="10" fillId="0" borderId="11" xfId="5" applyNumberFormat="1" applyFont="1" applyFill="1" applyBorder="1" applyAlignment="1"/>
    <xf numFmtId="180" fontId="10" fillId="0" borderId="11" xfId="5" applyNumberFormat="1" applyFont="1" applyFill="1" applyBorder="1" applyAlignment="1">
      <alignment horizontal="right"/>
    </xf>
    <xf numFmtId="180" fontId="10" fillId="0" borderId="11" xfId="5" quotePrefix="1" applyNumberFormat="1" applyFont="1" applyFill="1" applyBorder="1" applyAlignment="1">
      <alignment horizontal="right"/>
    </xf>
    <xf numFmtId="0" fontId="16" fillId="0" borderId="0" xfId="5" applyNumberFormat="1" applyFill="1" applyBorder="1" applyAlignment="1"/>
    <xf numFmtId="0" fontId="16" fillId="0" borderId="0" xfId="5" applyNumberFormat="1" applyFont="1" applyFill="1" applyBorder="1" applyAlignment="1"/>
    <xf numFmtId="0" fontId="16" fillId="0" borderId="0" xfId="5" applyNumberFormat="1" applyFont="1" applyFill="1" applyAlignment="1" applyProtection="1">
      <protection locked="0"/>
    </xf>
    <xf numFmtId="0" fontId="0" fillId="0" borderId="0" xfId="5" applyNumberFormat="1" applyFont="1" applyFill="1" applyAlignment="1"/>
    <xf numFmtId="0" fontId="16" fillId="0" borderId="0" xfId="5" applyNumberFormat="1" applyFont="1" applyFill="1" applyAlignment="1"/>
    <xf numFmtId="0" fontId="2" fillId="0" borderId="0" xfId="0" applyNumberFormat="1" applyFont="1" applyFill="1" applyAlignment="1">
      <alignment horizontal="left"/>
    </xf>
    <xf numFmtId="0" fontId="29" fillId="0" borderId="0" xfId="0" applyFont="1">
      <alignment vertical="center"/>
    </xf>
    <xf numFmtId="0" fontId="35" fillId="0" borderId="26" xfId="0" applyFont="1" applyBorder="1" applyAlignment="1">
      <alignment vertical="center"/>
    </xf>
    <xf numFmtId="0" fontId="29" fillId="0" borderId="26" xfId="0" applyNumberFormat="1" applyFont="1" applyFill="1" applyBorder="1" applyAlignment="1" applyProtection="1">
      <alignment vertical="center"/>
      <protection locked="0"/>
    </xf>
    <xf numFmtId="0" fontId="10" fillId="0" borderId="0" xfId="0" applyFont="1" applyFill="1" applyAlignment="1">
      <alignment horizontal="right"/>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21"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21" xfId="0" applyFont="1" applyFill="1" applyBorder="1" applyAlignment="1">
      <alignment horizontal="center"/>
    </xf>
    <xf numFmtId="0" fontId="10" fillId="0" borderId="21" xfId="0" applyNumberFormat="1" applyFont="1" applyFill="1" applyBorder="1" applyAlignment="1">
      <alignment horizontal="center" vertical="center"/>
    </xf>
    <xf numFmtId="0" fontId="28" fillId="0" borderId="21" xfId="0" applyNumberFormat="1" applyFont="1" applyFill="1" applyBorder="1" applyAlignment="1">
      <alignment horizontal="center" vertical="center"/>
    </xf>
    <xf numFmtId="195" fontId="28" fillId="0" borderId="0" xfId="0" applyNumberFormat="1" applyFont="1" applyFill="1" applyBorder="1" applyAlignment="1" applyProtection="1">
      <alignment vertical="center"/>
    </xf>
    <xf numFmtId="0" fontId="36" fillId="0" borderId="21" xfId="0" applyNumberFormat="1"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0" fontId="29" fillId="0" borderId="0" xfId="0" applyNumberFormat="1" applyFont="1" applyAlignment="1" applyProtection="1">
      <protection locked="0"/>
    </xf>
    <xf numFmtId="0" fontId="29" fillId="0" borderId="0" xfId="0" applyNumberFormat="1" applyFont="1" applyFill="1" applyAlignment="1" applyProtection="1">
      <protection locked="0"/>
    </xf>
    <xf numFmtId="41" fontId="35"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41" fontId="10" fillId="0" borderId="0" xfId="0" applyNumberFormat="1" applyFont="1" applyFill="1" applyAlignment="1"/>
    <xf numFmtId="0" fontId="10" fillId="0" borderId="21" xfId="0" applyNumberFormat="1" applyFont="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pplyProtection="1">
      <alignment horizontal="center"/>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96" fontId="37" fillId="0" borderId="0" xfId="0" quotePrefix="1" applyNumberFormat="1" applyFont="1" applyFill="1" applyAlignment="1">
      <alignment horizontal="right"/>
    </xf>
    <xf numFmtId="0" fontId="35" fillId="0" borderId="0" xfId="0" applyNumberFormat="1" applyFont="1" applyFill="1" applyAlignment="1"/>
    <xf numFmtId="41" fontId="0" fillId="0" borderId="0" xfId="0" applyNumberFormat="1" applyFont="1" applyAlignment="1"/>
    <xf numFmtId="196" fontId="37"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6" applyFont="1" applyAlignment="1">
      <alignment vertical="center"/>
    </xf>
    <xf numFmtId="0" fontId="16" fillId="0" borderId="0" xfId="6" applyFont="1" applyAlignment="1">
      <alignment vertical="center"/>
    </xf>
    <xf numFmtId="0" fontId="39" fillId="0" borderId="0" xfId="7" applyFont="1" applyBorder="1" applyAlignment="1">
      <alignment horizontal="left" vertical="center" shrinkToFit="1"/>
    </xf>
    <xf numFmtId="0" fontId="16" fillId="0" borderId="0" xfId="7" applyFont="1">
      <alignment vertical="center"/>
    </xf>
    <xf numFmtId="0" fontId="16" fillId="0" borderId="0" xfId="7" applyFont="1" applyFill="1" applyBorder="1" applyAlignment="1">
      <alignment horizontal="right"/>
    </xf>
    <xf numFmtId="0" fontId="16" fillId="3" borderId="8" xfId="6" applyFont="1" applyFill="1" applyBorder="1" applyAlignment="1">
      <alignment horizontal="center" vertical="center" wrapText="1"/>
    </xf>
    <xf numFmtId="0" fontId="9" fillId="3" borderId="8" xfId="7" applyFont="1" applyFill="1" applyBorder="1" applyAlignment="1">
      <alignment horizontal="center" vertical="center" wrapText="1"/>
    </xf>
    <xf numFmtId="0" fontId="16" fillId="0" borderId="21" xfId="7" applyFont="1" applyFill="1" applyBorder="1" applyAlignment="1">
      <alignment horizontal="center" vertical="center" shrinkToFit="1"/>
    </xf>
    <xf numFmtId="181" fontId="16" fillId="0" borderId="0" xfId="7" applyNumberFormat="1" applyFont="1" applyFill="1" applyBorder="1" applyAlignment="1">
      <alignment horizontal="right" vertical="center" shrinkToFit="1"/>
    </xf>
    <xf numFmtId="197" fontId="16" fillId="0" borderId="0" xfId="7" applyNumberFormat="1" applyFont="1" applyFill="1" applyBorder="1" applyAlignment="1">
      <alignment horizontal="right" vertical="center" shrinkToFit="1"/>
    </xf>
    <xf numFmtId="0" fontId="16" fillId="0" borderId="0" xfId="7" applyFont="1" applyFill="1" applyBorder="1" applyAlignment="1">
      <alignment horizontal="center" vertical="center" wrapText="1"/>
    </xf>
    <xf numFmtId="0" fontId="16" fillId="0" borderId="0" xfId="6" applyFont="1" applyFill="1" applyBorder="1" applyAlignment="1">
      <alignment horizontal="center" vertical="center"/>
    </xf>
    <xf numFmtId="0" fontId="16" fillId="0" borderId="0" xfId="6" applyFont="1" applyFill="1" applyBorder="1" applyAlignment="1">
      <alignment horizontal="center" vertical="center" wrapText="1"/>
    </xf>
    <xf numFmtId="0" fontId="16" fillId="0" borderId="0" xfId="7" applyFont="1" applyFill="1" applyBorder="1" applyAlignment="1">
      <alignment horizontal="center" vertical="center"/>
    </xf>
    <xf numFmtId="0" fontId="9" fillId="0" borderId="0" xfId="7" applyFont="1" applyFill="1" applyBorder="1" applyAlignment="1">
      <alignment horizontal="center" vertical="center" wrapText="1"/>
    </xf>
    <xf numFmtId="181" fontId="16" fillId="0" borderId="0" xfId="7" applyNumberFormat="1" applyFont="1" applyFill="1" applyBorder="1" applyAlignment="1">
      <alignment horizontal="center" vertical="center" shrinkToFit="1"/>
    </xf>
    <xf numFmtId="181" fontId="16" fillId="0" borderId="21" xfId="7" applyNumberFormat="1" applyFont="1" applyFill="1" applyBorder="1" applyAlignment="1">
      <alignment horizontal="center" vertical="center" shrinkToFit="1"/>
    </xf>
    <xf numFmtId="0" fontId="9" fillId="0" borderId="22" xfId="7" applyFont="1" applyBorder="1" applyAlignment="1">
      <alignment horizontal="center" vertical="center" shrinkToFit="1"/>
    </xf>
    <xf numFmtId="0" fontId="9" fillId="0" borderId="22" xfId="7" applyFont="1" applyFill="1" applyBorder="1" applyAlignment="1">
      <alignment vertical="center"/>
    </xf>
    <xf numFmtId="0" fontId="9" fillId="0" borderId="22" xfId="7" applyFont="1" applyBorder="1" applyAlignment="1">
      <alignment horizontal="left" vertical="center" shrinkToFit="1"/>
    </xf>
    <xf numFmtId="181" fontId="9" fillId="0" borderId="22" xfId="7" applyNumberFormat="1" applyFont="1" applyFill="1" applyBorder="1" applyAlignment="1">
      <alignment vertical="center"/>
    </xf>
    <xf numFmtId="181" fontId="9" fillId="0" borderId="22" xfId="7" applyNumberFormat="1" applyFont="1" applyBorder="1" applyAlignment="1">
      <alignment vertical="center"/>
    </xf>
    <xf numFmtId="0" fontId="9" fillId="0" borderId="0" xfId="6" applyFont="1" applyAlignment="1">
      <alignment horizontal="center" vertical="center"/>
    </xf>
    <xf numFmtId="0" fontId="9" fillId="0" borderId="0" xfId="6" applyFont="1">
      <alignment vertical="center"/>
    </xf>
    <xf numFmtId="0" fontId="9" fillId="0" borderId="0" xfId="7" applyFont="1" applyAlignment="1">
      <alignment horizontal="center" vertical="center"/>
    </xf>
    <xf numFmtId="0" fontId="9" fillId="0" borderId="0" xfId="7" applyFont="1" applyFill="1" applyAlignment="1">
      <alignment vertical="top" wrapText="1"/>
    </xf>
    <xf numFmtId="0" fontId="16" fillId="0" borderId="0" xfId="6" applyFont="1">
      <alignment vertical="center"/>
    </xf>
    <xf numFmtId="0" fontId="10" fillId="2" borderId="17"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18"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shrinkToFit="1"/>
    </xf>
    <xf numFmtId="0" fontId="10" fillId="2" borderId="20" xfId="0" applyFont="1" applyFill="1" applyBorder="1" applyAlignment="1">
      <alignment horizontal="center" vertical="center"/>
    </xf>
    <xf numFmtId="0" fontId="10" fillId="0" borderId="36" xfId="0" applyNumberFormat="1" applyFont="1" applyBorder="1" applyAlignment="1"/>
    <xf numFmtId="0" fontId="10" fillId="0" borderId="21" xfId="0" applyNumberFormat="1" applyFont="1" applyBorder="1" applyAlignment="1"/>
    <xf numFmtId="181" fontId="10" fillId="0" borderId="0" xfId="0" applyNumberFormat="1" applyFont="1" applyBorder="1" applyAlignment="1"/>
    <xf numFmtId="0" fontId="10" fillId="0" borderId="22" xfId="0" applyNumberFormat="1" applyFont="1" applyFill="1" applyBorder="1" applyAlignment="1"/>
    <xf numFmtId="3" fontId="10" fillId="0" borderId="22" xfId="0" applyNumberFormat="1" applyFont="1" applyFill="1" applyBorder="1" applyAlignment="1"/>
    <xf numFmtId="3" fontId="0" fillId="0" borderId="0" xfId="0" applyNumberFormat="1" applyAlignment="1">
      <alignment vertical="center"/>
    </xf>
    <xf numFmtId="0" fontId="41" fillId="0" borderId="0" xfId="0" applyNumberFormat="1" applyFont="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5" fontId="10" fillId="0" borderId="0" xfId="0" applyNumberFormat="1" applyFont="1" applyFill="1" applyAlignment="1"/>
    <xf numFmtId="0" fontId="10" fillId="0" borderId="0" xfId="0" applyFont="1" applyFill="1" applyAlignment="1">
      <alignment horizontal="center" vertical="center"/>
    </xf>
    <xf numFmtId="183" fontId="28" fillId="0" borderId="0" xfId="0" applyNumberFormat="1" applyFont="1" applyFill="1" applyBorder="1" applyAlignment="1"/>
    <xf numFmtId="183" fontId="10" fillId="0" borderId="0" xfId="0" applyNumberFormat="1" applyFont="1" applyFill="1" applyAlignment="1">
      <alignment horizontal="right"/>
    </xf>
    <xf numFmtId="0" fontId="42" fillId="0" borderId="0" xfId="0" applyFont="1" applyFill="1" applyAlignment="1">
      <alignment horizontal="center" vertical="center"/>
    </xf>
    <xf numFmtId="183" fontId="28" fillId="0" borderId="0" xfId="0" applyNumberFormat="1" applyFont="1" applyFill="1" applyAlignment="1"/>
    <xf numFmtId="180" fontId="16" fillId="0" borderId="0" xfId="0" applyNumberFormat="1" applyFont="1" applyFill="1" applyAlignment="1" applyProtection="1">
      <protection locked="0"/>
    </xf>
    <xf numFmtId="183" fontId="16"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8" fillId="0" borderId="0" xfId="0" applyNumberFormat="1" applyFont="1" applyFill="1" applyAlignment="1">
      <alignment horizontal="right"/>
    </xf>
    <xf numFmtId="183" fontId="10" fillId="0" borderId="0" xfId="0" applyNumberFormat="1" applyFont="1" applyFill="1" applyAlignment="1" applyProtection="1">
      <alignment horizontal="right"/>
      <protection locked="0"/>
    </xf>
    <xf numFmtId="195" fontId="10" fillId="0" borderId="0" xfId="0" applyNumberFormat="1" applyFont="1" applyAlignment="1"/>
    <xf numFmtId="195" fontId="0" fillId="0" borderId="0" xfId="0" applyNumberFormat="1" applyAlignment="1"/>
    <xf numFmtId="180" fontId="16" fillId="0" borderId="0" xfId="0" applyNumberFormat="1" applyFont="1" applyAlignment="1" applyProtection="1">
      <protection locked="0"/>
    </xf>
    <xf numFmtId="0" fontId="43" fillId="0" borderId="0" xfId="0" applyFont="1" applyAlignment="1">
      <alignment horizontal="centerContinuous" vertical="center"/>
    </xf>
    <xf numFmtId="0" fontId="14" fillId="0" borderId="0" xfId="0" applyNumberFormat="1" applyFont="1" applyAlignment="1" applyProtection="1">
      <alignment horizontal="centerContinuous" vertical="center"/>
      <protection locked="0"/>
    </xf>
    <xf numFmtId="0" fontId="44" fillId="0" borderId="0" xfId="0" applyFont="1" applyAlignment="1"/>
    <xf numFmtId="0" fontId="45" fillId="0" borderId="0" xfId="0" applyFont="1" applyAlignment="1"/>
    <xf numFmtId="0" fontId="42" fillId="0" borderId="0" xfId="0" applyFont="1" applyAlignment="1">
      <alignment horizontal="right"/>
    </xf>
    <xf numFmtId="0" fontId="42" fillId="4" borderId="2" xfId="0" applyNumberFormat="1" applyFont="1" applyFill="1" applyBorder="1" applyAlignment="1">
      <alignment horizontal="centerContinuous" vertical="center"/>
    </xf>
    <xf numFmtId="0" fontId="42" fillId="4" borderId="1" xfId="0" applyNumberFormat="1" applyFont="1" applyFill="1" applyBorder="1" applyAlignment="1">
      <alignment horizontal="centerContinuous" vertical="center"/>
    </xf>
    <xf numFmtId="0" fontId="42" fillId="0" borderId="21" xfId="0" applyFont="1" applyFill="1" applyBorder="1" applyAlignment="1">
      <alignment horizontal="center" vertical="center"/>
    </xf>
    <xf numFmtId="180" fontId="42" fillId="0" borderId="0" xfId="0" applyNumberFormat="1" applyFont="1" applyFill="1" applyBorder="1" applyAlignment="1"/>
    <xf numFmtId="0" fontId="42" fillId="0" borderId="19" xfId="0" applyFont="1" applyFill="1" applyBorder="1" applyAlignment="1">
      <alignment horizontal="center" vertical="center"/>
    </xf>
    <xf numFmtId="0" fontId="42" fillId="0" borderId="19" xfId="0" applyFont="1" applyFill="1" applyBorder="1" applyAlignment="1">
      <alignment horizontal="left" vertical="center"/>
    </xf>
    <xf numFmtId="180" fontId="42" fillId="0" borderId="0" xfId="0" applyNumberFormat="1" applyFont="1" applyFill="1" applyBorder="1" applyAlignment="1">
      <alignment horizontal="right"/>
    </xf>
    <xf numFmtId="0" fontId="42" fillId="0" borderId="19" xfId="0" applyFont="1" applyFill="1" applyBorder="1" applyAlignment="1">
      <alignment horizontal="center" vertical="center" shrinkToFit="1"/>
    </xf>
    <xf numFmtId="180" fontId="42" fillId="0" borderId="0" xfId="0" applyNumberFormat="1" applyFont="1" applyFill="1" applyAlignment="1"/>
    <xf numFmtId="0" fontId="42" fillId="0" borderId="0" xfId="0" applyFont="1" applyFill="1" applyAlignment="1">
      <alignment horizontal="left" vertical="center"/>
    </xf>
    <xf numFmtId="41" fontId="42" fillId="0" borderId="0" xfId="0" applyNumberFormat="1" applyFont="1" applyFill="1" applyBorder="1" applyAlignment="1">
      <alignment horizontal="right"/>
    </xf>
    <xf numFmtId="0" fontId="42" fillId="0" borderId="21" xfId="0" applyFont="1" applyFill="1" applyBorder="1" applyAlignment="1">
      <alignment horizontal="left" vertical="center"/>
    </xf>
    <xf numFmtId="41" fontId="10" fillId="0" borderId="0" xfId="0" applyNumberFormat="1" applyFont="1" applyFill="1" applyBorder="1" applyAlignment="1">
      <alignment horizontal="right"/>
    </xf>
    <xf numFmtId="0" fontId="46" fillId="0" borderId="0" xfId="0" applyFont="1" applyAlignment="1"/>
    <xf numFmtId="0" fontId="47" fillId="0" borderId="0" xfId="0" applyFont="1" applyAlignment="1"/>
    <xf numFmtId="0" fontId="0" fillId="0" borderId="0" xfId="0" applyAlignment="1">
      <alignment horizontal="right"/>
    </xf>
    <xf numFmtId="0" fontId="42" fillId="2" borderId="2" xfId="0" applyNumberFormat="1" applyFont="1" applyFill="1" applyBorder="1" applyAlignment="1">
      <alignment horizontal="centerContinuous" vertical="center"/>
    </xf>
    <xf numFmtId="0" fontId="42" fillId="2" borderId="1" xfId="0" applyNumberFormat="1" applyFont="1" applyFill="1" applyBorder="1" applyAlignment="1">
      <alignment horizontal="centerContinuous" vertical="center"/>
    </xf>
    <xf numFmtId="0" fontId="42" fillId="0" borderId="0" xfId="0" applyFont="1" applyAlignment="1">
      <alignment horizontal="center" vertical="center"/>
    </xf>
    <xf numFmtId="3" fontId="10" fillId="0" borderId="0" xfId="0" applyNumberFormat="1" applyFont="1" applyFill="1" applyAlignment="1">
      <alignment horizontal="right" vertical="center"/>
    </xf>
    <xf numFmtId="3" fontId="10" fillId="0" borderId="0" xfId="0" applyNumberFormat="1" applyFont="1" applyFill="1" applyBorder="1" applyAlignment="1">
      <alignment horizontal="right" vertical="center"/>
    </xf>
    <xf numFmtId="0" fontId="10" fillId="0" borderId="21" xfId="0" applyFont="1" applyFill="1" applyBorder="1" applyAlignment="1">
      <alignment horizontal="center" vertical="center"/>
    </xf>
    <xf numFmtId="0" fontId="0" fillId="0" borderId="22"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180" fontId="42" fillId="0" borderId="0" xfId="0" applyNumberFormat="1" applyFont="1" applyBorder="1" applyAlignment="1">
      <alignment horizontal="right"/>
    </xf>
    <xf numFmtId="0" fontId="8" fillId="0" borderId="0" xfId="0" applyFont="1" applyFill="1" applyAlignment="1">
      <alignment horizontal="center" vertical="center"/>
    </xf>
    <xf numFmtId="3" fontId="47" fillId="0" borderId="0" xfId="0" applyNumberFormat="1" applyFont="1" applyFill="1" applyAlignment="1"/>
    <xf numFmtId="0" fontId="46" fillId="0" borderId="0" xfId="0" applyFont="1" applyAlignment="1">
      <alignment horizontal="left"/>
    </xf>
    <xf numFmtId="180" fontId="0" fillId="0" borderId="0" xfId="0" applyNumberFormat="1" applyAlignment="1"/>
    <xf numFmtId="3" fontId="16" fillId="0" borderId="0" xfId="0" applyNumberFormat="1" applyFont="1" applyAlignment="1" applyProtection="1">
      <protection locked="0"/>
    </xf>
    <xf numFmtId="0" fontId="0" fillId="0" borderId="0" xfId="0" applyNumberFormat="1" applyAlignment="1" applyProtection="1">
      <protection locked="0"/>
    </xf>
    <xf numFmtId="3" fontId="35"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3" fontId="10" fillId="0" borderId="21" xfId="0" applyNumberFormat="1" applyFont="1" applyFill="1" applyBorder="1" applyAlignment="1">
      <alignment horizontal="center"/>
    </xf>
    <xf numFmtId="3" fontId="10" fillId="0" borderId="21" xfId="0" applyNumberFormat="1" applyFont="1" applyBorder="1" applyAlignment="1">
      <alignment horizontal="center"/>
    </xf>
    <xf numFmtId="3" fontId="10" fillId="0" borderId="0" xfId="0" applyNumberFormat="1" applyFont="1" applyBorder="1" applyAlignment="1">
      <alignment horizontal="center"/>
    </xf>
    <xf numFmtId="3" fontId="10" fillId="0" borderId="22" xfId="0" applyNumberFormat="1" applyFont="1" applyBorder="1" applyAlignment="1"/>
    <xf numFmtId="3" fontId="35" fillId="0" borderId="22" xfId="0" applyNumberFormat="1" applyFont="1" applyBorder="1" applyAlignment="1"/>
    <xf numFmtId="0" fontId="0" fillId="0" borderId="22"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180" fontId="10" fillId="0" borderId="21"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37"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177" fontId="10" fillId="0" borderId="0" xfId="0" applyNumberFormat="1" applyFont="1" applyFill="1" applyAlignment="1" applyProtection="1">
      <alignment horizontal="right"/>
      <protection locked="0"/>
    </xf>
    <xf numFmtId="3" fontId="28" fillId="0" borderId="0" xfId="0" applyNumberFormat="1" applyFont="1" applyFill="1" applyBorder="1" applyAlignment="1" applyProtection="1">
      <alignment horizontal="right"/>
      <protection locked="0"/>
    </xf>
    <xf numFmtId="3" fontId="28" fillId="0" borderId="0" xfId="0" applyNumberFormat="1" applyFont="1" applyFill="1" applyBorder="1" applyAlignment="1" applyProtection="1">
      <protection locked="0"/>
    </xf>
    <xf numFmtId="180" fontId="10" fillId="0" borderId="24" xfId="0" applyNumberFormat="1" applyFont="1" applyFill="1" applyBorder="1" applyAlignment="1">
      <alignment horizontal="center" vertical="center"/>
    </xf>
    <xf numFmtId="3" fontId="49" fillId="0" borderId="0" xfId="0" applyNumberFormat="1" applyFont="1" applyAlignment="1"/>
    <xf numFmtId="3" fontId="10" fillId="2" borderId="1"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0" xfId="0" applyNumberFormat="1" applyFont="1" applyFill="1" applyAlignment="1">
      <alignment horizontal="center" vertical="center" wrapText="1"/>
    </xf>
    <xf numFmtId="3" fontId="10" fillId="0" borderId="21" xfId="0" applyNumberFormat="1" applyFont="1" applyFill="1" applyBorder="1" applyAlignment="1">
      <alignment horizontal="center" vertical="center"/>
    </xf>
    <xf numFmtId="3" fontId="10" fillId="0" borderId="21"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0" xfId="0" applyNumberFormat="1" applyFont="1" applyFill="1" applyBorder="1" applyAlignment="1">
      <alignment horizontal="center" vertical="center"/>
    </xf>
    <xf numFmtId="3" fontId="35" fillId="0" borderId="22" xfId="0" applyNumberFormat="1" applyFont="1" applyFill="1" applyBorder="1" applyAlignment="1"/>
    <xf numFmtId="3" fontId="35" fillId="0" borderId="0" xfId="0" applyNumberFormat="1" applyFont="1" applyFill="1" applyBorder="1" applyAlignment="1"/>
    <xf numFmtId="3" fontId="35"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8" fontId="16" fillId="0" borderId="0" xfId="0" applyNumberFormat="1" applyFont="1" applyAlignment="1" applyProtection="1">
      <protection locked="0"/>
    </xf>
    <xf numFmtId="0" fontId="49" fillId="0" borderId="0" xfId="0" applyNumberFormat="1" applyFont="1" applyAlignment="1"/>
    <xf numFmtId="0" fontId="10" fillId="2" borderId="0" xfId="0" applyNumberFormat="1" applyFont="1" applyFill="1" applyBorder="1" applyAlignment="1">
      <alignment horizontal="center" vertical="center" wrapText="1"/>
    </xf>
    <xf numFmtId="181" fontId="10" fillId="0" borderId="0" xfId="0" applyNumberFormat="1" applyFont="1" applyBorder="1" applyAlignment="1">
      <alignment horizontal="right"/>
    </xf>
    <xf numFmtId="3" fontId="50" fillId="0" borderId="0" xfId="0" applyNumberFormat="1" applyFont="1" applyFill="1" applyBorder="1" applyAlignment="1"/>
    <xf numFmtId="3" fontId="50" fillId="0" borderId="0" xfId="0" applyNumberFormat="1" applyFont="1" applyFill="1" applyAlignment="1"/>
    <xf numFmtId="0" fontId="50" fillId="0" borderId="0" xfId="0" applyNumberFormat="1" applyFont="1" applyFill="1" applyBorder="1" applyAlignment="1"/>
    <xf numFmtId="0" fontId="51" fillId="0" borderId="0" xfId="0" applyNumberFormat="1" applyFont="1" applyFill="1" applyBorder="1" applyAlignment="1"/>
    <xf numFmtId="0" fontId="28" fillId="0" borderId="0" xfId="0" applyNumberFormat="1" applyFont="1" applyFill="1" applyBorder="1" applyAlignment="1"/>
    <xf numFmtId="199" fontId="9" fillId="0" borderId="0" xfId="0" applyNumberFormat="1" applyFont="1" applyAlignment="1" applyProtection="1">
      <protection locked="0"/>
    </xf>
    <xf numFmtId="3" fontId="0" fillId="0" borderId="0" xfId="0" applyNumberFormat="1" applyFont="1" applyAlignment="1" applyProtection="1">
      <protection locked="0"/>
    </xf>
    <xf numFmtId="41" fontId="0" fillId="0" borderId="0" xfId="0" applyNumberFormat="1" applyFont="1" applyFill="1" applyAlignment="1" applyProtection="1">
      <alignment horizontal="right"/>
      <protection locked="0"/>
    </xf>
    <xf numFmtId="41" fontId="10" fillId="2" borderId="1" xfId="0" applyNumberFormat="1" applyFont="1" applyFill="1" applyBorder="1" applyAlignment="1"/>
    <xf numFmtId="3" fontId="10" fillId="0" borderId="0" xfId="0" applyNumberFormat="1" applyFont="1" applyFill="1" applyAlignment="1">
      <alignment horizontal="center" vertical="center"/>
    </xf>
    <xf numFmtId="41" fontId="10" fillId="0" borderId="0" xfId="0" applyNumberFormat="1" applyFont="1" applyFill="1" applyBorder="1" applyAlignment="1"/>
    <xf numFmtId="181" fontId="10" fillId="0" borderId="0" xfId="0" applyNumberFormat="1" applyFont="1" applyFill="1" applyBorder="1" applyAlignment="1">
      <alignment horizontal="center" vertical="center"/>
    </xf>
    <xf numFmtId="181" fontId="10" fillId="0" borderId="21" xfId="0" applyNumberFormat="1" applyFont="1" applyFill="1" applyBorder="1" applyAlignment="1">
      <alignment horizontal="center" vertical="center"/>
    </xf>
    <xf numFmtId="41" fontId="35" fillId="0" borderId="22" xfId="0" applyNumberFormat="1" applyFont="1" applyBorder="1" applyAlignment="1"/>
    <xf numFmtId="3" fontId="0" fillId="0" borderId="0" xfId="0" applyNumberFormat="1" applyFont="1" applyAlignment="1" applyProtection="1">
      <alignment horizontal="right"/>
      <protection locked="0"/>
    </xf>
    <xf numFmtId="3" fontId="0" fillId="0" borderId="0" xfId="0" applyNumberFormat="1" applyFont="1" applyFill="1" applyAlignment="1" applyProtection="1">
      <protection locked="0"/>
    </xf>
    <xf numFmtId="41" fontId="0" fillId="0" borderId="0" xfId="0" applyNumberFormat="1" applyFont="1" applyFill="1" applyAlignment="1" applyProtection="1">
      <protection locked="0"/>
    </xf>
    <xf numFmtId="0" fontId="35" fillId="0" borderId="0" xfId="0" applyNumberFormat="1" applyFont="1" applyAlignment="1">
      <alignment horizontal="right"/>
    </xf>
    <xf numFmtId="0" fontId="10" fillId="0" borderId="0" xfId="0" applyNumberFormat="1" applyFont="1" applyBorder="1" applyAlignment="1">
      <alignment horizontal="center" vertical="center"/>
    </xf>
    <xf numFmtId="181" fontId="10" fillId="0" borderId="0" xfId="0" quotePrefix="1" applyNumberFormat="1" applyFont="1" applyFill="1" applyBorder="1" applyAlignment="1">
      <alignment horizontal="right"/>
    </xf>
    <xf numFmtId="0" fontId="10" fillId="0" borderId="19" xfId="0" applyNumberFormat="1" applyFont="1" applyFill="1" applyBorder="1" applyAlignment="1">
      <alignment horizontal="center" vertical="center"/>
    </xf>
    <xf numFmtId="0" fontId="10" fillId="0" borderId="22" xfId="0" applyNumberFormat="1" applyFont="1" applyBorder="1" applyAlignment="1"/>
    <xf numFmtId="0" fontId="35" fillId="0" borderId="22"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0" borderId="0" xfId="0" applyNumberFormat="1" applyFont="1" applyFill="1" applyBorder="1" applyAlignment="1">
      <alignment horizontal="centerContinuous" vertical="top"/>
    </xf>
    <xf numFmtId="3" fontId="10" fillId="0" borderId="0" xfId="0" applyNumberFormat="1" applyFont="1" applyAlignment="1">
      <alignment horizontal="center" vertical="center"/>
    </xf>
    <xf numFmtId="181" fontId="16"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Alignment="1">
      <alignment horizontal="center" vertical="top"/>
    </xf>
    <xf numFmtId="0" fontId="16"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200" fontId="10" fillId="0" borderId="0" xfId="0" applyNumberFormat="1" applyFont="1" applyFill="1" applyAlignment="1"/>
    <xf numFmtId="0" fontId="10" fillId="0" borderId="0" xfId="0" applyNumberFormat="1" applyFont="1" applyAlignment="1">
      <alignment horizontal="center" vertical="center"/>
    </xf>
    <xf numFmtId="180" fontId="10" fillId="0" borderId="0" xfId="0" applyNumberFormat="1" applyFont="1" applyBorder="1" applyAlignment="1"/>
    <xf numFmtId="200" fontId="10" fillId="0" borderId="0" xfId="0" applyNumberFormat="1" applyFont="1" applyFill="1" applyBorder="1" applyAlignment="1">
      <alignment horizontal="right"/>
    </xf>
    <xf numFmtId="0" fontId="51" fillId="0" borderId="0" xfId="5" applyNumberFormat="1" applyFont="1" applyAlignment="1"/>
    <xf numFmtId="0" fontId="29" fillId="0" borderId="0" xfId="5" applyNumberFormat="1" applyFont="1" applyAlignment="1" applyProtection="1">
      <protection locked="0"/>
    </xf>
    <xf numFmtId="0" fontId="53" fillId="0" borderId="0" xfId="5" applyNumberFormat="1" applyFont="1" applyAlignment="1"/>
    <xf numFmtId="0" fontId="28" fillId="0" borderId="0" xfId="5" applyNumberFormat="1" applyFont="1" applyAlignment="1">
      <alignment horizontal="right"/>
    </xf>
    <xf numFmtId="0" fontId="50" fillId="8" borderId="0" xfId="5" applyNumberFormat="1" applyFont="1" applyFill="1" applyBorder="1" applyAlignment="1">
      <alignment horizontal="center" vertical="center"/>
    </xf>
    <xf numFmtId="0" fontId="48" fillId="8" borderId="0" xfId="5" applyNumberFormat="1" applyFont="1" applyFill="1" applyBorder="1" applyAlignment="1">
      <alignment horizontal="center" vertical="center" wrapText="1"/>
    </xf>
    <xf numFmtId="0" fontId="55" fillId="5" borderId="0" xfId="5" applyNumberFormat="1" applyFont="1" applyFill="1" applyBorder="1" applyAlignment="1">
      <alignment horizontal="center" vertical="center" wrapText="1"/>
    </xf>
    <xf numFmtId="0" fontId="29" fillId="5" borderId="0" xfId="5" applyNumberFormat="1" applyFont="1" applyFill="1" applyBorder="1" applyAlignment="1">
      <alignment horizontal="center" vertical="center" wrapText="1"/>
    </xf>
    <xf numFmtId="180" fontId="29" fillId="0" borderId="0" xfId="5" applyNumberFormat="1" applyFont="1" applyFill="1" applyBorder="1" applyAlignment="1">
      <alignment vertical="center"/>
    </xf>
    <xf numFmtId="181" fontId="29" fillId="0" borderId="0" xfId="5" applyNumberFormat="1" applyFont="1" applyFill="1" applyBorder="1" applyAlignment="1">
      <alignment horizontal="right" vertical="center"/>
    </xf>
    <xf numFmtId="180" fontId="29" fillId="0" borderId="0" xfId="5" applyNumberFormat="1" applyFont="1" applyFill="1" applyBorder="1" applyAlignment="1">
      <alignment horizontal="right" vertical="center"/>
    </xf>
    <xf numFmtId="180" fontId="29" fillId="0" borderId="0" xfId="5" applyNumberFormat="1" applyFont="1" applyBorder="1" applyAlignment="1">
      <alignment vertical="center"/>
    </xf>
    <xf numFmtId="181" fontId="29" fillId="0" borderId="0" xfId="5" applyNumberFormat="1" applyFont="1" applyBorder="1" applyAlignment="1">
      <alignment vertical="center"/>
    </xf>
    <xf numFmtId="180" fontId="29" fillId="0" borderId="0" xfId="5" applyNumberFormat="1" applyFont="1" applyBorder="1" applyAlignment="1">
      <alignment horizontal="right" vertical="center"/>
    </xf>
    <xf numFmtId="0" fontId="0" fillId="0" borderId="0" xfId="5" applyNumberFormat="1" applyFont="1" applyFill="1" applyBorder="1" applyAlignment="1">
      <alignment horizontal="center" vertical="center"/>
    </xf>
    <xf numFmtId="180" fontId="16" fillId="0" borderId="0" xfId="14" applyNumberFormat="1" applyFont="1" applyFill="1" applyBorder="1" applyAlignment="1">
      <alignment horizontal="right" vertical="center"/>
    </xf>
    <xf numFmtId="180" fontId="16" fillId="0" borderId="0" xfId="5" applyNumberFormat="1" applyFont="1" applyFill="1" applyBorder="1" applyAlignment="1">
      <alignment horizontal="right" vertical="center"/>
    </xf>
    <xf numFmtId="180" fontId="16" fillId="0" borderId="0" xfId="14" applyNumberFormat="1" applyFont="1" applyFill="1" applyBorder="1" applyAlignment="1">
      <alignment horizontal="right" vertical="center" shrinkToFit="1"/>
    </xf>
    <xf numFmtId="180" fontId="16" fillId="0" borderId="0" xfId="5" applyNumberFormat="1" applyFont="1" applyFill="1" applyBorder="1" applyAlignment="1">
      <alignment horizontal="right" vertical="center" shrinkToFit="1"/>
    </xf>
    <xf numFmtId="201" fontId="0" fillId="0" borderId="11" xfId="5" applyNumberFormat="1" applyFont="1" applyFill="1" applyBorder="1" applyAlignment="1">
      <alignment horizontal="center" vertical="center"/>
    </xf>
    <xf numFmtId="180" fontId="16" fillId="0" borderId="11" xfId="14" applyNumberFormat="1" applyFont="1" applyFill="1" applyBorder="1" applyAlignment="1">
      <alignment horizontal="right" vertical="center"/>
    </xf>
    <xf numFmtId="180" fontId="16" fillId="0" borderId="11" xfId="5" applyNumberFormat="1" applyFont="1" applyFill="1" applyBorder="1" applyAlignment="1">
      <alignment horizontal="right" vertical="center"/>
    </xf>
    <xf numFmtId="180" fontId="16" fillId="0" borderId="11" xfId="14" applyNumberFormat="1" applyFont="1" applyFill="1" applyBorder="1" applyAlignment="1">
      <alignment horizontal="right" vertical="center" shrinkToFit="1"/>
    </xf>
    <xf numFmtId="180" fontId="16" fillId="0" borderId="11" xfId="5" applyNumberFormat="1" applyFont="1" applyFill="1" applyBorder="1" applyAlignment="1">
      <alignment horizontal="right" vertical="center" shrinkToFit="1"/>
    </xf>
    <xf numFmtId="180" fontId="0" fillId="0" borderId="11" xfId="5" applyNumberFormat="1" applyFont="1" applyFill="1" applyBorder="1" applyAlignment="1">
      <alignment horizontal="right" vertical="center"/>
    </xf>
    <xf numFmtId="180" fontId="16" fillId="0" borderId="23" xfId="14" applyNumberFormat="1" applyFont="1" applyFill="1" applyBorder="1" applyAlignment="1">
      <alignment horizontal="right" vertical="center" shrinkToFit="1"/>
    </xf>
    <xf numFmtId="0" fontId="29" fillId="0" borderId="0" xfId="5" applyNumberFormat="1" applyFont="1" applyBorder="1"/>
    <xf numFmtId="3" fontId="51" fillId="0" borderId="0" xfId="5" applyFont="1" applyBorder="1" applyAlignment="1"/>
    <xf numFmtId="3" fontId="29" fillId="0" borderId="0" xfId="5" applyFont="1" applyBorder="1" applyAlignment="1"/>
    <xf numFmtId="181" fontId="29" fillId="0" borderId="0" xfId="5" applyNumberFormat="1" applyFont="1" applyBorder="1" applyAlignment="1">
      <alignment horizontal="right"/>
    </xf>
    <xf numFmtId="0" fontId="51" fillId="0" borderId="0" xfId="5" applyNumberFormat="1" applyFont="1" applyAlignment="1">
      <alignment horizontal="right"/>
    </xf>
    <xf numFmtId="0" fontId="28" fillId="5" borderId="3" xfId="5" applyNumberFormat="1" applyFont="1" applyFill="1" applyBorder="1" applyAlignment="1">
      <alignment horizontal="center" vertical="center"/>
    </xf>
    <xf numFmtId="0" fontId="56" fillId="5" borderId="5" xfId="5" applyNumberFormat="1" applyFont="1" applyFill="1" applyBorder="1" applyAlignment="1" applyProtection="1">
      <alignment horizontal="center" vertical="center" shrinkToFit="1"/>
      <protection locked="0"/>
    </xf>
    <xf numFmtId="0" fontId="56" fillId="5" borderId="2" xfId="5" applyNumberFormat="1" applyFont="1" applyFill="1" applyBorder="1" applyAlignment="1">
      <alignment horizontal="center" vertical="center"/>
    </xf>
    <xf numFmtId="0" fontId="56" fillId="5" borderId="38" xfId="5" applyNumberFormat="1" applyFont="1" applyFill="1" applyBorder="1" applyAlignment="1">
      <alignment horizontal="center" vertical="center"/>
    </xf>
    <xf numFmtId="0" fontId="56" fillId="5" borderId="3" xfId="5" applyNumberFormat="1" applyFont="1" applyFill="1" applyBorder="1" applyAlignment="1">
      <alignment horizontal="center" vertical="center"/>
    </xf>
    <xf numFmtId="0" fontId="29" fillId="0" borderId="0" xfId="5" applyNumberFormat="1" applyFont="1" applyAlignment="1"/>
    <xf numFmtId="0" fontId="50" fillId="3" borderId="0" xfId="5" applyNumberFormat="1" applyFont="1" applyFill="1" applyBorder="1" applyAlignment="1">
      <alignment horizontal="center" vertical="center" shrinkToFit="1"/>
    </xf>
    <xf numFmtId="0" fontId="56" fillId="3" borderId="35" xfId="5" applyNumberFormat="1" applyFont="1" applyFill="1" applyBorder="1" applyAlignment="1">
      <alignment horizontal="center" vertical="center" wrapText="1" shrinkToFit="1"/>
    </xf>
    <xf numFmtId="3" fontId="51" fillId="0" borderId="0" xfId="5" applyFont="1" applyAlignment="1"/>
    <xf numFmtId="181" fontId="29" fillId="0" borderId="0" xfId="5" applyNumberFormat="1" applyFont="1" applyFill="1" applyBorder="1" applyAlignment="1">
      <alignment vertical="center"/>
    </xf>
    <xf numFmtId="181" fontId="29" fillId="0" borderId="0" xfId="5" applyNumberFormat="1" applyFont="1" applyFill="1" applyAlignment="1">
      <alignment vertical="center"/>
    </xf>
    <xf numFmtId="181" fontId="29" fillId="0" borderId="0" xfId="5" applyNumberFormat="1" applyFont="1" applyFill="1" applyAlignment="1">
      <alignment horizontal="right" vertical="center"/>
    </xf>
    <xf numFmtId="3" fontId="51" fillId="0" borderId="0" xfId="5" applyFont="1" applyFill="1" applyAlignment="1"/>
    <xf numFmtId="0" fontId="29" fillId="0" borderId="0" xfId="5" applyNumberFormat="1" applyFont="1" applyFill="1" applyBorder="1" applyAlignment="1">
      <alignment horizontal="center" vertical="center"/>
    </xf>
    <xf numFmtId="3" fontId="51" fillId="0" borderId="0" xfId="5" applyFont="1" applyFill="1" applyBorder="1" applyAlignment="1"/>
    <xf numFmtId="180" fontId="0" fillId="0" borderId="0" xfId="5" applyNumberFormat="1" applyFont="1" applyFill="1" applyBorder="1" applyAlignment="1">
      <alignment horizontal="right" vertical="center"/>
    </xf>
    <xf numFmtId="180" fontId="0" fillId="0" borderId="0" xfId="5" applyNumberFormat="1" applyFont="1" applyFill="1" applyBorder="1" applyAlignment="1">
      <alignment horizontal="right" vertical="center" shrinkToFit="1"/>
    </xf>
    <xf numFmtId="3" fontId="35" fillId="0" borderId="0" xfId="5" applyFont="1" applyFill="1" applyBorder="1" applyAlignment="1"/>
    <xf numFmtId="180" fontId="29" fillId="0" borderId="23" xfId="5" applyNumberFormat="1" applyFont="1" applyFill="1" applyBorder="1" applyAlignment="1">
      <alignment vertical="center"/>
    </xf>
    <xf numFmtId="180" fontId="0" fillId="0" borderId="11" xfId="5" applyNumberFormat="1" applyFont="1" applyFill="1" applyBorder="1" applyAlignment="1">
      <alignment horizontal="right" vertical="center" shrinkToFit="1"/>
    </xf>
    <xf numFmtId="3" fontId="35" fillId="0" borderId="0" xfId="5" applyFont="1" applyFill="1" applyAlignment="1"/>
    <xf numFmtId="0" fontId="0" fillId="0" borderId="0" xfId="5" applyNumberFormat="1" applyFont="1" applyFill="1" applyAlignment="1" applyProtection="1">
      <protection locked="0"/>
    </xf>
    <xf numFmtId="0" fontId="0" fillId="0" borderId="0" xfId="5" applyNumberFormat="1" applyFont="1" applyFill="1" applyBorder="1"/>
    <xf numFmtId="3" fontId="0" fillId="0" borderId="0" xfId="5" applyFont="1" applyFill="1" applyBorder="1" applyAlignment="1"/>
    <xf numFmtId="181" fontId="0" fillId="0" borderId="0" xfId="5" applyNumberFormat="1" applyFont="1" applyFill="1" applyBorder="1" applyAlignment="1">
      <alignment horizontal="right"/>
    </xf>
    <xf numFmtId="0" fontId="10" fillId="5" borderId="1" xfId="0" applyNumberFormat="1" applyFont="1" applyFill="1" applyBorder="1" applyAlignment="1"/>
    <xf numFmtId="0" fontId="10" fillId="0" borderId="0" xfId="0" applyFont="1" applyAlignment="1">
      <alignment horizontal="center"/>
    </xf>
    <xf numFmtId="188" fontId="10" fillId="0" borderId="0" xfId="0" applyNumberFormat="1" applyFont="1" applyFill="1" applyAlignment="1"/>
    <xf numFmtId="179" fontId="10" fillId="0" borderId="0" xfId="13"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22" xfId="0" applyFont="1" applyBorder="1" applyAlignment="1"/>
    <xf numFmtId="0" fontId="16" fillId="0" borderId="22" xfId="0" applyNumberFormat="1" applyFont="1" applyBorder="1" applyAlignment="1" applyProtection="1">
      <protection locked="0"/>
    </xf>
    <xf numFmtId="179" fontId="57" fillId="0" borderId="0" xfId="0" applyNumberFormat="1" applyFont="1" applyFill="1" applyBorder="1" applyAlignment="1">
      <alignment vertical="center"/>
    </xf>
    <xf numFmtId="0" fontId="10" fillId="2" borderId="6" xfId="4" applyNumberFormat="1" applyFont="1" applyFill="1" applyBorder="1" applyAlignment="1">
      <alignment horizontal="center" vertical="center" wrapText="1"/>
    </xf>
    <xf numFmtId="187" fontId="10" fillId="0" borderId="0" xfId="4" applyNumberFormat="1" applyFont="1" applyFill="1" applyBorder="1" applyAlignment="1">
      <alignment horizontal="right"/>
    </xf>
    <xf numFmtId="187" fontId="10" fillId="0" borderId="0" xfId="4" applyNumberFormat="1" applyFont="1" applyFill="1" applyAlignment="1">
      <alignment horizontal="right"/>
    </xf>
    <xf numFmtId="0" fontId="10" fillId="0" borderId="0" xfId="4" applyNumberFormat="1" applyFont="1" applyBorder="1" applyAlignment="1">
      <alignment horizontal="center" vertical="center"/>
    </xf>
    <xf numFmtId="187" fontId="10" fillId="0" borderId="0" xfId="4" applyNumberFormat="1" applyFont="1" applyFill="1" applyBorder="1" applyAlignment="1" applyProtection="1">
      <alignment horizontal="right"/>
    </xf>
    <xf numFmtId="0" fontId="10" fillId="0" borderId="0" xfId="4" applyNumberFormat="1" applyFont="1" applyFill="1" applyBorder="1" applyAlignment="1">
      <alignment horizontal="center" vertical="center"/>
    </xf>
    <xf numFmtId="191" fontId="0" fillId="0" borderId="0" xfId="4" applyFont="1" applyFill="1"/>
    <xf numFmtId="0" fontId="0" fillId="0" borderId="0" xfId="4" applyNumberFormat="1" applyFont="1" applyAlignment="1"/>
    <xf numFmtId="0" fontId="41" fillId="0" borderId="0" xfId="0" applyFont="1" applyAlignment="1"/>
    <xf numFmtId="0" fontId="59" fillId="0" borderId="0" xfId="0" applyFont="1" applyAlignment="1"/>
    <xf numFmtId="0" fontId="42" fillId="0" borderId="0" xfId="0" applyFont="1" applyAlignment="1">
      <alignment horizontal="right" vertical="center"/>
    </xf>
    <xf numFmtId="0" fontId="42" fillId="4" borderId="1" xfId="0" applyFont="1" applyFill="1" applyBorder="1" applyAlignment="1"/>
    <xf numFmtId="0" fontId="42" fillId="4" borderId="1" xfId="0" applyFont="1" applyFill="1" applyBorder="1" applyAlignment="1">
      <alignment horizontal="center" vertical="center" wrapText="1"/>
    </xf>
    <xf numFmtId="40" fontId="10" fillId="0" borderId="0" xfId="1" applyNumberFormat="1" applyFont="1" applyFill="1" applyAlignment="1"/>
    <xf numFmtId="40" fontId="36" fillId="0" borderId="0" xfId="1" applyNumberFormat="1" applyFont="1" applyFill="1" applyBorder="1" applyAlignment="1"/>
    <xf numFmtId="38" fontId="36" fillId="0" borderId="0" xfId="1" applyFont="1" applyFill="1" applyBorder="1" applyAlignment="1"/>
    <xf numFmtId="191" fontId="36" fillId="0" borderId="0" xfId="0" applyNumberFormat="1" applyFont="1" applyFill="1" applyBorder="1" applyAlignment="1"/>
    <xf numFmtId="203" fontId="10" fillId="0" borderId="0" xfId="0" applyNumberFormat="1" applyFont="1" applyFill="1" applyBorder="1" applyAlignment="1"/>
    <xf numFmtId="4" fontId="28"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191" fontId="28" fillId="0" borderId="0" xfId="0" applyNumberFormat="1" applyFont="1" applyFill="1" applyBorder="1" applyAlignment="1">
      <alignment horizontal="right"/>
    </xf>
    <xf numFmtId="4" fontId="36" fillId="0" borderId="45" xfId="0" applyNumberFormat="1" applyFont="1" applyFill="1" applyBorder="1" applyAlignment="1"/>
    <xf numFmtId="4" fontId="36" fillId="0" borderId="15" xfId="0" applyNumberFormat="1" applyFont="1" applyFill="1" applyBorder="1" applyAlignment="1"/>
    <xf numFmtId="3" fontId="36" fillId="0" borderId="15" xfId="0" applyNumberFormat="1" applyFont="1" applyFill="1" applyBorder="1" applyAlignment="1"/>
    <xf numFmtId="191" fontId="36" fillId="0" borderId="15"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91" fontId="0" fillId="0" borderId="0" xfId="0" applyNumberFormat="1" applyFont="1" applyFill="1" applyBorder="1" applyAlignment="1"/>
    <xf numFmtId="203" fontId="42" fillId="0" borderId="0" xfId="0" applyNumberFormat="1" applyFont="1" applyFill="1" applyBorder="1" applyAlignment="1"/>
    <xf numFmtId="181" fontId="42" fillId="0" borderId="0" xfId="0" applyNumberFormat="1" applyFont="1" applyFill="1" applyBorder="1" applyAlignment="1"/>
    <xf numFmtId="181" fontId="42" fillId="0" borderId="0" xfId="0" applyNumberFormat="1" applyFont="1" applyFill="1" applyBorder="1" applyAlignment="1">
      <alignment horizontal="right"/>
    </xf>
    <xf numFmtId="179" fontId="42" fillId="0" borderId="0" xfId="0" applyNumberFormat="1" applyFont="1" applyFill="1" applyBorder="1" applyAlignment="1"/>
    <xf numFmtId="0" fontId="10" fillId="0" borderId="24" xfId="0" applyFont="1" applyFill="1" applyBorder="1" applyAlignment="1">
      <alignment horizontal="center"/>
    </xf>
    <xf numFmtId="4" fontId="28" fillId="0" borderId="23" xfId="0" applyNumberFormat="1" applyFont="1" applyFill="1" applyBorder="1" applyAlignment="1"/>
    <xf numFmtId="4" fontId="28" fillId="0" borderId="11" xfId="0" applyNumberFormat="1" applyFont="1" applyFill="1" applyBorder="1" applyAlignment="1"/>
    <xf numFmtId="3" fontId="28" fillId="0" borderId="11" xfId="0" applyNumberFormat="1" applyFont="1" applyFill="1" applyBorder="1" applyAlignment="1"/>
    <xf numFmtId="191" fontId="28" fillId="0" borderId="11" xfId="0" applyNumberFormat="1" applyFont="1" applyFill="1" applyBorder="1" applyAlignment="1"/>
    <xf numFmtId="0" fontId="42" fillId="0" borderId="0" xfId="0" applyFont="1" applyFill="1" applyBorder="1" applyAlignment="1">
      <alignment vertical="center"/>
    </xf>
    <xf numFmtId="3" fontId="10" fillId="0" borderId="0" xfId="0" applyNumberFormat="1" applyFont="1" applyBorder="1" applyAlignment="1"/>
    <xf numFmtId="195" fontId="10" fillId="0" borderId="0" xfId="0" applyNumberFormat="1" applyFont="1" applyBorder="1" applyAlignment="1"/>
    <xf numFmtId="0" fontId="0" fillId="0" borderId="0" xfId="8" applyFont="1" applyFill="1">
      <alignment vertical="center"/>
    </xf>
    <xf numFmtId="0" fontId="64" fillId="0" borderId="0" xfId="8" applyFont="1" applyFill="1" applyAlignment="1">
      <alignment vertical="center"/>
    </xf>
    <xf numFmtId="0" fontId="39" fillId="0" borderId="0" xfId="8" applyFont="1" applyFill="1" applyAlignment="1">
      <alignment vertical="center"/>
    </xf>
    <xf numFmtId="0" fontId="2" fillId="0" borderId="27" xfId="8" applyFont="1" applyFill="1" applyBorder="1" applyAlignment="1">
      <alignment horizontal="center" vertical="center"/>
    </xf>
    <xf numFmtId="0" fontId="0" fillId="0" borderId="27" xfId="8" applyFont="1" applyFill="1" applyBorder="1" applyAlignment="1">
      <alignment horizontal="center" vertical="center"/>
    </xf>
    <xf numFmtId="0" fontId="10" fillId="0" borderId="21" xfId="8" applyNumberFormat="1" applyFont="1" applyFill="1" applyBorder="1" applyAlignment="1">
      <alignment horizontal="right" vertical="center"/>
    </xf>
    <xf numFmtId="179" fontId="16" fillId="0" borderId="0" xfId="8" applyNumberFormat="1" applyFont="1" applyFill="1" applyBorder="1">
      <alignment vertical="center"/>
    </xf>
    <xf numFmtId="179" fontId="16" fillId="0" borderId="21" xfId="8" applyNumberFormat="1" applyFont="1" applyFill="1" applyBorder="1">
      <alignment vertical="center"/>
    </xf>
    <xf numFmtId="204" fontId="16" fillId="0" borderId="0" xfId="8" applyNumberFormat="1" applyFont="1" applyFill="1" applyBorder="1" applyAlignment="1">
      <alignment horizontal="right" vertical="center"/>
    </xf>
    <xf numFmtId="204" fontId="16" fillId="0" borderId="21" xfId="8" applyNumberFormat="1" applyFont="1" applyFill="1" applyBorder="1" applyAlignment="1">
      <alignment horizontal="right" vertical="center"/>
    </xf>
    <xf numFmtId="49" fontId="10" fillId="0" borderId="21" xfId="8" applyNumberFormat="1" applyFont="1" applyFill="1" applyBorder="1" applyAlignment="1">
      <alignment horizontal="center" vertical="center"/>
    </xf>
    <xf numFmtId="179" fontId="10" fillId="0" borderId="0" xfId="8" applyNumberFormat="1" applyFont="1" applyFill="1" applyBorder="1">
      <alignment vertical="center"/>
    </xf>
    <xf numFmtId="179" fontId="10" fillId="0" borderId="21" xfId="8" applyNumberFormat="1" applyFont="1" applyFill="1" applyBorder="1">
      <alignment vertical="center"/>
    </xf>
    <xf numFmtId="204" fontId="10" fillId="0" borderId="0" xfId="8" applyNumberFormat="1" applyFont="1" applyFill="1" applyBorder="1">
      <alignment vertical="center"/>
    </xf>
    <xf numFmtId="204" fontId="10" fillId="0" borderId="21" xfId="8" applyNumberFormat="1" applyFont="1" applyFill="1" applyBorder="1">
      <alignment vertical="center"/>
    </xf>
    <xf numFmtId="204" fontId="0" fillId="0" borderId="0" xfId="8" applyNumberFormat="1" applyFont="1" applyFill="1" applyBorder="1">
      <alignment vertical="center"/>
    </xf>
    <xf numFmtId="0" fontId="10" fillId="0" borderId="0" xfId="8" applyFont="1" applyFill="1" applyBorder="1" applyAlignment="1">
      <alignment horizontal="right" vertical="center" shrinkToFit="1"/>
    </xf>
    <xf numFmtId="187" fontId="65" fillId="0" borderId="0" xfId="15" applyNumberFormat="1" applyFont="1" applyFill="1" applyBorder="1" applyAlignment="1">
      <alignment vertical="center"/>
    </xf>
    <xf numFmtId="187" fontId="65" fillId="0" borderId="0" xfId="15" quotePrefix="1" applyNumberFormat="1" applyFont="1" applyFill="1" applyBorder="1" applyAlignment="1">
      <alignment vertical="center"/>
    </xf>
    <xf numFmtId="187" fontId="65" fillId="0" borderId="21" xfId="15" applyNumberFormat="1" applyFont="1" applyFill="1" applyBorder="1" applyAlignment="1">
      <alignment vertical="center"/>
    </xf>
    <xf numFmtId="204" fontId="0" fillId="0" borderId="0" xfId="8" applyNumberFormat="1" applyFont="1" applyFill="1" applyBorder="1" applyAlignment="1">
      <alignment horizontal="right" vertical="center"/>
    </xf>
    <xf numFmtId="179" fontId="65" fillId="0" borderId="0" xfId="8" applyNumberFormat="1" applyFont="1" applyFill="1" applyBorder="1">
      <alignment vertical="center"/>
    </xf>
    <xf numFmtId="179" fontId="65" fillId="0" borderId="21" xfId="8" applyNumberFormat="1" applyFont="1" applyFill="1" applyBorder="1">
      <alignment vertical="center"/>
    </xf>
    <xf numFmtId="204" fontId="47" fillId="0" borderId="0" xfId="8" applyNumberFormat="1" applyFont="1" applyFill="1" applyBorder="1" applyAlignment="1">
      <alignment horizontal="right" vertical="center"/>
    </xf>
    <xf numFmtId="204" fontId="47" fillId="0" borderId="21" xfId="8" applyNumberFormat="1" applyFont="1" applyFill="1" applyBorder="1" applyAlignment="1">
      <alignment horizontal="right" vertical="center"/>
    </xf>
    <xf numFmtId="0" fontId="10" fillId="0" borderId="0" xfId="8" applyFont="1" applyFill="1" applyBorder="1" applyAlignment="1">
      <alignment horizontal="center" vertical="center"/>
    </xf>
    <xf numFmtId="195" fontId="66" fillId="0" borderId="0" xfId="8" applyNumberFormat="1" applyFont="1" applyAlignment="1">
      <alignment horizontal="right" vertical="center"/>
    </xf>
    <xf numFmtId="0" fontId="0" fillId="0" borderId="0" xfId="8" applyFont="1" applyFill="1" applyBorder="1">
      <alignment vertical="center"/>
    </xf>
    <xf numFmtId="38" fontId="0" fillId="0" borderId="0" xfId="1" applyFont="1" applyFill="1">
      <alignment vertical="center"/>
    </xf>
    <xf numFmtId="0" fontId="10" fillId="0" borderId="0" xfId="8" applyFont="1" applyFill="1" applyBorder="1" applyAlignment="1">
      <alignment horizontal="right" vertical="center"/>
    </xf>
    <xf numFmtId="38" fontId="16" fillId="0" borderId="0" xfId="1" applyFont="1" applyFill="1" applyBorder="1" applyAlignment="1">
      <alignment vertical="center"/>
    </xf>
    <xf numFmtId="38" fontId="16" fillId="0" borderId="21" xfId="1" applyFont="1" applyFill="1" applyBorder="1" applyAlignment="1">
      <alignment vertical="center"/>
    </xf>
    <xf numFmtId="38" fontId="16" fillId="0" borderId="0" xfId="1" applyFont="1" applyFill="1" applyBorder="1" applyAlignment="1">
      <alignment horizontal="right" vertical="center"/>
    </xf>
    <xf numFmtId="38" fontId="29" fillId="0" borderId="0" xfId="1" applyFont="1" applyFill="1" applyBorder="1">
      <alignment vertical="center"/>
    </xf>
    <xf numFmtId="38" fontId="29" fillId="0" borderId="21" xfId="1" applyFont="1" applyFill="1" applyBorder="1">
      <alignment vertical="center"/>
    </xf>
    <xf numFmtId="38" fontId="8" fillId="0" borderId="21" xfId="1" applyFont="1" applyFill="1" applyBorder="1" applyAlignment="1">
      <alignment horizontal="center" vertical="center"/>
    </xf>
    <xf numFmtId="181" fontId="0" fillId="0" borderId="0" xfId="8" applyNumberFormat="1" applyFont="1" applyFill="1" applyBorder="1">
      <alignment vertical="center"/>
    </xf>
    <xf numFmtId="205" fontId="0" fillId="0" borderId="0" xfId="8" applyNumberFormat="1" applyFont="1" applyFill="1" applyBorder="1" applyAlignment="1">
      <alignment vertical="center" shrinkToFit="1"/>
    </xf>
    <xf numFmtId="38" fontId="29" fillId="0" borderId="0" xfId="1" applyFont="1" applyFill="1" applyBorder="1" applyAlignment="1">
      <alignment vertical="center"/>
    </xf>
    <xf numFmtId="49" fontId="0" fillId="0" borderId="0" xfId="8" applyNumberFormat="1" applyFont="1" applyFill="1" applyBorder="1" applyAlignment="1">
      <alignment horizontal="right" vertical="center"/>
    </xf>
    <xf numFmtId="49" fontId="0" fillId="0" borderId="0" xfId="8" applyNumberFormat="1" applyFont="1" applyFill="1" applyBorder="1" applyAlignment="1">
      <alignment vertical="center"/>
    </xf>
    <xf numFmtId="205" fontId="10" fillId="0" borderId="0" xfId="8" applyNumberFormat="1" applyFont="1" applyFill="1" applyBorder="1" applyAlignment="1">
      <alignment vertical="center"/>
    </xf>
    <xf numFmtId="205" fontId="10" fillId="0" borderId="0" xfId="8" applyNumberFormat="1" applyFont="1" applyFill="1" applyBorder="1" applyAlignment="1">
      <alignment vertical="center" shrinkToFit="1"/>
    </xf>
    <xf numFmtId="205" fontId="10" fillId="0" borderId="0" xfId="8" applyNumberFormat="1" applyFont="1" applyFill="1" applyBorder="1" applyAlignment="1">
      <alignment horizontal="right" vertical="center"/>
    </xf>
    <xf numFmtId="0" fontId="0" fillId="0" borderId="27" xfId="8" applyFont="1" applyFill="1" applyBorder="1">
      <alignment vertical="center"/>
    </xf>
    <xf numFmtId="180" fontId="0" fillId="0" borderId="27" xfId="8" applyNumberFormat="1" applyFont="1" applyFill="1" applyBorder="1" applyAlignment="1">
      <alignment horizontal="center" vertical="center"/>
    </xf>
    <xf numFmtId="0" fontId="0" fillId="0" borderId="0" xfId="8" applyFont="1" applyFill="1" applyBorder="1" applyAlignment="1">
      <alignment horizontal="center" vertical="center"/>
    </xf>
    <xf numFmtId="180" fontId="0" fillId="0" borderId="27" xfId="8" applyNumberFormat="1" applyFont="1" applyFill="1" applyBorder="1" applyAlignment="1">
      <alignment horizontal="right" vertical="center"/>
    </xf>
    <xf numFmtId="0" fontId="5" fillId="0" borderId="21" xfId="8" applyFont="1" applyFill="1" applyBorder="1" applyAlignment="1">
      <alignment horizontal="center" vertical="center"/>
    </xf>
    <xf numFmtId="179" fontId="10" fillId="0" borderId="0" xfId="8" applyNumberFormat="1" applyFont="1" applyFill="1" applyBorder="1" applyAlignment="1">
      <alignment horizontal="right" vertical="center"/>
    </xf>
    <xf numFmtId="179" fontId="10" fillId="0" borderId="0" xfId="8" applyNumberFormat="1" applyFont="1" applyFill="1">
      <alignment vertical="center"/>
    </xf>
    <xf numFmtId="183" fontId="10" fillId="0" borderId="0" xfId="8" applyNumberFormat="1" applyFont="1" applyFill="1" applyBorder="1" applyAlignment="1">
      <alignment horizontal="right" vertical="center"/>
    </xf>
    <xf numFmtId="179" fontId="10" fillId="0" borderId="21" xfId="8" applyNumberFormat="1" applyFont="1" applyFill="1" applyBorder="1" applyAlignment="1">
      <alignment horizontal="right" vertical="center"/>
    </xf>
    <xf numFmtId="0" fontId="10" fillId="0" borderId="21" xfId="8" applyFont="1" applyFill="1" applyBorder="1" applyAlignment="1">
      <alignment horizontal="center" vertical="center"/>
    </xf>
    <xf numFmtId="183" fontId="10" fillId="0" borderId="0" xfId="8" applyNumberFormat="1" applyFont="1" applyFill="1" applyBorder="1">
      <alignment vertical="center"/>
    </xf>
    <xf numFmtId="179" fontId="10" fillId="0" borderId="0" xfId="9" applyNumberFormat="1" applyFont="1" applyFill="1" applyBorder="1" applyAlignment="1">
      <alignment horizontal="right" vertical="center"/>
    </xf>
    <xf numFmtId="179" fontId="10" fillId="0" borderId="21" xfId="9" applyNumberFormat="1" applyFont="1" applyFill="1" applyBorder="1" applyAlignment="1">
      <alignment horizontal="right" vertical="center"/>
    </xf>
    <xf numFmtId="187" fontId="10" fillId="0" borderId="0" xfId="8" applyNumberFormat="1" applyFont="1" applyFill="1" applyAlignment="1">
      <alignment horizontal="right" vertical="center"/>
    </xf>
    <xf numFmtId="195" fontId="10" fillId="0" borderId="0" xfId="8" applyNumberFormat="1" applyFont="1" applyFill="1" applyAlignment="1">
      <alignment horizontal="right" vertical="center"/>
    </xf>
    <xf numFmtId="0" fontId="8" fillId="0" borderId="0" xfId="8" applyFont="1" applyFill="1" applyBorder="1">
      <alignment vertical="center"/>
    </xf>
    <xf numFmtId="187" fontId="0" fillId="0" borderId="0" xfId="8" applyNumberFormat="1" applyFont="1" applyFill="1" applyBorder="1">
      <alignment vertical="center"/>
    </xf>
    <xf numFmtId="180" fontId="0" fillId="0" borderId="0" xfId="8" applyNumberFormat="1" applyFont="1" applyFill="1" applyBorder="1">
      <alignment vertical="center"/>
    </xf>
    <xf numFmtId="0" fontId="0" fillId="0" borderId="0" xfId="8" applyFont="1" applyFill="1" applyBorder="1" applyAlignment="1">
      <alignment horizontal="right" vertical="center" shrinkToFit="1"/>
    </xf>
    <xf numFmtId="0" fontId="0" fillId="0" borderId="0" xfId="8" applyFont="1" applyFill="1" applyBorder="1" applyAlignment="1">
      <alignment vertical="center" shrinkToFit="1"/>
    </xf>
    <xf numFmtId="195" fontId="24" fillId="0" borderId="0" xfId="8" applyNumberFormat="1" applyFont="1" applyFill="1" applyAlignment="1">
      <alignment horizontal="right" vertical="center"/>
    </xf>
    <xf numFmtId="180" fontId="0" fillId="0" borderId="0" xfId="8" applyNumberFormat="1" applyFont="1" applyFill="1" applyBorder="1" applyAlignment="1">
      <alignment vertical="center"/>
    </xf>
    <xf numFmtId="180" fontId="0" fillId="0" borderId="0" xfId="8" applyNumberFormat="1" applyFont="1" applyFill="1">
      <alignment vertical="center"/>
    </xf>
    <xf numFmtId="180" fontId="2" fillId="0" borderId="27" xfId="8" applyNumberFormat="1" applyFont="1" applyFill="1" applyBorder="1" applyAlignment="1">
      <alignment horizontal="center" vertical="center"/>
    </xf>
    <xf numFmtId="0" fontId="0" fillId="0" borderId="27" xfId="8" applyFont="1" applyFill="1" applyBorder="1" applyAlignment="1">
      <alignment horizontal="right" vertical="top"/>
    </xf>
    <xf numFmtId="181" fontId="2" fillId="0" borderId="27" xfId="8" applyNumberFormat="1" applyFont="1" applyFill="1" applyBorder="1" applyAlignment="1">
      <alignment horizontal="center" vertical="center"/>
    </xf>
    <xf numFmtId="187" fontId="35" fillId="0" borderId="0" xfId="8" applyNumberFormat="1" applyFont="1" applyFill="1">
      <alignment vertical="center"/>
    </xf>
    <xf numFmtId="181" fontId="35" fillId="0" borderId="0" xfId="8" applyNumberFormat="1" applyFont="1" applyFill="1">
      <alignment vertical="center"/>
    </xf>
    <xf numFmtId="187" fontId="2" fillId="0" borderId="27" xfId="8" applyNumberFormat="1" applyFont="1" applyFill="1" applyBorder="1" applyAlignment="1">
      <alignment horizontal="center" vertical="center"/>
    </xf>
    <xf numFmtId="0" fontId="35" fillId="0" borderId="27" xfId="8" applyFont="1" applyFill="1" applyBorder="1" applyAlignment="1">
      <alignment vertical="center"/>
    </xf>
    <xf numFmtId="0" fontId="0" fillId="3" borderId="0" xfId="8" applyFont="1" applyFill="1" applyBorder="1" applyAlignment="1">
      <alignment horizontal="center" vertical="center"/>
    </xf>
    <xf numFmtId="180" fontId="0" fillId="3" borderId="0" xfId="8" applyNumberFormat="1" applyFont="1" applyFill="1" applyBorder="1" applyAlignment="1">
      <alignment horizontal="center" vertical="center"/>
    </xf>
    <xf numFmtId="181" fontId="0" fillId="3" borderId="0" xfId="8" applyNumberFormat="1" applyFont="1" applyFill="1" applyBorder="1" applyAlignment="1">
      <alignment horizontal="center" vertical="center"/>
    </xf>
    <xf numFmtId="187" fontId="0" fillId="3" borderId="21" xfId="8" applyNumberFormat="1" applyFont="1" applyFill="1" applyBorder="1" applyAlignment="1">
      <alignment horizontal="center" vertical="center"/>
    </xf>
    <xf numFmtId="179" fontId="0" fillId="3" borderId="0" xfId="8" applyNumberFormat="1" applyFont="1" applyFill="1" applyBorder="1" applyAlignment="1">
      <alignment horizontal="center" vertical="center"/>
    </xf>
    <xf numFmtId="0" fontId="0" fillId="0" borderId="21" xfId="8" applyFont="1" applyFill="1" applyBorder="1">
      <alignment vertical="center"/>
    </xf>
    <xf numFmtId="206"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206"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206" fontId="10" fillId="0" borderId="0" xfId="1" applyNumberFormat="1" applyFont="1" applyFill="1">
      <alignment vertical="center"/>
    </xf>
    <xf numFmtId="207" fontId="10" fillId="0" borderId="0" xfId="1" applyNumberFormat="1" applyFont="1" applyFill="1">
      <alignment vertical="center"/>
    </xf>
    <xf numFmtId="179" fontId="0" fillId="0" borderId="0" xfId="8" applyNumberFormat="1" applyFont="1" applyFill="1" applyBorder="1">
      <alignment vertical="center"/>
    </xf>
    <xf numFmtId="179" fontId="0" fillId="0" borderId="0" xfId="8" applyNumberFormat="1" applyFont="1" applyFill="1" applyBorder="1" applyAlignment="1">
      <alignment horizontal="right" vertical="center"/>
    </xf>
    <xf numFmtId="181" fontId="10" fillId="0" borderId="0" xfId="8" applyNumberFormat="1" applyFont="1" applyFill="1" applyBorder="1" applyAlignment="1">
      <alignment horizontal="right" vertical="center"/>
    </xf>
    <xf numFmtId="187" fontId="10" fillId="0" borderId="0" xfId="8" applyNumberFormat="1" applyFont="1" applyFill="1" applyBorder="1" applyAlignment="1">
      <alignment horizontal="right" vertical="center"/>
    </xf>
    <xf numFmtId="180" fontId="10" fillId="0" borderId="0" xfId="8" applyNumberFormat="1" applyFont="1" applyFill="1" applyBorder="1" applyAlignment="1">
      <alignment horizontal="right" vertical="center"/>
    </xf>
    <xf numFmtId="207" fontId="10" fillId="0" borderId="21" xfId="1" applyNumberFormat="1" applyFont="1" applyFill="1" applyBorder="1" applyAlignment="1">
      <alignment vertical="center"/>
    </xf>
    <xf numFmtId="181" fontId="0" fillId="0" borderId="0" xfId="8" applyNumberFormat="1" applyFont="1" applyFill="1">
      <alignment vertical="center"/>
    </xf>
    <xf numFmtId="187" fontId="0" fillId="0" borderId="0" xfId="8" applyNumberFormat="1" applyFont="1" applyFill="1">
      <alignment vertical="center"/>
    </xf>
    <xf numFmtId="179" fontId="0" fillId="0" borderId="0" xfId="8" applyNumberFormat="1" applyFont="1" applyFill="1">
      <alignment vertical="center"/>
    </xf>
    <xf numFmtId="177" fontId="67" fillId="0" borderId="0" xfId="15" applyNumberFormat="1" applyFont="1" applyBorder="1" applyAlignment="1">
      <alignment vertical="center"/>
    </xf>
    <xf numFmtId="200" fontId="67" fillId="0" borderId="0" xfId="15" applyNumberFormat="1" applyFont="1" applyBorder="1" applyAlignment="1">
      <alignment vertical="center"/>
    </xf>
    <xf numFmtId="181" fontId="0" fillId="0" borderId="27" xfId="8" applyNumberFormat="1" applyFont="1" applyFill="1" applyBorder="1" applyAlignment="1">
      <alignment horizontal="center" vertical="center"/>
    </xf>
    <xf numFmtId="187" fontId="0" fillId="0" borderId="27" xfId="8" applyNumberFormat="1" applyFont="1" applyFill="1" applyBorder="1">
      <alignment vertical="center"/>
    </xf>
    <xf numFmtId="0" fontId="0" fillId="0" borderId="0" xfId="8" applyFont="1" applyFill="1" applyAlignment="1">
      <alignment horizontal="right" vertical="center"/>
    </xf>
    <xf numFmtId="181" fontId="5" fillId="0" borderId="21" xfId="8" applyNumberFormat="1" applyFont="1" applyFill="1" applyBorder="1" applyAlignment="1">
      <alignment horizontal="center" vertical="center"/>
    </xf>
    <xf numFmtId="181" fontId="10" fillId="0" borderId="21" xfId="8" applyNumberFormat="1" applyFont="1" applyFill="1" applyBorder="1" applyAlignment="1">
      <alignment horizontal="center" vertical="center"/>
    </xf>
    <xf numFmtId="187" fontId="10" fillId="0" borderId="21" xfId="8" applyNumberFormat="1" applyFont="1" applyFill="1" applyBorder="1" applyAlignment="1">
      <alignment horizontal="right" vertical="center"/>
    </xf>
    <xf numFmtId="181" fontId="10" fillId="0" borderId="0" xfId="8" applyNumberFormat="1" applyFont="1" applyFill="1" applyBorder="1">
      <alignment vertical="center"/>
    </xf>
    <xf numFmtId="181" fontId="0" fillId="0" borderId="0" xfId="8" applyNumberFormat="1" applyFont="1" applyFill="1" applyBorder="1" applyAlignment="1">
      <alignment horizontal="right" vertical="center"/>
    </xf>
    <xf numFmtId="187" fontId="0" fillId="0" borderId="0" xfId="8" applyNumberFormat="1" applyFont="1" applyFill="1" applyBorder="1" applyAlignment="1">
      <alignment vertical="center"/>
    </xf>
    <xf numFmtId="181" fontId="0" fillId="0" borderId="0" xfId="8" applyNumberFormat="1" applyFont="1" applyFill="1" applyBorder="1" applyAlignment="1">
      <alignment vertical="center"/>
    </xf>
    <xf numFmtId="179" fontId="0" fillId="0" borderId="0" xfId="8" applyNumberFormat="1" applyFont="1" applyFill="1" applyBorder="1" applyAlignment="1">
      <alignment vertical="center"/>
    </xf>
    <xf numFmtId="0" fontId="35" fillId="0" borderId="0" xfId="8" applyFont="1" applyFill="1">
      <alignment vertical="center"/>
    </xf>
    <xf numFmtId="0" fontId="39" fillId="0" borderId="0" xfId="8" applyFont="1" applyFill="1" applyBorder="1" applyAlignment="1">
      <alignment vertical="center"/>
    </xf>
    <xf numFmtId="0" fontId="0" fillId="0" borderId="0" xfId="8" applyFont="1" applyFill="1" applyBorder="1" applyAlignment="1">
      <alignment horizontal="right" vertical="top"/>
    </xf>
    <xf numFmtId="0" fontId="16" fillId="3" borderId="0" xfId="8" applyFill="1" applyBorder="1" applyAlignment="1">
      <alignment horizontal="center" vertical="center"/>
    </xf>
    <xf numFmtId="0" fontId="16" fillId="3" borderId="35" xfId="8" applyFill="1" applyBorder="1" applyAlignment="1">
      <alignment horizontal="center" vertical="center"/>
    </xf>
    <xf numFmtId="0" fontId="5" fillId="0" borderId="21" xfId="8" applyFont="1" applyFill="1" applyBorder="1">
      <alignment vertical="center"/>
    </xf>
    <xf numFmtId="0" fontId="10" fillId="0" borderId="21" xfId="8" applyFont="1" applyFill="1" applyBorder="1" applyAlignment="1">
      <alignment horizontal="right" vertical="center"/>
    </xf>
    <xf numFmtId="187" fontId="10" fillId="0" borderId="0" xfId="8" applyNumberFormat="1" applyFont="1" applyFill="1" applyBorder="1">
      <alignment vertical="center"/>
    </xf>
    <xf numFmtId="187" fontId="10" fillId="0" borderId="0" xfId="15" applyNumberFormat="1" applyFont="1" applyFill="1" applyBorder="1" applyAlignment="1">
      <alignment vertical="center"/>
    </xf>
    <xf numFmtId="187" fontId="10" fillId="0" borderId="21" xfId="15" applyNumberFormat="1" applyFont="1" applyFill="1" applyBorder="1" applyAlignment="1">
      <alignment vertical="center"/>
    </xf>
    <xf numFmtId="0" fontId="16" fillId="0" borderId="0" xfId="8" applyFill="1" applyBorder="1">
      <alignment vertical="center"/>
    </xf>
    <xf numFmtId="0" fontId="0" fillId="0" borderId="0" xfId="8" applyFont="1" applyFill="1" applyBorder="1" applyAlignment="1">
      <alignment horizontal="right" vertical="center"/>
    </xf>
    <xf numFmtId="49" fontId="16" fillId="0" borderId="0" xfId="8" applyNumberFormat="1" applyFill="1" applyBorder="1" applyAlignment="1">
      <alignment horizontal="right" vertical="center"/>
    </xf>
    <xf numFmtId="0" fontId="16" fillId="0" borderId="0" xfId="8" applyFont="1" applyFill="1" applyBorder="1" applyAlignment="1">
      <alignment vertical="center"/>
    </xf>
    <xf numFmtId="0" fontId="16" fillId="0" borderId="0" xfId="8" applyFill="1">
      <alignment vertical="center"/>
    </xf>
    <xf numFmtId="0" fontId="68" fillId="0" borderId="0" xfId="0" applyFont="1" applyAlignment="1"/>
    <xf numFmtId="0" fontId="10" fillId="0" borderId="0" xfId="0" applyFont="1" applyAlignment="1">
      <alignment horizontal="right"/>
    </xf>
    <xf numFmtId="0" fontId="47" fillId="2" borderId="2" xfId="0" applyNumberFormat="1" applyFont="1" applyFill="1" applyBorder="1" applyAlignment="1">
      <alignment horizontal="centerContinuous" vertical="center"/>
    </xf>
    <xf numFmtId="0" fontId="47" fillId="2" borderId="1" xfId="0" applyNumberFormat="1" applyFont="1" applyFill="1" applyBorder="1" applyAlignment="1">
      <alignment horizontal="centerContinuous" vertical="center"/>
    </xf>
    <xf numFmtId="0" fontId="10" fillId="0" borderId="0" xfId="0" applyFont="1" applyFill="1" applyAlignment="1">
      <alignment horizontal="left" vertical="center"/>
    </xf>
    <xf numFmtId="203" fontId="10" fillId="0" borderId="0" xfId="0" applyNumberFormat="1" applyFont="1" applyFill="1" applyAlignment="1"/>
    <xf numFmtId="203" fontId="10" fillId="0" borderId="0" xfId="0" quotePrefix="1" applyNumberFormat="1" applyFont="1" applyFill="1" applyAlignment="1">
      <alignment horizontal="right"/>
    </xf>
    <xf numFmtId="183" fontId="42" fillId="0" borderId="0" xfId="0" applyNumberFormat="1" applyFont="1" applyFill="1" applyBorder="1" applyAlignment="1"/>
    <xf numFmtId="209" fontId="42" fillId="0" borderId="0" xfId="0" applyNumberFormat="1" applyFont="1" applyFill="1" applyBorder="1" applyAlignment="1"/>
    <xf numFmtId="0" fontId="10" fillId="0" borderId="21" xfId="0" applyFont="1" applyFill="1" applyBorder="1" applyAlignment="1">
      <alignment horizontal="left" vertical="center"/>
    </xf>
    <xf numFmtId="209" fontId="10" fillId="0" borderId="0" xfId="0" applyNumberFormat="1" applyFont="1" applyFill="1" applyBorder="1" applyAlignment="1"/>
    <xf numFmtId="190" fontId="42" fillId="0" borderId="21" xfId="0" applyNumberFormat="1" applyFont="1" applyFill="1" applyBorder="1" applyAlignment="1">
      <alignment horizontal="center" vertical="center"/>
    </xf>
    <xf numFmtId="190" fontId="42" fillId="0" borderId="0" xfId="0" applyNumberFormat="1" applyFont="1" applyFill="1" applyBorder="1" applyAlignment="1">
      <alignment horizontal="center" vertical="center"/>
    </xf>
    <xf numFmtId="190" fontId="42" fillId="0" borderId="51" xfId="0" applyNumberFormat="1" applyFont="1" applyFill="1" applyBorder="1" applyAlignment="1">
      <alignment horizontal="center" vertical="center"/>
    </xf>
    <xf numFmtId="0" fontId="16" fillId="0" borderId="22" xfId="0" applyNumberFormat="1" applyFont="1" applyBorder="1" applyAlignment="1"/>
    <xf numFmtId="195" fontId="0" fillId="0" borderId="22" xfId="0" applyNumberFormat="1" applyBorder="1" applyAlignment="1"/>
    <xf numFmtId="2" fontId="0" fillId="0" borderId="22" xfId="0" applyNumberFormat="1" applyBorder="1" applyAlignment="1"/>
    <xf numFmtId="2" fontId="0" fillId="0" borderId="22" xfId="0" applyNumberFormat="1" applyFont="1" applyBorder="1" applyAlignment="1"/>
    <xf numFmtId="191" fontId="0" fillId="0" borderId="22" xfId="0" applyNumberFormat="1" applyBorder="1" applyAlignment="1"/>
    <xf numFmtId="2" fontId="0" fillId="0" borderId="0" xfId="0" applyNumberFormat="1" applyAlignment="1"/>
    <xf numFmtId="2" fontId="0" fillId="0" borderId="0" xfId="0" applyNumberFormat="1" applyFont="1" applyAlignment="1"/>
    <xf numFmtId="191" fontId="0" fillId="0" borderId="0" xfId="0" applyNumberFormat="1" applyAlignment="1"/>
    <xf numFmtId="0" fontId="69" fillId="0" borderId="0" xfId="0" applyNumberFormat="1" applyFont="1" applyAlignment="1" applyProtection="1">
      <alignment horizontal="right"/>
      <protection locked="0"/>
    </xf>
    <xf numFmtId="210" fontId="69" fillId="0" borderId="0" xfId="0" applyNumberFormat="1" applyFont="1" applyAlignment="1" applyProtection="1">
      <protection locked="0"/>
    </xf>
    <xf numFmtId="0" fontId="69" fillId="0" borderId="0" xfId="0" applyNumberFormat="1" applyFont="1" applyAlignment="1" applyProtection="1">
      <protection locked="0"/>
    </xf>
    <xf numFmtId="191" fontId="69" fillId="0" borderId="0" xfId="0" applyNumberFormat="1" applyFont="1" applyAlignment="1"/>
    <xf numFmtId="0" fontId="70" fillId="0" borderId="0" xfId="10" applyNumberFormat="1" applyFont="1" applyAlignment="1"/>
    <xf numFmtId="0" fontId="45" fillId="0" borderId="0" xfId="10" applyNumberFormat="1" applyFont="1" applyAlignment="1"/>
    <xf numFmtId="0" fontId="42" fillId="0" borderId="0" xfId="10" applyNumberFormat="1" applyFont="1" applyAlignment="1">
      <alignment horizontal="right"/>
    </xf>
    <xf numFmtId="0" fontId="42" fillId="4" borderId="1" xfId="10" applyNumberFormat="1" applyFont="1" applyFill="1" applyBorder="1" applyAlignment="1">
      <alignment horizontal="center" wrapText="1"/>
    </xf>
    <xf numFmtId="0" fontId="48" fillId="4" borderId="2" xfId="10" applyNumberFormat="1" applyFont="1" applyFill="1" applyBorder="1" applyAlignment="1">
      <alignment horizontal="center" wrapText="1"/>
    </xf>
    <xf numFmtId="0" fontId="42" fillId="4" borderId="20" xfId="10" applyNumberFormat="1" applyFont="1" applyFill="1" applyBorder="1" applyAlignment="1">
      <alignment horizontal="center" vertical="top" wrapText="1"/>
    </xf>
    <xf numFmtId="0" fontId="42" fillId="0" borderId="20" xfId="10" applyNumberFormat="1" applyFont="1" applyFill="1" applyBorder="1" applyAlignment="1">
      <alignment horizontal="center" vertical="center"/>
    </xf>
    <xf numFmtId="3" fontId="10" fillId="0" borderId="0" xfId="10" applyNumberFormat="1" applyFont="1" applyFill="1" applyAlignment="1"/>
    <xf numFmtId="0" fontId="10" fillId="0" borderId="20" xfId="10" applyNumberFormat="1" applyFont="1" applyFill="1" applyBorder="1" applyAlignment="1">
      <alignment horizontal="left" vertical="center"/>
    </xf>
    <xf numFmtId="0" fontId="42" fillId="0" borderId="20" xfId="10" applyNumberFormat="1" applyFont="1" applyFill="1" applyBorder="1" applyAlignment="1">
      <alignment horizontal="left" vertical="center"/>
    </xf>
    <xf numFmtId="3" fontId="42" fillId="0" borderId="0" xfId="10" applyNumberFormat="1" applyFont="1" applyFill="1" applyAlignment="1"/>
    <xf numFmtId="0" fontId="42" fillId="0" borderId="0" xfId="10" applyNumberFormat="1" applyFont="1" applyFill="1" applyBorder="1" applyAlignment="1">
      <alignment horizontal="center" vertical="center"/>
    </xf>
    <xf numFmtId="3" fontId="42" fillId="0" borderId="0" xfId="10" applyNumberFormat="1" applyFont="1" applyFill="1" applyBorder="1" applyAlignment="1">
      <alignment horizontal="right"/>
    </xf>
    <xf numFmtId="0" fontId="42" fillId="0" borderId="19" xfId="10" applyNumberFormat="1" applyFont="1" applyFill="1" applyBorder="1" applyAlignment="1">
      <alignment horizontal="center" vertical="center"/>
    </xf>
    <xf numFmtId="38" fontId="42" fillId="0" borderId="0" xfId="1" applyFont="1" applyFill="1" applyBorder="1" applyAlignment="1">
      <alignment horizontal="right"/>
    </xf>
    <xf numFmtId="0" fontId="10" fillId="0" borderId="22" xfId="10" applyNumberFormat="1" applyFill="1" applyBorder="1"/>
    <xf numFmtId="3" fontId="10" fillId="0" borderId="22" xfId="10" applyNumberFormat="1" applyFill="1" applyBorder="1"/>
    <xf numFmtId="0" fontId="10" fillId="0" borderId="0" xfId="10" applyFill="1"/>
    <xf numFmtId="0" fontId="10" fillId="0" borderId="0" xfId="10" applyFill="1" applyAlignment="1"/>
    <xf numFmtId="3" fontId="10" fillId="0" borderId="0" xfId="10" applyNumberFormat="1" applyFill="1"/>
    <xf numFmtId="0" fontId="10" fillId="0" borderId="0" xfId="10"/>
    <xf numFmtId="3" fontId="10" fillId="0" borderId="0" xfId="10" applyNumberFormat="1"/>
    <xf numFmtId="0" fontId="10" fillId="0" borderId="0" xfId="10" applyAlignment="1"/>
    <xf numFmtId="0" fontId="10" fillId="0" borderId="0" xfId="11" applyNumberFormat="1" applyFont="1" applyAlignment="1"/>
    <xf numFmtId="0" fontId="71" fillId="0" borderId="0" xfId="11" applyNumberFormat="1" applyFont="1" applyAlignment="1"/>
    <xf numFmtId="0" fontId="72" fillId="0" borderId="0" xfId="11" applyNumberFormat="1" applyFont="1" applyAlignment="1"/>
    <xf numFmtId="0" fontId="10" fillId="0" borderId="0" xfId="11" applyNumberFormat="1" applyFont="1" applyAlignment="1">
      <alignment horizontal="right"/>
    </xf>
    <xf numFmtId="3" fontId="10" fillId="0" borderId="0" xfId="11" applyAlignment="1">
      <alignment vertical="center"/>
    </xf>
    <xf numFmtId="0" fontId="10" fillId="0" borderId="0" xfId="11" applyNumberFormat="1" applyFont="1" applyFill="1" applyAlignment="1">
      <alignment horizontal="center"/>
    </xf>
    <xf numFmtId="3" fontId="10" fillId="0" borderId="0" xfId="11" applyNumberFormat="1" applyFont="1" applyFill="1" applyAlignment="1"/>
    <xf numFmtId="3" fontId="10" fillId="0" borderId="0" xfId="11" applyNumberFormat="1" applyFont="1" applyFill="1" applyBorder="1" applyAlignment="1"/>
    <xf numFmtId="3" fontId="10" fillId="0" borderId="0" xfId="11" applyNumberFormat="1" applyFont="1" applyFill="1" applyAlignment="1">
      <alignment horizontal="right"/>
    </xf>
    <xf numFmtId="3" fontId="10" fillId="0" borderId="0" xfId="11" applyFill="1" applyBorder="1" applyAlignment="1">
      <alignment vertical="center"/>
    </xf>
    <xf numFmtId="0" fontId="10" fillId="0" borderId="21" xfId="11" applyNumberFormat="1" applyBorder="1" applyAlignment="1">
      <alignment horizontal="center"/>
    </xf>
    <xf numFmtId="181" fontId="10" fillId="0" borderId="0" xfId="11" applyNumberFormat="1" applyAlignment="1">
      <alignment horizontal="right" vertical="center"/>
    </xf>
    <xf numFmtId="0" fontId="28" fillId="0" borderId="0" xfId="11" applyNumberFormat="1" applyFont="1" applyFill="1" applyBorder="1" applyAlignment="1">
      <alignment horizontal="center"/>
    </xf>
    <xf numFmtId="3" fontId="10" fillId="0" borderId="0" xfId="11" applyFill="1" applyAlignment="1">
      <alignment horizontal="right" vertical="center"/>
    </xf>
    <xf numFmtId="3" fontId="10" fillId="0" borderId="0" xfId="11" applyFill="1" applyAlignment="1">
      <alignment vertical="center"/>
    </xf>
    <xf numFmtId="0" fontId="28" fillId="0" borderId="21" xfId="11" applyNumberFormat="1" applyFont="1" applyFill="1" applyBorder="1" applyAlignment="1">
      <alignment horizontal="center"/>
    </xf>
    <xf numFmtId="0" fontId="10" fillId="0" borderId="11" xfId="11" applyNumberFormat="1" applyFill="1" applyBorder="1" applyAlignment="1">
      <alignment horizontal="center"/>
    </xf>
    <xf numFmtId="3" fontId="10" fillId="0" borderId="23" xfId="11" applyBorder="1" applyAlignment="1">
      <alignment vertical="center"/>
    </xf>
    <xf numFmtId="3" fontId="10" fillId="0" borderId="11" xfId="11" applyBorder="1" applyAlignment="1">
      <alignment vertical="center"/>
    </xf>
    <xf numFmtId="0" fontId="10" fillId="0" borderId="0" xfId="11" applyNumberFormat="1" applyFont="1" applyFill="1" applyBorder="1" applyAlignment="1"/>
    <xf numFmtId="3" fontId="10" fillId="0" borderId="0" xfId="11" applyNumberFormat="1" applyFont="1" applyFill="1" applyAlignment="1">
      <alignment vertical="center"/>
    </xf>
    <xf numFmtId="3" fontId="10" fillId="0" borderId="0" xfId="11" applyNumberFormat="1" applyFont="1" applyFill="1" applyBorder="1" applyAlignment="1">
      <alignment horizontal="right"/>
    </xf>
    <xf numFmtId="3" fontId="10" fillId="0" borderId="23" xfId="11" applyBorder="1" applyAlignment="1">
      <alignment horizontal="right" vertical="center"/>
    </xf>
    <xf numFmtId="3" fontId="10" fillId="0" borderId="11" xfId="11" applyBorder="1" applyAlignment="1">
      <alignment horizontal="right" vertical="center"/>
    </xf>
    <xf numFmtId="0" fontId="28" fillId="0" borderId="0" xfId="11" applyNumberFormat="1" applyFont="1" applyFill="1" applyBorder="1" applyAlignment="1"/>
    <xf numFmtId="0" fontId="10" fillId="0" borderId="0" xfId="11" applyNumberFormat="1" applyFont="1" applyAlignment="1" applyProtection="1">
      <protection locked="0"/>
    </xf>
    <xf numFmtId="0" fontId="71" fillId="0" borderId="0" xfId="10" applyNumberFormat="1" applyFont="1" applyAlignment="1">
      <alignment horizontal="left"/>
    </xf>
    <xf numFmtId="0" fontId="35" fillId="0" borderId="0" xfId="10" applyNumberFormat="1" applyFont="1" applyAlignment="1">
      <alignment horizontal="left"/>
    </xf>
    <xf numFmtId="0" fontId="9" fillId="0" borderId="0" xfId="10" applyNumberFormat="1" applyFont="1" applyAlignment="1">
      <alignment horizontal="center"/>
    </xf>
    <xf numFmtId="180" fontId="10" fillId="0" borderId="0" xfId="10" applyNumberFormat="1" applyFont="1" applyFill="1" applyAlignment="1"/>
    <xf numFmtId="209" fontId="10" fillId="0" borderId="0" xfId="10" applyNumberFormat="1" applyFont="1" applyFill="1" applyAlignment="1"/>
    <xf numFmtId="0" fontId="9" fillId="0" borderId="0" xfId="10" applyNumberFormat="1" applyFont="1" applyFill="1" applyAlignment="1">
      <alignment horizontal="center"/>
    </xf>
    <xf numFmtId="0" fontId="10" fillId="0" borderId="0" xfId="10" applyNumberFormat="1" applyFill="1" applyBorder="1" applyAlignment="1">
      <alignment horizontal="center"/>
    </xf>
    <xf numFmtId="180" fontId="10" fillId="0" borderId="0" xfId="10" applyNumberFormat="1" applyFont="1" applyFill="1" applyBorder="1" applyAlignment="1"/>
    <xf numFmtId="209" fontId="10" fillId="0" borderId="0" xfId="10" applyNumberFormat="1" applyFont="1" applyFill="1" applyBorder="1" applyAlignment="1">
      <alignment horizontal="right"/>
    </xf>
    <xf numFmtId="209" fontId="10" fillId="0" borderId="0" xfId="10" applyNumberFormat="1" applyFont="1" applyFill="1" applyBorder="1" applyAlignment="1"/>
    <xf numFmtId="0" fontId="10" fillId="0" borderId="0" xfId="10" applyNumberFormat="1" applyFont="1" applyBorder="1" applyAlignment="1"/>
    <xf numFmtId="2" fontId="10" fillId="0" borderId="0" xfId="10" applyNumberFormat="1" applyFont="1" applyBorder="1" applyAlignment="1"/>
    <xf numFmtId="0" fontId="10" fillId="0" borderId="0" xfId="10" applyNumberFormat="1" applyFont="1" applyAlignment="1"/>
    <xf numFmtId="2" fontId="10" fillId="0" borderId="0" xfId="10" applyNumberFormat="1" applyFont="1" applyAlignment="1"/>
    <xf numFmtId="180" fontId="10" fillId="0" borderId="0" xfId="10" applyNumberFormat="1" applyFont="1" applyAlignment="1"/>
    <xf numFmtId="3" fontId="10" fillId="0" borderId="0" xfId="10" applyNumberFormat="1" applyFont="1" applyAlignment="1"/>
    <xf numFmtId="0" fontId="44" fillId="0" borderId="0" xfId="10" applyFont="1" applyAlignment="1">
      <alignment horizontal="left"/>
    </xf>
    <xf numFmtId="0" fontId="10" fillId="0" borderId="0" xfId="10" applyFont="1" applyAlignment="1">
      <alignment horizontal="left"/>
    </xf>
    <xf numFmtId="0" fontId="10" fillId="0" borderId="0" xfId="10" applyFont="1" applyAlignment="1">
      <alignment horizontal="right"/>
    </xf>
    <xf numFmtId="0" fontId="10" fillId="0" borderId="0" xfId="10" applyNumberFormat="1" applyBorder="1"/>
    <xf numFmtId="0" fontId="10" fillId="0" borderId="0" xfId="10" applyNumberFormat="1" applyFont="1" applyBorder="1"/>
    <xf numFmtId="38" fontId="28" fillId="0" borderId="21" xfId="12" applyFont="1" applyFill="1" applyBorder="1" applyAlignment="1">
      <alignment horizontal="center"/>
    </xf>
    <xf numFmtId="180" fontId="10" fillId="0" borderId="0" xfId="12" applyNumberFormat="1" applyFont="1" applyFill="1" applyBorder="1" applyAlignment="1"/>
    <xf numFmtId="180" fontId="10" fillId="0" borderId="0" xfId="12" applyNumberFormat="1" applyFont="1" applyFill="1" applyBorder="1" applyAlignment="1" applyProtection="1">
      <protection locked="0"/>
    </xf>
    <xf numFmtId="38" fontId="10" fillId="0" borderId="21" xfId="12" applyFont="1" applyFill="1" applyBorder="1" applyAlignment="1">
      <alignment horizontal="center"/>
    </xf>
    <xf numFmtId="0" fontId="10" fillId="0" borderId="21" xfId="10" applyFill="1" applyBorder="1" applyAlignment="1">
      <alignment horizontal="center"/>
    </xf>
    <xf numFmtId="180" fontId="10" fillId="0" borderId="0" xfId="10" applyNumberFormat="1" applyFont="1" applyFill="1" applyBorder="1" applyAlignment="1" applyProtection="1">
      <protection locked="0"/>
    </xf>
    <xf numFmtId="38" fontId="73" fillId="0" borderId="0" xfId="12" applyFont="1" applyFill="1" applyBorder="1" applyAlignment="1" applyProtection="1">
      <protection locked="0"/>
    </xf>
    <xf numFmtId="38" fontId="73" fillId="0" borderId="0" xfId="12" applyFont="1" applyFill="1" applyBorder="1" applyAlignment="1"/>
    <xf numFmtId="180" fontId="10" fillId="0" borderId="0" xfId="10" applyNumberFormat="1" applyFont="1" applyFill="1" applyBorder="1" applyAlignment="1">
      <alignment horizontal="right"/>
    </xf>
    <xf numFmtId="0" fontId="10" fillId="0" borderId="50" xfId="10" applyFill="1" applyBorder="1" applyAlignment="1">
      <alignment horizontal="center"/>
    </xf>
    <xf numFmtId="49" fontId="10" fillId="0" borderId="24" xfId="10" applyNumberFormat="1" applyFill="1" applyBorder="1" applyAlignment="1">
      <alignment horizontal="center"/>
    </xf>
    <xf numFmtId="180" fontId="10" fillId="0" borderId="11" xfId="10" applyNumberFormat="1" applyFont="1" applyFill="1" applyBorder="1" applyAlignment="1">
      <alignment horizontal="right"/>
    </xf>
    <xf numFmtId="180" fontId="10" fillId="0" borderId="11" xfId="10" applyNumberFormat="1" applyFont="1" applyFill="1" applyBorder="1" applyAlignment="1"/>
    <xf numFmtId="0" fontId="10" fillId="0" borderId="0" xfId="10" applyFont="1" applyFill="1" applyAlignment="1"/>
    <xf numFmtId="0" fontId="10" fillId="0" borderId="0" xfId="10" applyNumberFormat="1" applyFont="1" applyFill="1" applyAlignment="1" applyProtection="1">
      <protection locked="0"/>
    </xf>
    <xf numFmtId="0" fontId="10" fillId="0" borderId="0" xfId="10" applyNumberFormat="1" applyFont="1"/>
    <xf numFmtId="0" fontId="10" fillId="0" borderId="0" xfId="10" applyNumberFormat="1" applyFont="1" applyAlignment="1" applyProtection="1">
      <protection locked="0"/>
    </xf>
    <xf numFmtId="0" fontId="10" fillId="0" borderId="0" xfId="10" applyNumberFormat="1"/>
    <xf numFmtId="0" fontId="68" fillId="0" borderId="0" xfId="10" applyFont="1" applyAlignment="1">
      <alignment horizontal="left"/>
    </xf>
    <xf numFmtId="0" fontId="35" fillId="0" borderId="0" xfId="10" applyFont="1" applyAlignment="1">
      <alignment horizontal="left"/>
    </xf>
    <xf numFmtId="0" fontId="10" fillId="0" borderId="0" xfId="10" applyFont="1" applyAlignment="1">
      <alignment horizontal="right" shrinkToFit="1"/>
    </xf>
    <xf numFmtId="180" fontId="10" fillId="0" borderId="0" xfId="12" applyNumberFormat="1" applyFont="1" applyFill="1" applyBorder="1" applyAlignment="1">
      <alignment horizontal="right" vertical="center"/>
    </xf>
    <xf numFmtId="180" fontId="10" fillId="0" borderId="0" xfId="12" applyNumberFormat="1" applyFont="1" applyFill="1" applyAlignment="1">
      <alignment vertical="center"/>
    </xf>
    <xf numFmtId="180" fontId="10" fillId="0" borderId="0" xfId="10" applyNumberFormat="1" applyFill="1" applyAlignment="1"/>
    <xf numFmtId="0" fontId="10" fillId="0" borderId="21" xfId="10" applyFont="1" applyFill="1" applyBorder="1" applyAlignment="1">
      <alignment horizontal="center"/>
    </xf>
    <xf numFmtId="180" fontId="10" fillId="0" borderId="0" xfId="12" applyNumberFormat="1" applyFont="1" applyFill="1" applyBorder="1" applyAlignment="1">
      <alignment vertical="center"/>
    </xf>
    <xf numFmtId="180" fontId="10" fillId="0" borderId="45" xfId="12" applyNumberFormat="1" applyFont="1" applyFill="1" applyBorder="1" applyAlignment="1">
      <alignment horizontal="right" vertical="center"/>
    </xf>
    <xf numFmtId="180" fontId="10" fillId="0" borderId="15" xfId="12" applyNumberFormat="1" applyFont="1" applyFill="1" applyBorder="1" applyAlignment="1">
      <alignment vertical="center"/>
    </xf>
    <xf numFmtId="180" fontId="10" fillId="0" borderId="15" xfId="12" applyNumberFormat="1" applyFont="1" applyFill="1" applyBorder="1" applyAlignment="1">
      <alignment horizontal="right" vertical="center"/>
    </xf>
    <xf numFmtId="0" fontId="10" fillId="0" borderId="0" xfId="10" applyFont="1" applyAlignment="1"/>
    <xf numFmtId="0" fontId="35" fillId="0" borderId="0" xfId="10" applyFont="1" applyAlignment="1"/>
    <xf numFmtId="3" fontId="35" fillId="0" borderId="0" xfId="10" applyNumberFormat="1" applyFont="1" applyAlignment="1"/>
    <xf numFmtId="0" fontId="10" fillId="0" borderId="0" xfId="10" applyAlignment="1">
      <alignment horizontal="right" shrinkToFit="1"/>
    </xf>
    <xf numFmtId="0" fontId="10" fillId="5" borderId="54" xfId="10" applyFont="1" applyFill="1" applyBorder="1" applyAlignment="1">
      <alignment horizontal="center" vertical="top"/>
    </xf>
    <xf numFmtId="180" fontId="0" fillId="0" borderId="0" xfId="0" applyNumberFormat="1" applyFont="1" applyFill="1" applyAlignment="1"/>
    <xf numFmtId="0" fontId="0" fillId="0" borderId="0" xfId="0" applyFont="1" applyFill="1" applyAlignment="1">
      <alignment horizontal="center"/>
    </xf>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20" xfId="0" applyFont="1" applyFill="1" applyBorder="1" applyAlignment="1">
      <alignment horizontal="center"/>
    </xf>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0" fontId="0" fillId="0" borderId="20" xfId="0" applyNumberFormat="1" applyFont="1" applyFill="1" applyBorder="1" applyAlignment="1" applyProtection="1">
      <alignment horizontal="center"/>
      <protection locked="0"/>
    </xf>
    <xf numFmtId="0" fontId="74" fillId="0" borderId="0" xfId="10" applyNumberFormat="1" applyFont="1" applyAlignment="1" applyProtection="1">
      <protection locked="0"/>
    </xf>
    <xf numFmtId="181" fontId="10" fillId="0" borderId="0" xfId="10" applyNumberFormat="1" applyFont="1" applyAlignment="1" applyProtection="1">
      <protection locked="0"/>
    </xf>
    <xf numFmtId="0" fontId="10" fillId="0" borderId="0" xfId="10" applyNumberFormat="1" applyFont="1" applyBorder="1" applyAlignment="1" applyProtection="1">
      <protection locked="0"/>
    </xf>
    <xf numFmtId="181" fontId="10" fillId="0" borderId="0" xfId="10" applyNumberFormat="1" applyFont="1" applyAlignment="1">
      <alignment horizontal="right"/>
    </xf>
    <xf numFmtId="0" fontId="10" fillId="0" borderId="0" xfId="10" applyNumberFormat="1" applyFont="1" applyBorder="1" applyAlignment="1" applyProtection="1">
      <alignment horizontal="center" vertical="center" wrapText="1"/>
      <protection locked="0"/>
    </xf>
    <xf numFmtId="0" fontId="10" fillId="0" borderId="0" xfId="10" applyNumberFormat="1" applyFont="1" applyFill="1" applyBorder="1" applyAlignment="1" applyProtection="1">
      <alignment horizontal="center" vertical="center" wrapText="1"/>
      <protection locked="0"/>
    </xf>
    <xf numFmtId="0" fontId="10" fillId="0" borderId="0" xfId="10" applyNumberFormat="1" applyFont="1" applyBorder="1" applyAlignment="1" applyProtection="1">
      <alignment horizontal="center" vertical="center"/>
      <protection locked="0"/>
    </xf>
    <xf numFmtId="0" fontId="10" fillId="0" borderId="0" xfId="10" applyNumberFormat="1" applyFont="1" applyFill="1" applyAlignment="1">
      <alignment horizontal="center"/>
    </xf>
    <xf numFmtId="0" fontId="36" fillId="0" borderId="0" xfId="0" applyFont="1" applyFill="1" applyBorder="1" applyAlignment="1">
      <alignment horizontal="center"/>
    </xf>
    <xf numFmtId="180" fontId="28" fillId="0" borderId="0" xfId="0" applyNumberFormat="1" applyFont="1" applyFill="1" applyBorder="1" applyAlignment="1"/>
    <xf numFmtId="180" fontId="28" fillId="0" borderId="0" xfId="0" applyNumberFormat="1" applyFont="1" applyFill="1" applyBorder="1" applyAlignment="1">
      <alignment horizontal="right"/>
    </xf>
    <xf numFmtId="0" fontId="10" fillId="0" borderId="0" xfId="10" applyFont="1" applyBorder="1" applyAlignment="1"/>
    <xf numFmtId="0" fontId="72" fillId="0" borderId="0" xfId="10" applyFont="1" applyBorder="1"/>
    <xf numFmtId="0" fontId="72" fillId="0" borderId="0" xfId="10" applyNumberFormat="1" applyFont="1" applyBorder="1"/>
    <xf numFmtId="180" fontId="72" fillId="0" borderId="0" xfId="10" applyNumberFormat="1" applyFont="1" applyBorder="1"/>
    <xf numFmtId="0" fontId="10" fillId="0" borderId="0" xfId="10" applyBorder="1" applyAlignment="1"/>
    <xf numFmtId="0" fontId="10" fillId="0" borderId="0" xfId="10" applyFont="1" applyBorder="1"/>
    <xf numFmtId="0" fontId="10" fillId="0" borderId="0" xfId="10" applyFont="1" applyFill="1" applyBorder="1" applyAlignment="1"/>
    <xf numFmtId="0" fontId="0" fillId="3" borderId="49" xfId="0" applyFill="1" applyBorder="1" applyAlignment="1">
      <alignment horizontal="center" vertical="center"/>
    </xf>
    <xf numFmtId="0" fontId="0" fillId="3" borderId="56" xfId="0" applyFill="1" applyBorder="1" applyAlignment="1">
      <alignment horizontal="center" vertical="center"/>
    </xf>
    <xf numFmtId="0" fontId="0" fillId="3" borderId="47" xfId="0" applyFill="1" applyBorder="1" applyAlignment="1">
      <alignment horizontal="center" vertical="center"/>
    </xf>
    <xf numFmtId="0" fontId="0" fillId="0" borderId="19" xfId="0" applyFill="1" applyBorder="1" applyAlignment="1">
      <alignment horizontal="left"/>
    </xf>
    <xf numFmtId="3" fontId="16" fillId="0" borderId="0" xfId="0" applyNumberFormat="1" applyFont="1" applyFill="1" applyBorder="1" applyAlignment="1"/>
    <xf numFmtId="0" fontId="0" fillId="0" borderId="19"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6" fillId="0" borderId="0" xfId="0" applyFont="1" applyFill="1" applyAlignment="1"/>
    <xf numFmtId="3" fontId="16" fillId="0" borderId="0" xfId="0" applyNumberFormat="1" applyFont="1" applyFill="1" applyAlignment="1"/>
    <xf numFmtId="0" fontId="0" fillId="0" borderId="0" xfId="0" applyFont="1" applyFill="1" applyAlignment="1">
      <alignment horizontal="right" vertical="center"/>
    </xf>
    <xf numFmtId="0" fontId="0" fillId="0" borderId="19" xfId="0" applyFont="1" applyFill="1" applyBorder="1" applyAlignment="1">
      <alignment horizontal="left"/>
    </xf>
    <xf numFmtId="0" fontId="10" fillId="0" borderId="0" xfId="0" applyNumberFormat="1" applyFont="1" applyBorder="1" applyAlignment="1">
      <alignment horizontal="center"/>
    </xf>
    <xf numFmtId="41" fontId="10" fillId="0" borderId="0" xfId="0" applyNumberFormat="1" applyFont="1" applyBorder="1" applyAlignment="1">
      <alignment horizontal="right"/>
    </xf>
    <xf numFmtId="41" fontId="10" fillId="0" borderId="57" xfId="0" applyNumberFormat="1" applyFont="1" applyFill="1" applyBorder="1" applyAlignment="1">
      <alignment horizontal="right"/>
    </xf>
    <xf numFmtId="181" fontId="10" fillId="0" borderId="22" xfId="0" applyNumberFormat="1" applyFont="1" applyFill="1" applyBorder="1" applyAlignment="1">
      <alignment horizontal="right"/>
    </xf>
    <xf numFmtId="0" fontId="16"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5" fillId="0" borderId="0" xfId="0" applyNumberFormat="1" applyFont="1" applyFill="1" applyAlignment="1"/>
    <xf numFmtId="0" fontId="10" fillId="0" borderId="0" xfId="0" applyNumberFormat="1" applyFont="1" applyFill="1" applyAlignment="1">
      <alignment horizontal="right"/>
    </xf>
    <xf numFmtId="41" fontId="10" fillId="0" borderId="58" xfId="0" applyNumberFormat="1" applyFont="1" applyFill="1" applyBorder="1" applyAlignment="1">
      <alignment horizontal="right"/>
    </xf>
    <xf numFmtId="41" fontId="10" fillId="0" borderId="22" xfId="0" applyNumberFormat="1" applyFont="1" applyFill="1" applyBorder="1" applyAlignment="1">
      <alignment horizontal="right"/>
    </xf>
    <xf numFmtId="180" fontId="10" fillId="0" borderId="22" xfId="0" applyNumberFormat="1" applyFont="1" applyFill="1" applyBorder="1" applyAlignment="1">
      <alignment horizontal="right"/>
    </xf>
    <xf numFmtId="41" fontId="5" fillId="0" borderId="0" xfId="0" applyNumberFormat="1" applyFont="1" applyFill="1" applyBorder="1" applyAlignment="1">
      <alignment horizontal="right"/>
    </xf>
    <xf numFmtId="0" fontId="10" fillId="0" borderId="51" xfId="0" applyNumberFormat="1" applyFont="1" applyFill="1" applyBorder="1" applyAlignment="1">
      <alignment horizontal="center"/>
    </xf>
    <xf numFmtId="180" fontId="10" fillId="0" borderId="59" xfId="0" applyNumberFormat="1" applyFont="1" applyFill="1" applyBorder="1" applyAlignment="1"/>
    <xf numFmtId="41" fontId="10" fillId="0" borderId="59" xfId="0" applyNumberFormat="1" applyFont="1" applyFill="1" applyBorder="1" applyAlignment="1">
      <alignment horizontal="right"/>
    </xf>
    <xf numFmtId="3" fontId="29" fillId="0" borderId="0" xfId="0" applyNumberFormat="1" applyFont="1" applyFill="1" applyBorder="1" applyAlignment="1"/>
    <xf numFmtId="0" fontId="0" fillId="0" borderId="0" xfId="0" applyFont="1" applyFill="1" applyBorder="1" applyAlignment="1">
      <alignment horizontal="center" vertical="center" wrapText="1" shrinkToFit="1"/>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10" fillId="0" borderId="0" xfId="0" applyNumberFormat="1" applyFont="1" applyFill="1" applyAlignment="1">
      <alignment horizontal="distributed"/>
    </xf>
    <xf numFmtId="0" fontId="10" fillId="2" borderId="1" xfId="0" applyFont="1" applyFill="1" applyBorder="1" applyAlignment="1">
      <alignment horizontal="center" vertical="center"/>
    </xf>
    <xf numFmtId="0" fontId="2" fillId="0" borderId="0" xfId="3" applyFont="1" applyFill="1" applyBorder="1" applyAlignment="1">
      <alignment horizontal="center"/>
    </xf>
    <xf numFmtId="0" fontId="19" fillId="0" borderId="0" xfId="3" applyFont="1" applyFill="1" applyBorder="1" applyAlignment="1">
      <alignment horizontal="center"/>
    </xf>
    <xf numFmtId="0" fontId="10" fillId="2" borderId="1" xfId="0" applyNumberFormat="1" applyFont="1" applyFill="1" applyBorder="1" applyAlignment="1">
      <alignment horizontal="center" vertical="center" wrapText="1"/>
    </xf>
    <xf numFmtId="0" fontId="16" fillId="0" borderId="0" xfId="5" applyNumberFormat="1" applyFont="1" applyAlignment="1" applyProtection="1">
      <protection locked="0"/>
    </xf>
    <xf numFmtId="0" fontId="10" fillId="3" borderId="3" xfId="0" applyNumberFormat="1" applyFont="1" applyFill="1" applyBorder="1" applyAlignment="1">
      <alignment horizontal="center" vertical="center"/>
    </xf>
    <xf numFmtId="0" fontId="16" fillId="3" borderId="8" xfId="7" applyFont="1" applyFill="1" applyBorder="1" applyAlignment="1">
      <alignment horizontal="center" vertical="center"/>
    </xf>
    <xf numFmtId="3" fontId="10" fillId="2" borderId="2" xfId="0" applyNumberFormat="1" applyFont="1" applyFill="1" applyBorder="1" applyAlignment="1">
      <alignment horizontal="center" vertical="center" wrapText="1"/>
    </xf>
    <xf numFmtId="0" fontId="10" fillId="2" borderId="0" xfId="0" applyFont="1" applyFill="1" applyBorder="1" applyAlignment="1">
      <alignment horizontal="center" vertical="center"/>
    </xf>
    <xf numFmtId="0" fontId="52" fillId="0" borderId="0" xfId="5" applyNumberFormat="1" applyFont="1" applyAlignment="1">
      <alignment horizontal="center" vertical="center"/>
    </xf>
    <xf numFmtId="0" fontId="0" fillId="0" borderId="0" xfId="4" applyNumberFormat="1" applyFont="1" applyAlignment="1" applyProtection="1">
      <protection locked="0"/>
    </xf>
    <xf numFmtId="0" fontId="0" fillId="0" borderId="27" xfId="8" applyFont="1" applyFill="1" applyBorder="1" applyAlignment="1">
      <alignment vertical="center"/>
    </xf>
    <xf numFmtId="0" fontId="0" fillId="0" borderId="0" xfId="8" applyFont="1" applyFill="1" applyBorder="1" applyAlignment="1">
      <alignment vertical="center"/>
    </xf>
    <xf numFmtId="0" fontId="0" fillId="3" borderId="21" xfId="8" applyFont="1" applyFill="1" applyBorder="1" applyAlignment="1">
      <alignment horizontal="center" vertical="center"/>
    </xf>
    <xf numFmtId="180" fontId="0" fillId="3" borderId="35" xfId="8" applyNumberFormat="1" applyFont="1" applyFill="1" applyBorder="1" applyAlignment="1">
      <alignment horizontal="center" vertical="center"/>
    </xf>
    <xf numFmtId="0" fontId="0" fillId="3" borderId="35" xfId="8" applyFont="1" applyFill="1" applyBorder="1" applyAlignment="1">
      <alignment horizontal="center" vertical="center"/>
    </xf>
    <xf numFmtId="0" fontId="7" fillId="3" borderId="35" xfId="8" applyFont="1" applyFill="1" applyBorder="1" applyAlignment="1">
      <alignment horizontal="center" vertical="center"/>
    </xf>
    <xf numFmtId="0" fontId="39" fillId="0" borderId="0" xfId="8" applyFont="1" applyFill="1" applyBorder="1" applyAlignment="1">
      <alignment horizontal="center" vertical="center"/>
    </xf>
    <xf numFmtId="0" fontId="0" fillId="0" borderId="27" xfId="8" applyFont="1" applyFill="1" applyBorder="1" applyAlignment="1">
      <alignment horizontal="right" vertical="center"/>
    </xf>
    <xf numFmtId="181" fontId="0" fillId="3" borderId="35" xfId="8" applyNumberFormat="1" applyFont="1" applyFill="1" applyBorder="1" applyAlignment="1">
      <alignment horizontal="center" vertical="center"/>
    </xf>
    <xf numFmtId="0" fontId="16" fillId="3" borderId="21" xfId="8" applyFill="1" applyBorder="1" applyAlignment="1">
      <alignment horizontal="center" vertical="center"/>
    </xf>
    <xf numFmtId="0" fontId="10" fillId="0" borderId="0" xfId="0" applyFont="1" applyFill="1" applyAlignment="1">
      <alignment horizontal="center"/>
    </xf>
    <xf numFmtId="0" fontId="0" fillId="3" borderId="60" xfId="0" applyFont="1" applyFill="1" applyBorder="1" applyAlignment="1">
      <alignment horizontal="center" vertical="center"/>
    </xf>
    <xf numFmtId="0" fontId="0" fillId="3" borderId="60" xfId="0" applyNumberFormat="1" applyFont="1" applyFill="1" applyBorder="1" applyAlignment="1">
      <alignment horizontal="center" vertical="center"/>
    </xf>
    <xf numFmtId="0" fontId="8" fillId="3" borderId="60" xfId="0" applyNumberFormat="1" applyFont="1" applyFill="1" applyBorder="1" applyAlignment="1">
      <alignment horizontal="center" vertical="center"/>
    </xf>
    <xf numFmtId="0" fontId="9" fillId="3" borderId="61" xfId="0" applyNumberFormat="1" applyFont="1" applyFill="1" applyBorder="1" applyAlignment="1">
      <alignment horizontal="center" vertical="center" shrinkToFit="1"/>
    </xf>
    <xf numFmtId="0" fontId="9" fillId="3" borderId="60" xfId="0" applyNumberFormat="1" applyFont="1" applyFill="1" applyBorder="1" applyAlignment="1">
      <alignment horizontal="center" vertical="top"/>
    </xf>
    <xf numFmtId="0" fontId="0" fillId="3" borderId="60" xfId="0" applyNumberFormat="1" applyFont="1" applyFill="1" applyBorder="1" applyAlignment="1">
      <alignment horizontal="centerContinuous" vertical="top"/>
    </xf>
    <xf numFmtId="0" fontId="7" fillId="3" borderId="60" xfId="0" applyNumberFormat="1" applyFont="1" applyFill="1" applyBorder="1" applyAlignment="1">
      <alignment horizontal="center" vertical="center" shrinkToFit="1"/>
    </xf>
    <xf numFmtId="49" fontId="0" fillId="3" borderId="60" xfId="0" applyNumberFormat="1" applyFont="1" applyFill="1" applyBorder="1" applyAlignment="1">
      <alignment horizontal="center" vertical="center"/>
    </xf>
    <xf numFmtId="0" fontId="0" fillId="3" borderId="60" xfId="0" applyNumberFormat="1" applyFont="1" applyFill="1" applyBorder="1" applyAlignment="1">
      <alignment vertical="top"/>
    </xf>
    <xf numFmtId="0" fontId="0" fillId="3" borderId="60" xfId="0" applyNumberFormat="1" applyFont="1" applyFill="1" applyBorder="1" applyAlignment="1">
      <alignment horizontal="center" vertical="top"/>
    </xf>
    <xf numFmtId="0" fontId="0" fillId="3" borderId="60" xfId="0" applyNumberFormat="1" applyFont="1" applyFill="1" applyBorder="1" applyAlignment="1">
      <alignment vertical="center"/>
    </xf>
    <xf numFmtId="180" fontId="10" fillId="0" borderId="66" xfId="0" applyNumberFormat="1" applyFont="1" applyFill="1" applyBorder="1" applyAlignment="1">
      <alignment horizontal="right"/>
    </xf>
    <xf numFmtId="3" fontId="8" fillId="0" borderId="67" xfId="0" applyNumberFormat="1" applyFont="1" applyFill="1" applyBorder="1" applyAlignment="1">
      <alignment horizontal="center" vertical="center"/>
    </xf>
    <xf numFmtId="179" fontId="10" fillId="0" borderId="68" xfId="0" applyNumberFormat="1" applyFont="1" applyFill="1" applyBorder="1" applyAlignment="1">
      <alignment horizontal="right"/>
    </xf>
    <xf numFmtId="179" fontId="10" fillId="0" borderId="68" xfId="0" applyNumberFormat="1" applyFont="1" applyFill="1" applyBorder="1" applyAlignment="1">
      <alignment horizontal="center"/>
    </xf>
    <xf numFmtId="178" fontId="10" fillId="0" borderId="68" xfId="1" applyNumberFormat="1" applyFont="1" applyFill="1" applyBorder="1" applyAlignment="1">
      <alignment horizontal="right"/>
    </xf>
    <xf numFmtId="0" fontId="0" fillId="0" borderId="69" xfId="0" applyNumberFormat="1" applyFont="1" applyFill="1" applyBorder="1" applyAlignment="1">
      <alignment horizontal="center" vertical="center"/>
    </xf>
    <xf numFmtId="0" fontId="0" fillId="2" borderId="60" xfId="0" applyNumberFormat="1" applyFont="1" applyFill="1" applyBorder="1" applyAlignment="1">
      <alignment horizontal="center" vertical="center"/>
    </xf>
    <xf numFmtId="0" fontId="0" fillId="2" borderId="60" xfId="0" applyNumberFormat="1" applyFont="1" applyFill="1" applyBorder="1" applyAlignment="1">
      <alignment horizontal="center"/>
    </xf>
    <xf numFmtId="0" fontId="7" fillId="2" borderId="60" xfId="0" applyNumberFormat="1" applyFont="1" applyFill="1" applyBorder="1" applyAlignment="1">
      <alignment horizontal="center" vertical="center" shrinkToFit="1"/>
    </xf>
    <xf numFmtId="0" fontId="8" fillId="2" borderId="60" xfId="0" applyNumberFormat="1" applyFont="1" applyFill="1" applyBorder="1" applyAlignment="1">
      <alignment horizontal="center" vertical="top"/>
    </xf>
    <xf numFmtId="0" fontId="0" fillId="2" borderId="60" xfId="0" applyFont="1" applyFill="1" applyBorder="1" applyAlignment="1">
      <alignment horizontal="centerContinuous" vertical="top"/>
    </xf>
    <xf numFmtId="49" fontId="0" fillId="2" borderId="60" xfId="0" applyNumberFormat="1" applyFont="1" applyFill="1" applyBorder="1" applyAlignment="1">
      <alignment horizontal="center" vertical="center"/>
    </xf>
    <xf numFmtId="0" fontId="0" fillId="2" borderId="60" xfId="0" applyNumberFormat="1" applyFont="1" applyFill="1" applyBorder="1" applyAlignment="1">
      <alignment vertical="top"/>
    </xf>
    <xf numFmtId="0" fontId="0" fillId="2" borderId="60" xfId="0" applyNumberFormat="1" applyFont="1" applyFill="1" applyBorder="1" applyAlignment="1">
      <alignment horizontal="center" vertical="top"/>
    </xf>
    <xf numFmtId="0" fontId="0" fillId="2" borderId="60" xfId="0" applyNumberFormat="1" applyFont="1" applyFill="1" applyBorder="1" applyAlignment="1">
      <alignment vertical="center"/>
    </xf>
    <xf numFmtId="0" fontId="9" fillId="2" borderId="60" xfId="0" applyNumberFormat="1" applyFont="1" applyFill="1" applyBorder="1" applyAlignment="1">
      <alignment horizontal="center" vertical="top"/>
    </xf>
    <xf numFmtId="177" fontId="10" fillId="0" borderId="60" xfId="0" applyNumberFormat="1" applyFont="1" applyFill="1" applyBorder="1" applyAlignment="1">
      <alignment horizontal="right"/>
    </xf>
    <xf numFmtId="3" fontId="8" fillId="0" borderId="67" xfId="0" applyNumberFormat="1" applyFont="1" applyFill="1" applyBorder="1" applyAlignment="1">
      <alignment horizontal="center"/>
    </xf>
    <xf numFmtId="183" fontId="10" fillId="0" borderId="62" xfId="0" applyNumberFormat="1" applyFont="1" applyFill="1" applyBorder="1" applyAlignment="1">
      <alignment horizontal="center"/>
    </xf>
    <xf numFmtId="183" fontId="10" fillId="0" borderId="64" xfId="0" applyNumberFormat="1" applyFont="1" applyFill="1" applyBorder="1" applyAlignment="1">
      <alignment horizontal="right"/>
    </xf>
    <xf numFmtId="183" fontId="10" fillId="0" borderId="64" xfId="0" applyNumberFormat="1" applyFont="1" applyFill="1" applyBorder="1" applyAlignment="1">
      <alignment horizontal="center"/>
    </xf>
    <xf numFmtId="178" fontId="10" fillId="0" borderId="64" xfId="1" applyNumberFormat="1" applyFont="1" applyFill="1" applyBorder="1" applyAlignment="1">
      <alignment horizontal="right"/>
    </xf>
    <xf numFmtId="179" fontId="10" fillId="0" borderId="66" xfId="0" applyNumberFormat="1" applyFont="1" applyFill="1" applyBorder="1" applyAlignment="1">
      <alignment horizontal="right"/>
    </xf>
    <xf numFmtId="179" fontId="10" fillId="0" borderId="66" xfId="0" applyNumberFormat="1" applyFont="1" applyFill="1" applyBorder="1" applyAlignment="1" applyProtection="1">
      <protection locked="0"/>
    </xf>
    <xf numFmtId="179" fontId="10" fillId="0" borderId="66" xfId="0" applyNumberFormat="1" applyFont="1" applyFill="1" applyBorder="1" applyAlignment="1" applyProtection="1">
      <alignment horizontal="right"/>
      <protection locked="0"/>
    </xf>
    <xf numFmtId="0" fontId="10" fillId="0" borderId="68" xfId="0" applyNumberFormat="1" applyFont="1" applyBorder="1" applyAlignment="1"/>
    <xf numFmtId="179" fontId="14" fillId="0" borderId="69" xfId="0" applyNumberFormat="1" applyFont="1" applyBorder="1" applyAlignment="1"/>
    <xf numFmtId="179" fontId="14" fillId="0" borderId="68" xfId="0" applyNumberFormat="1" applyFont="1" applyBorder="1" applyAlignment="1"/>
    <xf numFmtId="179" fontId="14" fillId="0" borderId="68" xfId="0" applyNumberFormat="1" applyFont="1" applyFill="1" applyBorder="1" applyAlignment="1"/>
    <xf numFmtId="0" fontId="16" fillId="0" borderId="63" xfId="0" applyNumberFormat="1" applyFont="1" applyBorder="1" applyAlignment="1"/>
    <xf numFmtId="0" fontId="16" fillId="3" borderId="60" xfId="3" applyNumberFormat="1" applyFont="1" applyFill="1" applyBorder="1" applyAlignment="1">
      <alignment horizontal="center" vertical="top"/>
    </xf>
    <xf numFmtId="0" fontId="10" fillId="3" borderId="60" xfId="3" applyNumberFormat="1" applyFont="1" applyFill="1" applyBorder="1" applyAlignment="1">
      <alignment horizontal="center" vertical="center"/>
    </xf>
    <xf numFmtId="181" fontId="10" fillId="0" borderId="66" xfId="3" applyNumberFormat="1" applyFont="1" applyFill="1" applyBorder="1" applyAlignment="1">
      <alignment horizontal="right"/>
    </xf>
    <xf numFmtId="38" fontId="10" fillId="0" borderId="66" xfId="1" applyFont="1" applyFill="1" applyBorder="1" applyAlignment="1"/>
    <xf numFmtId="177" fontId="10" fillId="0" borderId="51" xfId="3" applyNumberFormat="1" applyFont="1" applyFill="1" applyBorder="1" applyAlignment="1">
      <alignment horizontal="center"/>
    </xf>
    <xf numFmtId="0" fontId="10" fillId="4" borderId="60" xfId="0" applyNumberFormat="1" applyFont="1" applyFill="1" applyBorder="1" applyAlignment="1">
      <alignment horizontal="center" vertical="center"/>
    </xf>
    <xf numFmtId="0" fontId="10" fillId="4" borderId="60" xfId="0" applyNumberFormat="1" applyFont="1" applyFill="1" applyBorder="1" applyAlignment="1">
      <alignment horizontal="center" vertical="top"/>
    </xf>
    <xf numFmtId="177" fontId="10" fillId="0" borderId="66" xfId="0" applyNumberFormat="1" applyFont="1" applyFill="1" applyBorder="1" applyAlignment="1">
      <alignment horizontal="right"/>
    </xf>
    <xf numFmtId="177" fontId="27" fillId="0" borderId="60" xfId="0" applyNumberFormat="1" applyFont="1" applyFill="1" applyBorder="1" applyAlignment="1">
      <alignment horizontal="right"/>
    </xf>
    <xf numFmtId="177" fontId="28" fillId="0" borderId="66" xfId="0" applyNumberFormat="1" applyFont="1" applyFill="1" applyBorder="1" applyAlignment="1">
      <alignment horizontal="right"/>
    </xf>
    <xf numFmtId="0" fontId="34" fillId="0" borderId="70" xfId="0" applyFont="1" applyBorder="1" applyAlignment="1">
      <alignment horizontal="distributed" vertical="center" indent="1" shrinkToFit="1"/>
    </xf>
    <xf numFmtId="192" fontId="32" fillId="0" borderId="68" xfId="0" applyNumberFormat="1" applyFont="1" applyFill="1" applyBorder="1" applyAlignment="1">
      <alignment horizontal="right" vertical="center"/>
    </xf>
    <xf numFmtId="192" fontId="32" fillId="0" borderId="68" xfId="0" applyNumberFormat="1" applyFont="1" applyBorder="1" applyAlignment="1">
      <alignment horizontal="right" vertical="center"/>
    </xf>
    <xf numFmtId="193" fontId="32" fillId="0" borderId="68" xfId="0" applyNumberFormat="1" applyFont="1" applyFill="1" applyBorder="1" applyAlignment="1">
      <alignment horizontal="right" vertical="center"/>
    </xf>
    <xf numFmtId="194" fontId="32" fillId="0" borderId="68" xfId="0" applyNumberFormat="1" applyFont="1" applyFill="1" applyBorder="1" applyAlignment="1">
      <alignment horizontal="right" vertical="center"/>
    </xf>
    <xf numFmtId="181" fontId="10" fillId="0" borderId="60" xfId="0" applyNumberFormat="1" applyFont="1" applyFill="1" applyBorder="1" applyAlignment="1"/>
    <xf numFmtId="191" fontId="10" fillId="0" borderId="60" xfId="0" applyNumberFormat="1" applyFont="1" applyFill="1" applyBorder="1" applyAlignment="1"/>
    <xf numFmtId="186" fontId="10" fillId="0" borderId="60" xfId="0" applyNumberFormat="1" applyFont="1" applyFill="1" applyBorder="1" applyAlignment="1">
      <alignment horizontal="right"/>
    </xf>
    <xf numFmtId="186" fontId="10" fillId="0" borderId="60" xfId="0" applyNumberFormat="1" applyFont="1" applyFill="1" applyBorder="1" applyAlignment="1"/>
    <xf numFmtId="0" fontId="35" fillId="0" borderId="0" xfId="0" applyFont="1" applyFill="1" applyBorder="1" applyAlignment="1"/>
    <xf numFmtId="181" fontId="10" fillId="0" borderId="60" xfId="4" applyNumberFormat="1" applyFont="1" applyBorder="1" applyAlignment="1"/>
    <xf numFmtId="186" fontId="10" fillId="0" borderId="60" xfId="4" applyNumberFormat="1" applyFont="1" applyFill="1" applyBorder="1" applyAlignment="1"/>
    <xf numFmtId="186" fontId="10" fillId="0" borderId="60" xfId="4" applyNumberFormat="1" applyFont="1" applyFill="1" applyBorder="1" applyAlignment="1">
      <alignment horizontal="right"/>
    </xf>
    <xf numFmtId="191" fontId="35" fillId="0" borderId="0" xfId="4" applyFont="1" applyFill="1" applyBorder="1" applyAlignment="1"/>
    <xf numFmtId="0" fontId="10" fillId="2" borderId="66" xfId="0" applyFont="1" applyFill="1" applyBorder="1" applyAlignment="1">
      <alignment horizontal="left" vertical="center"/>
    </xf>
    <xf numFmtId="0" fontId="10" fillId="2" borderId="66" xfId="0" applyFont="1" applyFill="1" applyBorder="1" applyAlignment="1">
      <alignment horizontal="centerContinuous" vertical="center"/>
    </xf>
    <xf numFmtId="0" fontId="10" fillId="2" borderId="69" xfId="0" applyNumberFormat="1" applyFont="1" applyFill="1" applyBorder="1" applyAlignment="1">
      <alignment horizontal="center" vertical="center" wrapText="1"/>
    </xf>
    <xf numFmtId="180" fontId="10" fillId="0" borderId="60" xfId="0" applyNumberFormat="1" applyFont="1" applyFill="1" applyBorder="1" applyAlignment="1">
      <alignment horizontal="right"/>
    </xf>
    <xf numFmtId="187" fontId="10" fillId="0" borderId="71" xfId="0" applyNumberFormat="1" applyFont="1" applyBorder="1" applyAlignment="1">
      <alignment horizontal="center"/>
    </xf>
    <xf numFmtId="180" fontId="10" fillId="0" borderId="71" xfId="0" applyNumberFormat="1" applyFont="1" applyFill="1" applyBorder="1" applyAlignment="1"/>
    <xf numFmtId="190" fontId="10" fillId="0" borderId="71" xfId="0" applyNumberFormat="1" applyFont="1" applyFill="1" applyBorder="1" applyAlignment="1"/>
    <xf numFmtId="0" fontId="16" fillId="2" borderId="62" xfId="5" applyNumberFormat="1" applyFont="1" applyFill="1" applyBorder="1" applyAlignment="1">
      <alignment horizontal="center" vertical="top"/>
    </xf>
    <xf numFmtId="180" fontId="10" fillId="0" borderId="60" xfId="5" applyNumberFormat="1" applyFont="1" applyFill="1" applyBorder="1" applyAlignment="1"/>
    <xf numFmtId="0" fontId="10" fillId="0" borderId="70" xfId="0" applyFont="1" applyBorder="1" applyAlignment="1">
      <alignment horizontal="center" vertical="center"/>
    </xf>
    <xf numFmtId="183" fontId="10" fillId="0" borderId="68" xfId="0" applyNumberFormat="1" applyFont="1" applyFill="1" applyBorder="1" applyAlignment="1">
      <alignment horizontal="right" vertical="center" wrapText="1"/>
    </xf>
    <xf numFmtId="0" fontId="36" fillId="0" borderId="20" xfId="0" applyNumberFormat="1" applyFont="1" applyFill="1" applyBorder="1" applyAlignment="1">
      <alignment horizontal="left" vertical="center"/>
    </xf>
    <xf numFmtId="0" fontId="35" fillId="0" borderId="72" xfId="0" applyFont="1" applyBorder="1" applyAlignment="1">
      <alignment vertical="center"/>
    </xf>
    <xf numFmtId="0" fontId="29" fillId="0" borderId="72" xfId="0" applyNumberFormat="1" applyFont="1" applyFill="1" applyBorder="1" applyAlignment="1" applyProtection="1">
      <alignment horizontal="center" vertical="center"/>
      <protection locked="0"/>
    </xf>
    <xf numFmtId="0" fontId="10" fillId="3" borderId="73" xfId="0" applyNumberFormat="1" applyFont="1" applyFill="1" applyBorder="1" applyAlignment="1">
      <alignment horizontal="center" vertical="center" wrapText="1"/>
    </xf>
    <xf numFmtId="0" fontId="10" fillId="0" borderId="68" xfId="0" applyFont="1" applyBorder="1" applyAlignment="1">
      <alignment horizontal="right" vertical="center"/>
    </xf>
    <xf numFmtId="195" fontId="28" fillId="0" borderId="66" xfId="0" applyNumberFormat="1" applyFont="1" applyFill="1" applyBorder="1" applyAlignment="1" applyProtection="1">
      <alignment vertical="center"/>
    </xf>
    <xf numFmtId="195" fontId="28" fillId="0" borderId="60" xfId="0" applyNumberFormat="1" applyFont="1" applyFill="1" applyBorder="1" applyAlignment="1" applyProtection="1">
      <alignment vertical="center"/>
    </xf>
    <xf numFmtId="0" fontId="10" fillId="2" borderId="60" xfId="0" applyNumberFormat="1" applyFont="1" applyFill="1" applyBorder="1" applyAlignment="1">
      <alignment horizontal="center" vertical="top" wrapText="1"/>
    </xf>
    <xf numFmtId="0" fontId="10" fillId="2" borderId="60" xfId="0" applyFont="1" applyFill="1" applyBorder="1" applyAlignment="1">
      <alignment horizontal="centerContinuous" vertical="top" wrapText="1"/>
    </xf>
    <xf numFmtId="181" fontId="10" fillId="0" borderId="66" xfId="0" applyNumberFormat="1" applyFont="1" applyFill="1" applyBorder="1" applyAlignment="1"/>
    <xf numFmtId="180" fontId="10" fillId="0" borderId="66" xfId="0" applyNumberFormat="1" applyFont="1" applyFill="1" applyBorder="1" applyAlignment="1" applyProtection="1">
      <alignment horizontal="right"/>
      <protection locked="0"/>
    </xf>
    <xf numFmtId="180" fontId="10" fillId="0" borderId="76" xfId="0" applyNumberFormat="1" applyFont="1" applyFill="1" applyBorder="1" applyAlignment="1" applyProtection="1">
      <alignment horizontal="right"/>
      <protection locked="0"/>
    </xf>
    <xf numFmtId="41" fontId="19" fillId="0" borderId="0" xfId="0" applyNumberFormat="1" applyFont="1" applyFill="1" applyBorder="1" applyAlignment="1" applyProtection="1">
      <alignment horizontal="right"/>
      <protection locked="0"/>
    </xf>
    <xf numFmtId="181" fontId="16" fillId="0" borderId="66" xfId="7" applyNumberFormat="1" applyFont="1" applyFill="1" applyBorder="1" applyAlignment="1">
      <alignment horizontal="right" vertical="center" shrinkToFit="1"/>
    </xf>
    <xf numFmtId="0" fontId="9" fillId="2" borderId="60" xfId="0" applyNumberFormat="1" applyFont="1" applyFill="1" applyBorder="1" applyAlignment="1">
      <alignment horizontal="center" vertical="center" shrinkToFit="1"/>
    </xf>
    <xf numFmtId="0" fontId="10" fillId="2" borderId="65" xfId="0" applyNumberFormat="1" applyFont="1" applyFill="1" applyBorder="1" applyAlignment="1" applyProtection="1">
      <alignment horizontal="center" vertical="center"/>
      <protection locked="0"/>
    </xf>
    <xf numFmtId="0" fontId="10" fillId="2" borderId="62" xfId="0" applyNumberFormat="1" applyFont="1" applyFill="1" applyBorder="1" applyAlignment="1" applyProtection="1">
      <alignment horizontal="center" vertical="center"/>
      <protection locked="0"/>
    </xf>
    <xf numFmtId="181" fontId="10" fillId="0" borderId="66" xfId="0" applyNumberFormat="1" applyFont="1" applyFill="1" applyBorder="1" applyAlignment="1">
      <alignment horizontal="right"/>
    </xf>
    <xf numFmtId="180" fontId="10" fillId="0" borderId="66" xfId="0" applyNumberFormat="1" applyFont="1" applyFill="1" applyBorder="1" applyAlignment="1"/>
    <xf numFmtId="180" fontId="10" fillId="0" borderId="66" xfId="0" quotePrefix="1" applyNumberFormat="1" applyFont="1" applyFill="1" applyBorder="1" applyAlignment="1">
      <alignment horizontal="right"/>
    </xf>
    <xf numFmtId="0" fontId="16" fillId="5" borderId="62" xfId="0" applyNumberFormat="1" applyFont="1" applyFill="1" applyBorder="1" applyAlignment="1" applyProtection="1">
      <alignment horizontal="centerContinuous" vertical="center"/>
      <protection locked="0"/>
    </xf>
    <xf numFmtId="180" fontId="42" fillId="0" borderId="60" xfId="0" applyNumberFormat="1" applyFont="1" applyFill="1" applyBorder="1" applyAlignment="1">
      <alignment horizontal="right"/>
    </xf>
    <xf numFmtId="0" fontId="42" fillId="0" borderId="63" xfId="0" applyFont="1" applyFill="1" applyBorder="1" applyAlignment="1">
      <alignment horizontal="left" vertical="center"/>
    </xf>
    <xf numFmtId="180" fontId="42" fillId="0" borderId="68" xfId="0" applyNumberFormat="1" applyFont="1" applyFill="1" applyBorder="1" applyAlignment="1">
      <alignment horizontal="right"/>
    </xf>
    <xf numFmtId="3" fontId="10" fillId="0" borderId="66" xfId="0" applyNumberFormat="1" applyFont="1" applyFill="1" applyBorder="1" applyAlignment="1">
      <alignment horizontal="right" vertical="center"/>
    </xf>
    <xf numFmtId="180" fontId="42" fillId="0" borderId="60" xfId="0" applyNumberFormat="1" applyFont="1" applyBorder="1" applyAlignment="1">
      <alignment horizontal="right"/>
    </xf>
    <xf numFmtId="3" fontId="47" fillId="0" borderId="60" xfId="0" applyNumberFormat="1" applyFont="1" applyFill="1" applyBorder="1" applyAlignment="1"/>
    <xf numFmtId="0" fontId="10" fillId="2" borderId="60" xfId="0" applyNumberFormat="1" applyFont="1" applyFill="1" applyBorder="1" applyAlignment="1" applyProtection="1">
      <alignment horizontal="center" vertical="center" wrapText="1"/>
      <protection locked="0"/>
    </xf>
    <xf numFmtId="0" fontId="10" fillId="2" borderId="65" xfId="0" applyNumberFormat="1" applyFont="1" applyFill="1" applyBorder="1" applyAlignment="1" applyProtection="1">
      <alignment horizontal="center" vertical="center" wrapText="1"/>
      <protection locked="0"/>
    </xf>
    <xf numFmtId="0" fontId="10" fillId="2" borderId="62" xfId="0" applyNumberFormat="1" applyFont="1" applyFill="1" applyBorder="1" applyAlignment="1" applyProtection="1">
      <alignment horizontal="center" vertical="center" wrapText="1"/>
      <protection locked="0"/>
    </xf>
    <xf numFmtId="3" fontId="10" fillId="0" borderId="72" xfId="0" applyNumberFormat="1" applyFont="1" applyFill="1" applyBorder="1" applyAlignment="1" applyProtection="1">
      <alignment horizontal="right"/>
      <protection locked="0"/>
    </xf>
    <xf numFmtId="3" fontId="10" fillId="0" borderId="72" xfId="0" applyNumberFormat="1" applyFont="1" applyFill="1" applyBorder="1" applyAlignment="1" applyProtection="1">
      <protection locked="0"/>
    </xf>
    <xf numFmtId="3" fontId="10" fillId="2" borderId="60" xfId="0" applyNumberFormat="1" applyFont="1" applyFill="1" applyBorder="1" applyAlignment="1">
      <alignment horizontal="center" vertical="center" wrapText="1"/>
    </xf>
    <xf numFmtId="3" fontId="10" fillId="3" borderId="60" xfId="0" quotePrefix="1" applyNumberFormat="1" applyFont="1" applyFill="1" applyBorder="1" applyAlignment="1">
      <alignment horizontal="center" vertical="center" wrapText="1"/>
    </xf>
    <xf numFmtId="3" fontId="35" fillId="0" borderId="78" xfId="0" applyNumberFormat="1" applyFont="1" applyBorder="1" applyAlignment="1"/>
    <xf numFmtId="3" fontId="35" fillId="0" borderId="79" xfId="0" applyNumberFormat="1" applyFont="1" applyBorder="1" applyAlignment="1"/>
    <xf numFmtId="0" fontId="35" fillId="0" borderId="80" xfId="0" applyNumberFormat="1" applyFont="1" applyBorder="1" applyAlignment="1"/>
    <xf numFmtId="0" fontId="35" fillId="0" borderId="78" xfId="0" applyNumberFormat="1" applyFont="1" applyBorder="1" applyAlignment="1"/>
    <xf numFmtId="41" fontId="10" fillId="2" borderId="79" xfId="0" applyNumberFormat="1" applyFont="1" applyFill="1" applyBorder="1" applyAlignment="1">
      <alignment horizontal="centerContinuous" vertical="center"/>
    </xf>
    <xf numFmtId="41" fontId="10" fillId="2" borderId="78" xfId="0" applyNumberFormat="1" applyFont="1" applyFill="1" applyBorder="1" applyAlignment="1">
      <alignment horizontal="centerContinuous" vertical="center"/>
    </xf>
    <xf numFmtId="3" fontId="10" fillId="2" borderId="79" xfId="0" applyNumberFormat="1" applyFont="1" applyFill="1" applyBorder="1" applyAlignment="1">
      <alignment horizontal="center" vertical="center" wrapText="1"/>
    </xf>
    <xf numFmtId="3" fontId="10" fillId="3" borderId="79" xfId="0" applyNumberFormat="1" applyFont="1" applyFill="1" applyBorder="1" applyAlignment="1">
      <alignment horizontal="center" vertical="center" wrapText="1"/>
    </xf>
    <xf numFmtId="41" fontId="10" fillId="2" borderId="79" xfId="0" applyNumberFormat="1" applyFont="1" applyFill="1" applyBorder="1" applyAlignment="1">
      <alignment horizontal="center" vertical="center" wrapText="1"/>
    </xf>
    <xf numFmtId="41" fontId="35" fillId="0" borderId="78" xfId="0" applyNumberFormat="1" applyFont="1" applyBorder="1" applyAlignment="1"/>
    <xf numFmtId="180" fontId="10" fillId="0" borderId="60" xfId="0" applyNumberFormat="1" applyFont="1" applyFill="1" applyBorder="1" applyAlignment="1"/>
    <xf numFmtId="0" fontId="10" fillId="2" borderId="78" xfId="0" applyNumberFormat="1" applyFont="1" applyFill="1" applyBorder="1" applyAlignment="1">
      <alignment horizontal="center" vertical="center"/>
    </xf>
    <xf numFmtId="0" fontId="10" fillId="2" borderId="79" xfId="0" applyNumberFormat="1" applyFont="1" applyFill="1" applyBorder="1" applyAlignment="1">
      <alignment horizontal="center" vertical="center" wrapText="1"/>
    </xf>
    <xf numFmtId="0" fontId="10" fillId="0" borderId="78" xfId="0" applyNumberFormat="1" applyFont="1" applyBorder="1" applyAlignment="1"/>
    <xf numFmtId="3" fontId="10" fillId="0" borderId="79" xfId="0" applyNumberFormat="1" applyFont="1" applyBorder="1" applyAlignment="1"/>
    <xf numFmtId="3" fontId="10" fillId="0" borderId="78" xfId="0" applyNumberFormat="1" applyFont="1" applyBorder="1" applyAlignment="1"/>
    <xf numFmtId="195" fontId="10" fillId="0" borderId="78" xfId="0" applyNumberFormat="1" applyFont="1" applyBorder="1" applyAlignment="1"/>
    <xf numFmtId="181" fontId="10" fillId="0" borderId="66" xfId="0" applyNumberFormat="1" applyFont="1" applyBorder="1" applyAlignment="1">
      <alignment horizontal="right"/>
    </xf>
    <xf numFmtId="3" fontId="10" fillId="2" borderId="82" xfId="0" applyNumberFormat="1" applyFont="1" applyFill="1" applyBorder="1" applyAlignment="1">
      <alignment horizontal="center" vertical="center"/>
    </xf>
    <xf numFmtId="3" fontId="10" fillId="0" borderId="60" xfId="0" applyNumberFormat="1" applyFont="1" applyFill="1" applyBorder="1" applyAlignment="1">
      <alignment horizontal="center" vertical="center"/>
    </xf>
    <xf numFmtId="181" fontId="10" fillId="0" borderId="60" xfId="0" applyNumberFormat="1" applyFont="1" applyBorder="1" applyAlignment="1"/>
    <xf numFmtId="3" fontId="10" fillId="0" borderId="19" xfId="0" applyNumberFormat="1" applyFont="1" applyFill="1" applyBorder="1" applyAlignment="1">
      <alignment horizontal="center" vertical="center"/>
    </xf>
    <xf numFmtId="0" fontId="10" fillId="2" borderId="60" xfId="0" applyFont="1" applyFill="1" applyBorder="1" applyAlignment="1">
      <alignment horizontal="center" vertical="center"/>
    </xf>
    <xf numFmtId="0" fontId="10" fillId="2" borderId="83" xfId="0" applyNumberFormat="1" applyFont="1" applyFill="1" applyBorder="1" applyAlignment="1">
      <alignment horizontal="center" vertical="center"/>
    </xf>
    <xf numFmtId="0" fontId="16" fillId="2" borderId="62" xfId="0" applyNumberFormat="1" applyFont="1" applyFill="1" applyBorder="1" applyAlignment="1" applyProtection="1">
      <alignment horizontal="center" vertical="center"/>
      <protection locked="0"/>
    </xf>
    <xf numFmtId="0" fontId="10" fillId="2" borderId="79" xfId="0" applyNumberFormat="1" applyFont="1" applyFill="1" applyBorder="1" applyAlignment="1">
      <alignment horizontal="center" vertical="center"/>
    </xf>
    <xf numFmtId="180" fontId="10" fillId="0" borderId="60" xfId="0" applyNumberFormat="1" applyFont="1" applyBorder="1" applyAlignment="1"/>
    <xf numFmtId="0" fontId="50" fillId="8" borderId="78" xfId="5" applyNumberFormat="1" applyFont="1" applyFill="1" applyBorder="1" applyAlignment="1">
      <alignment horizontal="center" vertical="center"/>
    </xf>
    <xf numFmtId="0" fontId="50" fillId="8" borderId="79" xfId="5" applyNumberFormat="1" applyFont="1" applyFill="1" applyBorder="1" applyAlignment="1">
      <alignment horizontal="center" vertical="center"/>
    </xf>
    <xf numFmtId="0" fontId="29" fillId="8" borderId="79" xfId="5" applyNumberFormat="1" applyFont="1" applyFill="1" applyBorder="1" applyAlignment="1">
      <alignment horizontal="center" vertical="center"/>
    </xf>
    <xf numFmtId="0" fontId="29" fillId="8" borderId="78" xfId="5" applyNumberFormat="1" applyFont="1" applyFill="1" applyBorder="1" applyAlignment="1">
      <alignment horizontal="center" vertical="center"/>
    </xf>
    <xf numFmtId="0" fontId="50" fillId="8" borderId="60" xfId="5" applyNumberFormat="1" applyFont="1" applyFill="1" applyBorder="1" applyAlignment="1">
      <alignment horizontal="center" vertical="center" wrapText="1"/>
    </xf>
    <xf numFmtId="0" fontId="50" fillId="8" borderId="60" xfId="5" applyNumberFormat="1" applyFont="1" applyFill="1" applyBorder="1" applyAlignment="1">
      <alignment horizontal="center" vertical="center"/>
    </xf>
    <xf numFmtId="0" fontId="29" fillId="5" borderId="60" xfId="5" applyNumberFormat="1" applyFont="1" applyFill="1" applyBorder="1" applyAlignment="1">
      <alignment horizontal="center" vertical="center" wrapText="1"/>
    </xf>
    <xf numFmtId="0" fontId="50" fillId="5" borderId="65" xfId="5" applyNumberFormat="1" applyFont="1" applyFill="1" applyBorder="1" applyAlignment="1">
      <alignment horizontal="center" vertical="center" wrapText="1"/>
    </xf>
    <xf numFmtId="0" fontId="28" fillId="0" borderId="80" xfId="5" applyNumberFormat="1" applyFont="1" applyBorder="1" applyAlignment="1"/>
    <xf numFmtId="3" fontId="51" fillId="0" borderId="78" xfId="5" applyFont="1" applyBorder="1" applyAlignment="1"/>
    <xf numFmtId="0" fontId="29" fillId="0" borderId="19" xfId="5" applyNumberFormat="1" applyFont="1" applyFill="1" applyBorder="1" applyAlignment="1">
      <alignment horizontal="center" vertical="center"/>
    </xf>
    <xf numFmtId="0" fontId="29" fillId="0" borderId="19" xfId="5" applyNumberFormat="1" applyFont="1" applyBorder="1" applyAlignment="1">
      <alignment horizontal="center" vertical="center"/>
    </xf>
    <xf numFmtId="180" fontId="16" fillId="0" borderId="66" xfId="14" applyNumberFormat="1" applyFont="1" applyFill="1" applyBorder="1" applyAlignment="1">
      <alignment horizontal="right" vertical="center" shrinkToFit="1"/>
    </xf>
    <xf numFmtId="0" fontId="8" fillId="0" borderId="64" xfId="5" applyNumberFormat="1" applyFont="1" applyFill="1" applyBorder="1" applyAlignment="1">
      <alignment horizontal="center" vertical="center"/>
    </xf>
    <xf numFmtId="180" fontId="16" fillId="0" borderId="68" xfId="14" applyNumberFormat="1" applyFont="1" applyFill="1" applyBorder="1" applyAlignment="1">
      <alignment horizontal="right" vertical="center"/>
    </xf>
    <xf numFmtId="202" fontId="16" fillId="0" borderId="11" xfId="14" applyNumberFormat="1" applyFont="1" applyFill="1" applyBorder="1" applyAlignment="1">
      <alignment horizontal="right" vertical="center"/>
    </xf>
    <xf numFmtId="180" fontId="16" fillId="0" borderId="68" xfId="5" applyNumberFormat="1" applyFont="1" applyFill="1" applyBorder="1" applyAlignment="1">
      <alignment horizontal="right" vertical="center"/>
    </xf>
    <xf numFmtId="180" fontId="16" fillId="0" borderId="68" xfId="14" applyNumberFormat="1" applyFont="1" applyFill="1" applyBorder="1" applyAlignment="1">
      <alignment horizontal="right" vertical="center" shrinkToFit="1"/>
    </xf>
    <xf numFmtId="180" fontId="16" fillId="0" borderId="68" xfId="5" applyNumberFormat="1" applyFont="1" applyFill="1" applyBorder="1" applyAlignment="1">
      <alignment horizontal="right" vertical="center" shrinkToFit="1"/>
    </xf>
    <xf numFmtId="0" fontId="50" fillId="8" borderId="84" xfId="5" applyNumberFormat="1" applyFont="1" applyFill="1" applyBorder="1" applyAlignment="1">
      <alignment horizontal="center" vertical="center"/>
    </xf>
    <xf numFmtId="0" fontId="50" fillId="8" borderId="61" xfId="5" applyNumberFormat="1" applyFont="1" applyFill="1" applyBorder="1" applyAlignment="1">
      <alignment horizontal="center" vertical="center" wrapText="1"/>
    </xf>
    <xf numFmtId="0" fontId="50" fillId="5" borderId="62" xfId="5" applyNumberFormat="1" applyFont="1" applyFill="1" applyBorder="1" applyAlignment="1">
      <alignment horizontal="center" vertical="center" wrapText="1"/>
    </xf>
    <xf numFmtId="181" fontId="29" fillId="0" borderId="66" xfId="5" applyNumberFormat="1" applyFont="1" applyBorder="1" applyAlignment="1">
      <alignment vertical="center"/>
    </xf>
    <xf numFmtId="180" fontId="29" fillId="0" borderId="66" xfId="5" applyNumberFormat="1" applyFont="1" applyFill="1" applyBorder="1" applyAlignment="1">
      <alignment vertical="center"/>
    </xf>
    <xf numFmtId="0" fontId="10" fillId="5" borderId="79" xfId="0" applyNumberFormat="1" applyFont="1" applyFill="1" applyBorder="1" applyAlignment="1">
      <alignment horizontal="center" vertical="center" wrapText="1"/>
    </xf>
    <xf numFmtId="0" fontId="0" fillId="3" borderId="79" xfId="0" applyFont="1" applyFill="1" applyBorder="1" applyAlignment="1">
      <alignment horizontal="center" vertical="center" wrapText="1"/>
    </xf>
    <xf numFmtId="0" fontId="0" fillId="5" borderId="79" xfId="0" applyFill="1" applyBorder="1" applyAlignment="1">
      <alignment horizontal="center" vertical="center" wrapText="1"/>
    </xf>
    <xf numFmtId="0" fontId="10" fillId="5" borderId="79" xfId="0" applyFont="1" applyFill="1" applyBorder="1" applyAlignment="1">
      <alignment horizontal="center" vertical="center" wrapText="1"/>
    </xf>
    <xf numFmtId="195" fontId="10" fillId="0" borderId="79" xfId="0" applyNumberFormat="1" applyFont="1" applyFill="1" applyBorder="1" applyAlignment="1"/>
    <xf numFmtId="195" fontId="10" fillId="0" borderId="78" xfId="0" applyNumberFormat="1" applyFont="1" applyFill="1" applyBorder="1" applyAlignment="1"/>
    <xf numFmtId="188" fontId="10" fillId="0" borderId="60" xfId="0" applyNumberFormat="1" applyFont="1" applyFill="1" applyBorder="1" applyAlignment="1"/>
    <xf numFmtId="3" fontId="10" fillId="0" borderId="60" xfId="0" applyNumberFormat="1" applyFont="1" applyFill="1" applyBorder="1" applyAlignment="1"/>
    <xf numFmtId="0" fontId="10" fillId="0" borderId="19" xfId="0" applyFont="1" applyFill="1" applyBorder="1" applyAlignment="1">
      <alignment horizontal="center" vertical="center"/>
    </xf>
    <xf numFmtId="179" fontId="10" fillId="0" borderId="66" xfId="0" applyNumberFormat="1" applyFont="1" applyFill="1" applyBorder="1" applyAlignment="1"/>
    <xf numFmtId="0" fontId="10" fillId="8" borderId="79" xfId="0" applyNumberFormat="1" applyFont="1" applyFill="1" applyBorder="1" applyAlignment="1">
      <alignment horizontal="center" vertical="center" wrapText="1"/>
    </xf>
    <xf numFmtId="0" fontId="0" fillId="8" borderId="79" xfId="0" applyNumberFormat="1" applyFont="1" applyFill="1" applyBorder="1" applyAlignment="1">
      <alignment horizontal="center" vertical="center" wrapText="1"/>
    </xf>
    <xf numFmtId="0" fontId="16" fillId="5" borderId="79" xfId="0" applyNumberFormat="1" applyFont="1" applyFill="1" applyBorder="1" applyAlignment="1">
      <alignment horizontal="center" vertical="center" wrapText="1"/>
    </xf>
    <xf numFmtId="0" fontId="0" fillId="0" borderId="79" xfId="0" applyNumberFormat="1" applyBorder="1" applyAlignment="1"/>
    <xf numFmtId="0" fontId="0" fillId="0" borderId="78" xfId="0" applyNumberFormat="1" applyBorder="1" applyAlignment="1"/>
    <xf numFmtId="0" fontId="10" fillId="0" borderId="60" xfId="0" applyNumberFormat="1" applyFont="1" applyFill="1" applyBorder="1" applyAlignment="1"/>
    <xf numFmtId="0" fontId="10" fillId="0" borderId="19" xfId="0" applyNumberFormat="1" applyFont="1" applyFill="1" applyBorder="1" applyAlignment="1">
      <alignment horizontal="left" vertical="center"/>
    </xf>
    <xf numFmtId="179" fontId="57" fillId="0" borderId="66" xfId="0" applyNumberFormat="1" applyFont="1" applyFill="1" applyBorder="1" applyAlignment="1">
      <alignment vertical="center"/>
    </xf>
    <xf numFmtId="0" fontId="10" fillId="0" borderId="80" xfId="4" applyNumberFormat="1" applyFont="1" applyBorder="1" applyAlignment="1"/>
    <xf numFmtId="0" fontId="10" fillId="0" borderId="78" xfId="4" applyNumberFormat="1" applyFont="1" applyBorder="1" applyAlignment="1"/>
    <xf numFmtId="0" fontId="10" fillId="0" borderId="19" xfId="4" applyNumberFormat="1" applyFont="1" applyFill="1" applyBorder="1" applyAlignment="1">
      <alignment horizontal="center" vertical="center"/>
    </xf>
    <xf numFmtId="187" fontId="10" fillId="0" borderId="60" xfId="4" applyNumberFormat="1" applyFont="1" applyFill="1" applyBorder="1" applyAlignment="1">
      <alignment horizontal="right"/>
    </xf>
    <xf numFmtId="187" fontId="10" fillId="0" borderId="66" xfId="4" applyNumberFormat="1" applyFont="1" applyFill="1" applyBorder="1" applyAlignment="1"/>
    <xf numFmtId="187" fontId="10" fillId="0" borderId="66" xfId="4" applyNumberFormat="1" applyFont="1" applyFill="1" applyBorder="1" applyAlignment="1">
      <alignment horizontal="right"/>
    </xf>
    <xf numFmtId="187" fontId="10" fillId="0" borderId="0" xfId="4" applyNumberFormat="1" applyFont="1" applyFill="1" applyBorder="1" applyAlignment="1"/>
    <xf numFmtId="0" fontId="10" fillId="0" borderId="51" xfId="4" applyNumberFormat="1" applyFont="1" applyFill="1" applyBorder="1" applyAlignment="1">
      <alignment horizontal="center" vertical="center"/>
    </xf>
    <xf numFmtId="0" fontId="60" fillId="4" borderId="79" xfId="0" applyFont="1" applyFill="1" applyBorder="1" applyAlignment="1">
      <alignment horizontal="center" vertical="center" wrapText="1"/>
    </xf>
    <xf numFmtId="0" fontId="63" fillId="0" borderId="78" xfId="0" applyFont="1" applyBorder="1" applyAlignment="1">
      <alignment horizontal="left"/>
    </xf>
    <xf numFmtId="0" fontId="42" fillId="0" borderId="79" xfId="0" applyFont="1" applyBorder="1" applyAlignment="1"/>
    <xf numFmtId="0" fontId="42" fillId="0" borderId="78" xfId="0" applyFont="1" applyBorder="1" applyAlignment="1"/>
    <xf numFmtId="3" fontId="42" fillId="0" borderId="78" xfId="0" applyNumberFormat="1" applyFont="1" applyBorder="1" applyAlignment="1"/>
    <xf numFmtId="3" fontId="63" fillId="0" borderId="78" xfId="0" applyNumberFormat="1" applyFont="1" applyBorder="1" applyAlignment="1">
      <alignment horizontal="right"/>
    </xf>
    <xf numFmtId="3" fontId="63" fillId="0" borderId="78" xfId="0" applyNumberFormat="1" applyFont="1" applyBorder="1" applyAlignment="1"/>
    <xf numFmtId="195" fontId="42" fillId="0" borderId="78" xfId="0" applyNumberFormat="1" applyFont="1" applyBorder="1" applyAlignment="1"/>
    <xf numFmtId="40" fontId="10" fillId="0" borderId="66" xfId="1" applyNumberFormat="1" applyFont="1" applyFill="1" applyBorder="1" applyAlignment="1"/>
    <xf numFmtId="40" fontId="36" fillId="0" borderId="66" xfId="1" applyNumberFormat="1" applyFont="1" applyFill="1" applyBorder="1" applyAlignment="1"/>
    <xf numFmtId="203" fontId="10" fillId="0" borderId="66" xfId="0" applyNumberFormat="1" applyFont="1" applyFill="1" applyBorder="1" applyAlignment="1"/>
    <xf numFmtId="4" fontId="28" fillId="0" borderId="66" xfId="0" applyNumberFormat="1" applyFont="1" applyFill="1" applyBorder="1" applyAlignment="1">
      <alignment horizontal="right"/>
    </xf>
    <xf numFmtId="0" fontId="10" fillId="0" borderId="97" xfId="0" applyFont="1" applyFill="1" applyBorder="1" applyAlignment="1">
      <alignment horizontal="center"/>
    </xf>
    <xf numFmtId="0" fontId="5" fillId="0" borderId="78" xfId="0" applyFont="1" applyFill="1" applyBorder="1" applyAlignment="1"/>
    <xf numFmtId="203" fontId="10" fillId="0" borderId="78" xfId="0" applyNumberFormat="1" applyFont="1" applyFill="1" applyBorder="1" applyAlignment="1"/>
    <xf numFmtId="181" fontId="10" fillId="0" borderId="78" xfId="0" applyNumberFormat="1" applyFont="1" applyFill="1" applyBorder="1" applyAlignment="1"/>
    <xf numFmtId="181" fontId="5" fillId="0" borderId="78" xfId="0" applyNumberFormat="1" applyFont="1" applyFill="1" applyBorder="1" applyAlignment="1">
      <alignment horizontal="right"/>
    </xf>
    <xf numFmtId="181" fontId="5" fillId="0" borderId="78" xfId="0" applyNumberFormat="1" applyFont="1" applyFill="1" applyBorder="1" applyAlignment="1"/>
    <xf numFmtId="179" fontId="10" fillId="0" borderId="78" xfId="0" applyNumberFormat="1" applyFont="1" applyFill="1" applyBorder="1" applyAlignment="1"/>
    <xf numFmtId="4" fontId="0" fillId="0" borderId="66" xfId="0" applyNumberFormat="1" applyFont="1" applyFill="1" applyBorder="1" applyAlignment="1"/>
    <xf numFmtId="203" fontId="42" fillId="0" borderId="66" xfId="0" applyNumberFormat="1" applyFont="1" applyFill="1" applyBorder="1" applyAlignment="1"/>
    <xf numFmtId="0" fontId="7" fillId="3" borderId="85" xfId="8" applyFont="1" applyFill="1" applyBorder="1" applyAlignment="1">
      <alignment horizontal="center" vertical="center"/>
    </xf>
    <xf numFmtId="0" fontId="0" fillId="0" borderId="98" xfId="8" applyFont="1" applyFill="1" applyBorder="1" applyAlignment="1">
      <alignment horizontal="center" vertical="center"/>
    </xf>
    <xf numFmtId="179" fontId="16" fillId="0" borderId="66" xfId="8" applyNumberFormat="1" applyFont="1" applyFill="1" applyBorder="1">
      <alignment vertical="center"/>
    </xf>
    <xf numFmtId="204" fontId="16" fillId="0" borderId="66" xfId="8" applyNumberFormat="1" applyFont="1" applyFill="1" applyBorder="1" applyAlignment="1">
      <alignment horizontal="right" vertical="center"/>
    </xf>
    <xf numFmtId="179" fontId="10" fillId="0" borderId="66" xfId="8" applyNumberFormat="1" applyFont="1" applyFill="1" applyBorder="1">
      <alignment vertical="center"/>
    </xf>
    <xf numFmtId="204" fontId="10" fillId="0" borderId="66" xfId="8" applyNumberFormat="1" applyFont="1" applyFill="1" applyBorder="1">
      <alignment vertical="center"/>
    </xf>
    <xf numFmtId="187" fontId="65" fillId="0" borderId="66" xfId="15" applyNumberFormat="1" applyFont="1" applyFill="1" applyBorder="1" applyAlignment="1">
      <alignment vertical="center"/>
    </xf>
    <xf numFmtId="204" fontId="0" fillId="0" borderId="66" xfId="8" applyNumberFormat="1" applyFont="1" applyFill="1" applyBorder="1" applyAlignment="1">
      <alignment horizontal="right" vertical="center"/>
    </xf>
    <xf numFmtId="204" fontId="47" fillId="0" borderId="66" xfId="8" applyNumberFormat="1" applyFont="1" applyFill="1" applyBorder="1" applyAlignment="1">
      <alignment horizontal="right" vertical="center"/>
    </xf>
    <xf numFmtId="0" fontId="10" fillId="0" borderId="68" xfId="8" applyFont="1" applyFill="1" applyBorder="1" applyAlignment="1">
      <alignment horizontal="center" vertical="center" shrinkToFit="1"/>
    </xf>
    <xf numFmtId="179" fontId="0" fillId="0" borderId="68" xfId="8" applyNumberFormat="1" applyFont="1" applyFill="1" applyBorder="1">
      <alignment vertical="center"/>
    </xf>
    <xf numFmtId="179" fontId="0" fillId="0" borderId="70" xfId="8" applyNumberFormat="1" applyFont="1" applyFill="1" applyBorder="1">
      <alignment vertical="center"/>
    </xf>
    <xf numFmtId="0" fontId="0" fillId="0" borderId="68" xfId="8" applyFont="1" applyFill="1" applyBorder="1">
      <alignment vertical="center"/>
    </xf>
    <xf numFmtId="179" fontId="10" fillId="0" borderId="81" xfId="8" applyNumberFormat="1" applyFont="1" applyFill="1" applyBorder="1">
      <alignment vertical="center"/>
    </xf>
    <xf numFmtId="0" fontId="8" fillId="0" borderId="68" xfId="8" applyFont="1" applyFill="1" applyBorder="1">
      <alignment vertical="center"/>
    </xf>
    <xf numFmtId="187" fontId="0" fillId="0" borderId="68" xfId="8" applyNumberFormat="1" applyFont="1" applyFill="1" applyBorder="1">
      <alignment vertical="center"/>
    </xf>
    <xf numFmtId="0" fontId="0" fillId="3" borderId="68" xfId="8" applyFont="1" applyFill="1" applyBorder="1" applyAlignment="1">
      <alignment horizontal="center" vertical="center"/>
    </xf>
    <xf numFmtId="0" fontId="0" fillId="3" borderId="70" xfId="8" applyFont="1" applyFill="1" applyBorder="1" applyAlignment="1">
      <alignment horizontal="center" vertical="center"/>
    </xf>
    <xf numFmtId="38" fontId="16" fillId="0" borderId="66" xfId="1" applyFont="1" applyFill="1" applyBorder="1" applyAlignment="1">
      <alignment vertical="center"/>
    </xf>
    <xf numFmtId="38" fontId="16" fillId="0" borderId="66" xfId="1" applyFont="1" applyFill="1" applyBorder="1" applyAlignment="1">
      <alignment horizontal="right" vertical="center"/>
    </xf>
    <xf numFmtId="205" fontId="0" fillId="0" borderId="66" xfId="8" applyNumberFormat="1" applyFont="1" applyFill="1" applyBorder="1" applyAlignment="1">
      <alignment vertical="center" shrinkToFit="1"/>
    </xf>
    <xf numFmtId="181" fontId="0" fillId="0" borderId="70" xfId="8" applyNumberFormat="1" applyFont="1" applyFill="1" applyBorder="1">
      <alignment vertical="center"/>
    </xf>
    <xf numFmtId="181" fontId="0" fillId="0" borderId="66" xfId="8" applyNumberFormat="1" applyFont="1" applyFill="1" applyBorder="1">
      <alignment vertical="center"/>
    </xf>
    <xf numFmtId="0" fontId="10" fillId="0" borderId="70" xfId="8" applyFont="1" applyFill="1" applyBorder="1" applyAlignment="1">
      <alignment horizontal="center" vertical="center"/>
    </xf>
    <xf numFmtId="205" fontId="10" fillId="0" borderId="68" xfId="8" applyNumberFormat="1" applyFont="1" applyFill="1" applyBorder="1" applyAlignment="1">
      <alignment vertical="center"/>
    </xf>
    <xf numFmtId="205" fontId="10" fillId="0" borderId="68" xfId="8" applyNumberFormat="1" applyFont="1" applyFill="1" applyBorder="1" applyAlignment="1">
      <alignment vertical="center" shrinkToFit="1"/>
    </xf>
    <xf numFmtId="205" fontId="10" fillId="0" borderId="70" xfId="8" applyNumberFormat="1" applyFont="1" applyFill="1" applyBorder="1" applyAlignment="1">
      <alignment vertical="center"/>
    </xf>
    <xf numFmtId="205" fontId="10" fillId="0" borderId="68" xfId="8" applyNumberFormat="1" applyFont="1" applyFill="1" applyBorder="1" applyAlignment="1">
      <alignment horizontal="right" vertical="center"/>
    </xf>
    <xf numFmtId="183" fontId="10" fillId="0" borderId="66" xfId="8" applyNumberFormat="1" applyFont="1" applyFill="1" applyBorder="1" applyAlignment="1">
      <alignment horizontal="right" vertical="center"/>
    </xf>
    <xf numFmtId="183" fontId="10" fillId="0" borderId="66" xfId="8" applyNumberFormat="1" applyFont="1" applyFill="1" applyBorder="1">
      <alignment vertical="center"/>
    </xf>
    <xf numFmtId="0" fontId="8" fillId="0" borderId="70" xfId="8" applyFont="1" applyFill="1" applyBorder="1">
      <alignment vertical="center"/>
    </xf>
    <xf numFmtId="187" fontId="0" fillId="0" borderId="70" xfId="8" applyNumberFormat="1" applyFont="1" applyFill="1" applyBorder="1">
      <alignment vertical="center"/>
    </xf>
    <xf numFmtId="180" fontId="0" fillId="0" borderId="68" xfId="8" applyNumberFormat="1" applyFont="1" applyFill="1" applyBorder="1">
      <alignment vertical="center"/>
    </xf>
    <xf numFmtId="0" fontId="0" fillId="0" borderId="70" xfId="8" applyFont="1" applyFill="1" applyBorder="1">
      <alignment vertical="center"/>
    </xf>
    <xf numFmtId="187" fontId="0" fillId="0" borderId="81" xfId="8" applyNumberFormat="1" applyFont="1" applyFill="1" applyBorder="1">
      <alignment vertical="center"/>
    </xf>
    <xf numFmtId="206" fontId="10" fillId="0" borderId="66" xfId="1" applyNumberFormat="1" applyFont="1" applyFill="1" applyBorder="1" applyAlignment="1">
      <alignment horizontal="right" vertical="center"/>
    </xf>
    <xf numFmtId="206" fontId="10" fillId="0" borderId="66" xfId="1" applyNumberFormat="1" applyFont="1" applyFill="1" applyBorder="1" applyAlignment="1">
      <alignment vertical="center"/>
    </xf>
    <xf numFmtId="0" fontId="8" fillId="0" borderId="70" xfId="8" applyFont="1" applyFill="1" applyBorder="1" applyAlignment="1">
      <alignment horizontal="center" vertical="center"/>
    </xf>
    <xf numFmtId="179" fontId="0" fillId="0" borderId="70" xfId="8" applyNumberFormat="1" applyFont="1" applyFill="1" applyBorder="1" applyAlignment="1">
      <alignment horizontal="right" vertical="center"/>
    </xf>
    <xf numFmtId="181" fontId="10" fillId="0" borderId="66" xfId="8" applyNumberFormat="1" applyFont="1" applyFill="1" applyBorder="1" applyAlignment="1">
      <alignment horizontal="right" vertical="center"/>
    </xf>
    <xf numFmtId="41" fontId="10" fillId="0" borderId="68" xfId="8" applyNumberFormat="1" applyFont="1" applyFill="1" applyBorder="1">
      <alignment vertical="center"/>
    </xf>
    <xf numFmtId="179" fontId="10" fillId="0" borderId="68" xfId="8" applyNumberFormat="1" applyFont="1" applyFill="1" applyBorder="1">
      <alignment vertical="center"/>
    </xf>
    <xf numFmtId="180" fontId="10" fillId="0" borderId="68" xfId="8" applyNumberFormat="1" applyFont="1" applyFill="1" applyBorder="1">
      <alignment vertical="center"/>
    </xf>
    <xf numFmtId="179" fontId="10" fillId="0" borderId="70" xfId="8" applyNumberFormat="1" applyFont="1" applyFill="1" applyBorder="1" applyAlignment="1">
      <alignment horizontal="right" vertical="center"/>
    </xf>
    <xf numFmtId="181" fontId="10" fillId="0" borderId="68" xfId="8" applyNumberFormat="1" applyFont="1" applyFill="1" applyBorder="1">
      <alignment vertical="center"/>
    </xf>
    <xf numFmtId="187" fontId="10" fillId="0" borderId="68" xfId="8" applyNumberFormat="1" applyFont="1" applyFill="1" applyBorder="1">
      <alignment vertical="center"/>
    </xf>
    <xf numFmtId="179" fontId="10" fillId="0" borderId="68" xfId="8" applyNumberFormat="1" applyFont="1" applyFill="1" applyBorder="1" applyAlignment="1">
      <alignment horizontal="right" vertical="center"/>
    </xf>
    <xf numFmtId="0" fontId="0" fillId="0" borderId="81" xfId="8" applyFont="1" applyFill="1" applyBorder="1" applyAlignment="1">
      <alignment vertical="center"/>
    </xf>
    <xf numFmtId="179" fontId="10" fillId="0" borderId="66" xfId="8" applyNumberFormat="1" applyFont="1" applyFill="1" applyBorder="1" applyAlignment="1">
      <alignment horizontal="right" vertical="center"/>
    </xf>
    <xf numFmtId="187" fontId="10" fillId="0" borderId="66" xfId="8" applyNumberFormat="1" applyFont="1" applyFill="1" applyBorder="1" applyAlignment="1">
      <alignment horizontal="right" vertical="center"/>
    </xf>
    <xf numFmtId="181" fontId="8" fillId="0" borderId="70" xfId="8" applyNumberFormat="1" applyFont="1" applyFill="1" applyBorder="1">
      <alignment vertical="center"/>
    </xf>
    <xf numFmtId="181" fontId="0" fillId="0" borderId="68" xfId="8" applyNumberFormat="1" applyFont="1" applyFill="1" applyBorder="1">
      <alignment vertical="center"/>
    </xf>
    <xf numFmtId="0" fontId="0" fillId="0" borderId="81" xfId="8" applyFont="1" applyFill="1" applyBorder="1">
      <alignment vertical="center"/>
    </xf>
    <xf numFmtId="187" fontId="10" fillId="0" borderId="66" xfId="15" applyNumberFormat="1" applyFont="1" applyFill="1" applyBorder="1" applyAlignment="1">
      <alignment vertical="center"/>
    </xf>
    <xf numFmtId="0" fontId="5" fillId="0" borderId="98" xfId="8" applyFont="1" applyFill="1" applyBorder="1">
      <alignment vertical="center"/>
    </xf>
    <xf numFmtId="0" fontId="16" fillId="0" borderId="81" xfId="8" applyFill="1" applyBorder="1">
      <alignment vertical="center"/>
    </xf>
    <xf numFmtId="0" fontId="47" fillId="2" borderId="79" xfId="0" applyNumberFormat="1" applyFont="1" applyFill="1" applyBorder="1" applyAlignment="1">
      <alignment horizontal="centerContinuous" vertical="center"/>
    </xf>
    <xf numFmtId="0" fontId="47" fillId="2" borderId="78" xfId="0" applyNumberFormat="1" applyFont="1" applyFill="1" applyBorder="1" applyAlignment="1">
      <alignment horizontal="centerContinuous" vertical="center"/>
    </xf>
    <xf numFmtId="0" fontId="47" fillId="2" borderId="78" xfId="0" applyFont="1" applyFill="1" applyBorder="1" applyAlignment="1"/>
    <xf numFmtId="0" fontId="47" fillId="2" borderId="78" xfId="0" applyFont="1" applyFill="1" applyBorder="1" applyAlignment="1">
      <alignment horizontal="center" vertical="center"/>
    </xf>
    <xf numFmtId="0" fontId="47" fillId="2" borderId="79" xfId="0" applyFont="1" applyFill="1" applyBorder="1" applyAlignment="1">
      <alignment horizontal="center" vertical="center"/>
    </xf>
    <xf numFmtId="0" fontId="48" fillId="2" borderId="79" xfId="0" applyFont="1" applyFill="1" applyBorder="1" applyAlignment="1">
      <alignment horizontal="center" vertical="center"/>
    </xf>
    <xf numFmtId="0" fontId="0" fillId="2" borderId="99" xfId="0" applyNumberFormat="1" applyFont="1" applyFill="1" applyBorder="1" applyAlignment="1" applyProtection="1">
      <alignment horizontal="center" vertical="center"/>
      <protection locked="0"/>
    </xf>
    <xf numFmtId="0" fontId="0" fillId="2" borderId="99" xfId="0" applyNumberFormat="1" applyFont="1" applyFill="1" applyBorder="1" applyAlignment="1" applyProtection="1">
      <alignment horizontal="center" vertical="center" wrapText="1"/>
      <protection locked="0"/>
    </xf>
    <xf numFmtId="0" fontId="47" fillId="2" borderId="79" xfId="0" applyFont="1" applyFill="1" applyBorder="1" applyAlignment="1">
      <alignment horizontal="center" vertical="center" wrapText="1"/>
    </xf>
    <xf numFmtId="0" fontId="42" fillId="0" borderId="78" xfId="0" applyFont="1" applyFill="1" applyBorder="1" applyAlignment="1"/>
    <xf numFmtId="0" fontId="47" fillId="0" borderId="79" xfId="0" applyFont="1" applyFill="1" applyBorder="1" applyAlignment="1"/>
    <xf numFmtId="0" fontId="47" fillId="0" borderId="78" xfId="0" applyFont="1" applyFill="1" applyBorder="1" applyAlignment="1"/>
    <xf numFmtId="195" fontId="47" fillId="0" borderId="78" xfId="0" applyNumberFormat="1" applyFont="1" applyFill="1" applyBorder="1" applyAlignment="1"/>
    <xf numFmtId="2" fontId="47" fillId="0" borderId="78" xfId="0" applyNumberFormat="1" applyFont="1" applyFill="1" applyBorder="1" applyAlignment="1"/>
    <xf numFmtId="2" fontId="0" fillId="0" borderId="78" xfId="0" applyNumberFormat="1" applyFont="1" applyFill="1" applyBorder="1" applyAlignment="1"/>
    <xf numFmtId="191" fontId="47" fillId="0" borderId="78" xfId="0" applyNumberFormat="1" applyFont="1" applyFill="1" applyBorder="1" applyAlignment="1"/>
    <xf numFmtId="181" fontId="42" fillId="0" borderId="60" xfId="0" applyNumberFormat="1" applyFont="1" applyFill="1" applyBorder="1" applyAlignment="1"/>
    <xf numFmtId="181" fontId="42" fillId="0" borderId="66" xfId="0" applyNumberFormat="1" applyFont="1" applyFill="1" applyBorder="1" applyAlignment="1"/>
    <xf numFmtId="0" fontId="48" fillId="4" borderId="60" xfId="10" applyNumberFormat="1" applyFont="1" applyFill="1" applyBorder="1" applyAlignment="1">
      <alignment horizontal="center" vertical="top" wrapText="1"/>
    </xf>
    <xf numFmtId="0" fontId="42" fillId="0" borderId="100" xfId="10" applyNumberFormat="1" applyFont="1" applyBorder="1" applyAlignment="1"/>
    <xf numFmtId="0" fontId="47" fillId="0" borderId="78" xfId="10" applyNumberFormat="1" applyFont="1" applyBorder="1" applyAlignment="1"/>
    <xf numFmtId="3" fontId="42" fillId="0" borderId="66" xfId="10" applyNumberFormat="1" applyFont="1" applyFill="1" applyBorder="1" applyAlignment="1">
      <alignment horizontal="right"/>
    </xf>
    <xf numFmtId="0" fontId="42" fillId="0" borderId="51" xfId="10" applyNumberFormat="1" applyFont="1" applyFill="1" applyBorder="1" applyAlignment="1">
      <alignment horizontal="center" vertical="center"/>
    </xf>
    <xf numFmtId="0" fontId="10" fillId="0" borderId="78" xfId="11" applyNumberFormat="1" applyFont="1" applyBorder="1" applyAlignment="1"/>
    <xf numFmtId="3" fontId="10" fillId="0" borderId="102" xfId="11" applyBorder="1" applyAlignment="1">
      <alignment vertical="center"/>
    </xf>
    <xf numFmtId="3" fontId="10" fillId="0" borderId="60" xfId="11" applyNumberFormat="1" applyFont="1" applyFill="1" applyBorder="1" applyAlignment="1"/>
    <xf numFmtId="3" fontId="10" fillId="0" borderId="66" xfId="11" applyFill="1" applyBorder="1" applyAlignment="1">
      <alignment vertical="center"/>
    </xf>
    <xf numFmtId="3" fontId="10" fillId="0" borderId="66" xfId="11" applyFill="1" applyBorder="1" applyAlignment="1">
      <alignment horizontal="right" vertical="center"/>
    </xf>
    <xf numFmtId="3" fontId="10" fillId="0" borderId="66" xfId="11" applyNumberFormat="1" applyFont="1" applyFill="1" applyBorder="1" applyAlignment="1"/>
    <xf numFmtId="3" fontId="10" fillId="0" borderId="11" xfId="11" applyFill="1" applyBorder="1" applyAlignment="1">
      <alignment horizontal="right" vertical="center"/>
    </xf>
    <xf numFmtId="0" fontId="10" fillId="5" borderId="79" xfId="10" applyNumberFormat="1" applyFont="1" applyFill="1" applyBorder="1" applyAlignment="1">
      <alignment horizontal="center" vertical="center"/>
    </xf>
    <xf numFmtId="0" fontId="10" fillId="0" borderId="78" xfId="10" applyNumberFormat="1" applyFont="1" applyBorder="1" applyAlignment="1">
      <alignment horizontal="right"/>
    </xf>
    <xf numFmtId="0" fontId="10" fillId="0" borderId="102" xfId="10" applyNumberFormat="1" applyFont="1" applyBorder="1" applyAlignment="1"/>
    <xf numFmtId="0" fontId="10" fillId="0" borderId="78" xfId="10" applyNumberFormat="1" applyFont="1" applyBorder="1" applyAlignment="1"/>
    <xf numFmtId="2" fontId="10" fillId="0" borderId="78" xfId="10" applyNumberFormat="1" applyFont="1" applyBorder="1" applyAlignment="1"/>
    <xf numFmtId="180" fontId="10" fillId="0" borderId="66" xfId="10" applyNumberFormat="1" applyFont="1" applyFill="1" applyBorder="1" applyAlignment="1"/>
    <xf numFmtId="0" fontId="10" fillId="0" borderId="68" xfId="10" applyNumberFormat="1" applyFill="1" applyBorder="1" applyAlignment="1">
      <alignment horizontal="center"/>
    </xf>
    <xf numFmtId="180" fontId="10" fillId="0" borderId="68" xfId="10" applyNumberFormat="1" applyFont="1" applyFill="1" applyBorder="1" applyAlignment="1"/>
    <xf numFmtId="209" fontId="10" fillId="0" borderId="68" xfId="10" applyNumberFormat="1" applyFont="1" applyFill="1" applyBorder="1" applyAlignment="1"/>
    <xf numFmtId="49" fontId="28" fillId="0" borderId="64" xfId="10" applyNumberFormat="1" applyFont="1" applyFill="1" applyBorder="1" applyAlignment="1">
      <alignment horizontal="center"/>
    </xf>
    <xf numFmtId="180" fontId="28" fillId="0" borderId="76" xfId="10" applyNumberFormat="1" applyFont="1" applyFill="1" applyBorder="1" applyAlignment="1"/>
    <xf numFmtId="180" fontId="28" fillId="0" borderId="64" xfId="10" applyNumberFormat="1" applyFont="1" applyFill="1" applyBorder="1" applyAlignment="1"/>
    <xf numFmtId="209" fontId="28" fillId="0" borderId="64" xfId="10" applyNumberFormat="1" applyFont="1" applyFill="1" applyBorder="1" applyAlignment="1"/>
    <xf numFmtId="0" fontId="10" fillId="0" borderId="78" xfId="10" applyNumberFormat="1" applyFont="1" applyFill="1" applyBorder="1" applyAlignment="1"/>
    <xf numFmtId="2" fontId="10" fillId="0" borderId="78" xfId="10" applyNumberFormat="1" applyFont="1" applyFill="1" applyBorder="1" applyAlignment="1"/>
    <xf numFmtId="0" fontId="10" fillId="3" borderId="99" xfId="10" applyFont="1" applyFill="1" applyBorder="1" applyAlignment="1">
      <alignment horizontal="center" vertical="center" wrapText="1"/>
    </xf>
    <xf numFmtId="0" fontId="10" fillId="3" borderId="99" xfId="10" applyNumberFormat="1" applyFont="1" applyFill="1" applyBorder="1" applyAlignment="1" applyProtection="1">
      <alignment horizontal="center" vertical="center" wrapText="1"/>
      <protection locked="0"/>
    </xf>
    <xf numFmtId="0" fontId="10" fillId="6" borderId="99" xfId="10" applyNumberFormat="1" applyFont="1" applyFill="1" applyBorder="1" applyAlignment="1">
      <alignment horizontal="center" vertical="center"/>
    </xf>
    <xf numFmtId="0" fontId="10" fillId="3" borderId="99" xfId="10" applyNumberFormat="1" applyFont="1" applyFill="1" applyBorder="1" applyAlignment="1" applyProtection="1">
      <alignment horizontal="center" vertical="center"/>
      <protection locked="0"/>
    </xf>
    <xf numFmtId="0" fontId="10" fillId="3" borderId="83" xfId="10" applyFont="1" applyFill="1" applyBorder="1" applyAlignment="1">
      <alignment horizontal="center" vertical="center"/>
    </xf>
    <xf numFmtId="0" fontId="35" fillId="0" borderId="78" xfId="10" applyNumberFormat="1" applyFont="1" applyBorder="1" applyAlignment="1"/>
    <xf numFmtId="0" fontId="10" fillId="0" borderId="60" xfId="10" applyFont="1" applyBorder="1" applyAlignment="1"/>
    <xf numFmtId="0" fontId="10" fillId="0" borderId="81" xfId="10" applyFont="1" applyFill="1" applyBorder="1" applyAlignment="1">
      <alignment shrinkToFit="1"/>
    </xf>
    <xf numFmtId="0" fontId="10" fillId="0" borderId="79" xfId="10" applyFont="1" applyBorder="1" applyAlignment="1"/>
    <xf numFmtId="0" fontId="10" fillId="0" borderId="78" xfId="10" applyNumberFormat="1" applyFont="1" applyBorder="1"/>
    <xf numFmtId="180" fontId="10" fillId="0" borderId="66" xfId="12" applyNumberFormat="1" applyFont="1" applyFill="1" applyBorder="1" applyAlignment="1">
      <alignment horizontal="right" vertical="center"/>
    </xf>
    <xf numFmtId="0" fontId="10" fillId="0" borderId="97" xfId="10" applyFill="1" applyBorder="1" applyAlignment="1">
      <alignment horizontal="center"/>
    </xf>
    <xf numFmtId="0" fontId="10" fillId="0" borderId="78" xfId="10" applyBorder="1" applyAlignment="1"/>
    <xf numFmtId="0" fontId="10" fillId="0" borderId="78" xfId="10" applyFont="1" applyBorder="1"/>
    <xf numFmtId="0" fontId="10" fillId="5" borderId="103" xfId="10" applyFont="1" applyFill="1" applyBorder="1" applyAlignment="1">
      <alignment horizontal="center"/>
    </xf>
    <xf numFmtId="0" fontId="10" fillId="5" borderId="103" xfId="10" applyFill="1" applyBorder="1" applyAlignment="1">
      <alignment horizontal="center"/>
    </xf>
    <xf numFmtId="181" fontId="0" fillId="0" borderId="60" xfId="0" applyNumberFormat="1" applyFont="1" applyFill="1" applyBorder="1" applyAlignment="1"/>
    <xf numFmtId="49" fontId="0" fillId="0" borderId="92" xfId="0" applyNumberFormat="1" applyFont="1" applyFill="1" applyBorder="1" applyAlignment="1">
      <alignment horizontal="center"/>
    </xf>
    <xf numFmtId="181" fontId="0" fillId="0" borderId="83" xfId="0" applyNumberFormat="1" applyFont="1" applyFill="1" applyBorder="1" applyAlignment="1"/>
    <xf numFmtId="180" fontId="10" fillId="0" borderId="91" xfId="12" applyNumberFormat="1" applyFont="1" applyFill="1" applyBorder="1" applyAlignment="1"/>
    <xf numFmtId="180" fontId="0" fillId="0" borderId="91" xfId="0" applyNumberFormat="1" applyFont="1" applyFill="1" applyBorder="1" applyAlignment="1"/>
    <xf numFmtId="180" fontId="0" fillId="0" borderId="91" xfId="0" applyNumberFormat="1" applyFont="1" applyFill="1" applyBorder="1" applyAlignment="1" applyProtection="1">
      <protection locked="0"/>
    </xf>
    <xf numFmtId="0" fontId="10" fillId="0" borderId="78" xfId="10" applyFont="1" applyBorder="1" applyAlignment="1">
      <alignment horizontal="right"/>
    </xf>
    <xf numFmtId="0" fontId="10" fillId="5" borderId="99" xfId="10" applyNumberFormat="1" applyFont="1" applyFill="1" applyBorder="1" applyAlignment="1" applyProtection="1">
      <alignment horizontal="center" vertical="center" wrapText="1"/>
      <protection locked="0"/>
    </xf>
    <xf numFmtId="0" fontId="10" fillId="0" borderId="60" xfId="10" applyNumberFormat="1" applyFont="1" applyBorder="1" applyAlignment="1" applyProtection="1">
      <alignment horizontal="center" vertical="center" wrapText="1"/>
      <protection locked="0"/>
    </xf>
    <xf numFmtId="180" fontId="28" fillId="0" borderId="66" xfId="0" applyNumberFormat="1" applyFont="1" applyFill="1" applyBorder="1" applyAlignment="1"/>
    <xf numFmtId="0" fontId="10" fillId="0" borderId="68" xfId="10" applyFill="1" applyBorder="1" applyAlignment="1">
      <alignment horizontal="center"/>
    </xf>
    <xf numFmtId="180" fontId="10" fillId="0" borderId="68" xfId="10" applyNumberFormat="1" applyFont="1" applyFill="1" applyBorder="1" applyAlignment="1">
      <alignment horizontal="right"/>
    </xf>
    <xf numFmtId="187" fontId="28" fillId="0" borderId="64" xfId="10" applyNumberFormat="1" applyFont="1" applyFill="1" applyBorder="1" applyAlignment="1">
      <alignment horizontal="center"/>
    </xf>
    <xf numFmtId="180" fontId="10" fillId="0" borderId="76" xfId="10" applyNumberFormat="1" applyFont="1" applyFill="1" applyBorder="1" applyAlignment="1"/>
    <xf numFmtId="180" fontId="10" fillId="0" borderId="64" xfId="10" applyNumberFormat="1" applyFont="1" applyFill="1" applyBorder="1" applyAlignment="1"/>
    <xf numFmtId="180" fontId="10" fillId="0" borderId="64" xfId="10" applyNumberFormat="1" applyFont="1" applyFill="1" applyBorder="1" applyAlignment="1">
      <alignment horizontal="right"/>
    </xf>
    <xf numFmtId="0" fontId="10" fillId="0" borderId="78" xfId="10" applyFont="1" applyBorder="1" applyAlignment="1"/>
    <xf numFmtId="0" fontId="0" fillId="0" borderId="70" xfId="0" applyFill="1" applyBorder="1" applyAlignment="1">
      <alignment horizontal="center"/>
    </xf>
    <xf numFmtId="0" fontId="16" fillId="0" borderId="68" xfId="0" applyFont="1" applyFill="1" applyBorder="1" applyAlignment="1"/>
    <xf numFmtId="0" fontId="0" fillId="0" borderId="68" xfId="0" applyFont="1" applyFill="1" applyBorder="1" applyAlignment="1"/>
    <xf numFmtId="0" fontId="10" fillId="0" borderId="78" xfId="0" applyNumberFormat="1" applyFont="1" applyBorder="1" applyAlignment="1">
      <alignment horizontal="center" vertical="center"/>
    </xf>
    <xf numFmtId="0" fontId="10" fillId="0" borderId="79" xfId="0" applyNumberFormat="1" applyFont="1" applyBorder="1" applyAlignment="1">
      <alignment horizontal="center" vertical="center" wrapText="1"/>
    </xf>
    <xf numFmtId="0" fontId="10" fillId="0" borderId="78" xfId="0" applyNumberFormat="1" applyFont="1" applyBorder="1" applyAlignment="1">
      <alignment horizontal="center" vertical="center" wrapText="1"/>
    </xf>
    <xf numFmtId="41" fontId="10" fillId="0" borderId="60" xfId="0" applyNumberFormat="1" applyFont="1" applyFill="1" applyBorder="1" applyAlignment="1">
      <alignment horizontal="right"/>
    </xf>
    <xf numFmtId="41" fontId="10" fillId="0" borderId="60" xfId="0" applyNumberFormat="1" applyFont="1" applyBorder="1" applyAlignment="1">
      <alignment horizontal="right"/>
    </xf>
    <xf numFmtId="0" fontId="10" fillId="3" borderId="107" xfId="0" applyNumberFormat="1" applyFont="1" applyFill="1" applyBorder="1" applyAlignment="1">
      <alignment horizontal="center" vertical="center" wrapText="1"/>
    </xf>
    <xf numFmtId="180" fontId="10" fillId="0" borderId="110" xfId="0" applyNumberFormat="1" applyFont="1" applyFill="1" applyBorder="1" applyAlignment="1"/>
    <xf numFmtId="0" fontId="0" fillId="3" borderId="79" xfId="0" applyNumberFormat="1" applyFont="1" applyFill="1" applyBorder="1" applyAlignment="1">
      <alignment horizontal="left" vertical="center"/>
    </xf>
    <xf numFmtId="0" fontId="0" fillId="3" borderId="79" xfId="0" applyNumberFormat="1" applyFont="1" applyFill="1" applyBorder="1" applyAlignment="1"/>
    <xf numFmtId="0" fontId="0" fillId="3" borderId="79" xfId="0" applyFont="1" applyFill="1" applyBorder="1" applyAlignment="1"/>
    <xf numFmtId="0" fontId="0" fillId="3" borderId="79" xfId="0" applyNumberFormat="1" applyFont="1" applyFill="1" applyBorder="1" applyAlignment="1">
      <alignment vertical="center"/>
    </xf>
    <xf numFmtId="0" fontId="0" fillId="3" borderId="84" xfId="0" applyNumberFormat="1" applyFont="1" applyFill="1" applyBorder="1" applyAlignment="1">
      <alignment horizontal="center" vertical="center" shrinkToFit="1"/>
    </xf>
    <xf numFmtId="0" fontId="0" fillId="3" borderId="79" xfId="0" applyNumberFormat="1" applyFont="1" applyFill="1" applyBorder="1" applyAlignment="1">
      <alignment horizontal="center"/>
    </xf>
    <xf numFmtId="0" fontId="8" fillId="3" borderId="79" xfId="0" applyNumberFormat="1" applyFont="1" applyFill="1" applyBorder="1" applyAlignment="1">
      <alignment horizontal="center" vertical="center"/>
    </xf>
    <xf numFmtId="0" fontId="0" fillId="3" borderId="79" xfId="0" applyNumberFormat="1" applyFont="1" applyFill="1" applyBorder="1" applyAlignment="1">
      <alignment horizontal="centerContinuous"/>
    </xf>
    <xf numFmtId="0" fontId="0" fillId="3" borderId="78" xfId="0" applyNumberFormat="1" applyFont="1" applyFill="1" applyBorder="1" applyAlignment="1">
      <alignment horizontal="centerContinuous"/>
    </xf>
    <xf numFmtId="0" fontId="0" fillId="3" borderId="79" xfId="0" applyFont="1" applyFill="1" applyBorder="1" applyAlignment="1">
      <alignment horizontal="center" vertical="center"/>
    </xf>
    <xf numFmtId="0" fontId="0" fillId="3" borderId="79" xfId="0" applyFont="1" applyFill="1" applyBorder="1" applyAlignment="1">
      <alignment horizontal="center"/>
    </xf>
    <xf numFmtId="3" fontId="0" fillId="0" borderId="80" xfId="0" applyNumberFormat="1" applyFont="1" applyFill="1" applyBorder="1" applyAlignment="1">
      <alignment horizontal="left"/>
    </xf>
    <xf numFmtId="3" fontId="0" fillId="0" borderId="78" xfId="0" applyNumberFormat="1" applyFont="1" applyFill="1" applyBorder="1" applyAlignment="1">
      <alignment horizontal="left"/>
    </xf>
    <xf numFmtId="3" fontId="0" fillId="0" borderId="78" xfId="0" applyNumberFormat="1" applyFont="1" applyFill="1" applyBorder="1" applyAlignment="1"/>
    <xf numFmtId="3" fontId="10" fillId="0" borderId="80" xfId="0" applyNumberFormat="1" applyFont="1" applyFill="1" applyBorder="1" applyAlignment="1">
      <alignment horizontal="center" vertical="center"/>
    </xf>
    <xf numFmtId="179" fontId="10" fillId="0" borderId="81" xfId="0" applyNumberFormat="1" applyFont="1" applyFill="1" applyBorder="1" applyAlignment="1">
      <alignment horizontal="center"/>
    </xf>
    <xf numFmtId="186" fontId="10" fillId="0" borderId="81" xfId="0" applyNumberFormat="1" applyFont="1" applyFill="1" applyBorder="1" applyAlignment="1"/>
    <xf numFmtId="178" fontId="10" fillId="0" borderId="81" xfId="1" applyNumberFormat="1" applyFont="1" applyFill="1" applyBorder="1" applyAlignment="1"/>
    <xf numFmtId="179" fontId="5" fillId="0" borderId="111" xfId="0" applyNumberFormat="1" applyFont="1" applyFill="1" applyBorder="1" applyAlignment="1">
      <alignment horizontal="center"/>
    </xf>
    <xf numFmtId="0" fontId="0" fillId="2" borderId="79" xfId="0" applyNumberFormat="1" applyFont="1" applyFill="1" applyBorder="1" applyAlignment="1">
      <alignment horizontal="left" vertical="center"/>
    </xf>
    <xf numFmtId="0" fontId="0" fillId="2" borderId="79" xfId="0" applyNumberFormat="1" applyFont="1" applyFill="1" applyBorder="1" applyAlignment="1"/>
    <xf numFmtId="0" fontId="0" fillId="2" borderId="79" xfId="0" applyNumberFormat="1" applyFont="1" applyFill="1" applyBorder="1" applyAlignment="1">
      <alignment vertical="center"/>
    </xf>
    <xf numFmtId="0" fontId="0" fillId="2" borderId="79" xfId="0" applyNumberFormat="1" applyFont="1" applyFill="1" applyBorder="1" applyAlignment="1">
      <alignment horizontal="center"/>
    </xf>
    <xf numFmtId="0" fontId="7" fillId="2" borderId="79" xfId="0" applyNumberFormat="1" applyFont="1" applyFill="1" applyBorder="1" applyAlignment="1">
      <alignment horizontal="center"/>
    </xf>
    <xf numFmtId="0" fontId="0" fillId="2" borderId="79" xfId="0" applyNumberFormat="1" applyFont="1" applyFill="1" applyBorder="1" applyAlignment="1">
      <alignment horizontal="center" vertical="center"/>
    </xf>
    <xf numFmtId="0" fontId="9" fillId="2" borderId="79" xfId="0" applyNumberFormat="1" applyFont="1" applyFill="1" applyBorder="1" applyAlignment="1">
      <alignment horizontal="center"/>
    </xf>
    <xf numFmtId="3" fontId="0" fillId="0" borderId="100" xfId="0" applyNumberFormat="1" applyFont="1" applyFill="1" applyBorder="1" applyAlignment="1">
      <alignment horizontal="left"/>
    </xf>
    <xf numFmtId="38" fontId="10" fillId="0" borderId="0" xfId="1" applyFont="1" applyFill="1" applyAlignment="1" applyProtection="1">
      <alignment horizontal="right"/>
      <protection locked="0"/>
    </xf>
    <xf numFmtId="3" fontId="10" fillId="0" borderId="80" xfId="0" applyNumberFormat="1" applyFont="1" applyFill="1" applyBorder="1" applyAlignment="1">
      <alignment horizontal="center"/>
    </xf>
    <xf numFmtId="179" fontId="10" fillId="0" borderId="79" xfId="0" applyNumberFormat="1" applyFont="1" applyFill="1" applyBorder="1" applyAlignment="1">
      <alignment horizontal="center"/>
    </xf>
    <xf numFmtId="183" fontId="10" fillId="0" borderId="81" xfId="0" applyNumberFormat="1" applyFont="1" applyFill="1" applyBorder="1" applyAlignment="1">
      <alignment horizontal="right"/>
    </xf>
    <xf numFmtId="179" fontId="10" fillId="0" borderId="78" xfId="0" applyNumberFormat="1" applyFont="1" applyFill="1" applyBorder="1" applyAlignment="1">
      <alignment horizontal="center"/>
    </xf>
    <xf numFmtId="178" fontId="10" fillId="0" borderId="81" xfId="1" applyNumberFormat="1" applyFont="1" applyFill="1" applyBorder="1" applyAlignment="1">
      <alignment horizontal="right"/>
    </xf>
    <xf numFmtId="184" fontId="10" fillId="0" borderId="78" xfId="0" applyNumberFormat="1" applyFont="1" applyFill="1" applyBorder="1" applyAlignment="1">
      <alignment horizontal="right"/>
    </xf>
    <xf numFmtId="178" fontId="10" fillId="0" borderId="78" xfId="1" applyNumberFormat="1" applyFont="1" applyFill="1" applyBorder="1" applyAlignment="1">
      <alignment horizontal="right"/>
    </xf>
    <xf numFmtId="0" fontId="10" fillId="0" borderId="92" xfId="0" applyNumberFormat="1" applyFont="1" applyFill="1" applyBorder="1" applyAlignment="1">
      <alignment horizontal="center" vertical="center"/>
    </xf>
    <xf numFmtId="0" fontId="8" fillId="0" borderId="99" xfId="0" applyNumberFormat="1" applyFont="1" applyFill="1" applyBorder="1" applyAlignment="1">
      <alignment horizontal="center" vertical="center"/>
    </xf>
    <xf numFmtId="0" fontId="0" fillId="0" borderId="99" xfId="0" applyNumberFormat="1" applyFont="1" applyFill="1" applyBorder="1" applyAlignment="1">
      <alignment horizontal="center" vertical="center"/>
    </xf>
    <xf numFmtId="179" fontId="14" fillId="0" borderId="79" xfId="0" applyNumberFormat="1" applyFont="1" applyBorder="1" applyAlignment="1"/>
    <xf numFmtId="179" fontId="14" fillId="0" borderId="78" xfId="0" applyNumberFormat="1" applyFont="1" applyBorder="1" applyAlignment="1"/>
    <xf numFmtId="0" fontId="10" fillId="2" borderId="79" xfId="0" applyNumberFormat="1" applyFont="1" applyFill="1" applyBorder="1" applyAlignment="1">
      <alignment horizontal="centerContinuous"/>
    </xf>
    <xf numFmtId="0" fontId="10" fillId="2" borderId="78" xfId="0" applyNumberFormat="1" applyFont="1" applyFill="1" applyBorder="1" applyAlignment="1">
      <alignment horizontal="centerContinuous"/>
    </xf>
    <xf numFmtId="187" fontId="10" fillId="2" borderId="79" xfId="0" applyNumberFormat="1" applyFont="1" applyFill="1" applyBorder="1" applyAlignment="1">
      <alignment horizontal="center" vertical="center"/>
    </xf>
    <xf numFmtId="0" fontId="10" fillId="0" borderId="100" xfId="0" applyNumberFormat="1" applyFont="1" applyBorder="1" applyAlignment="1"/>
    <xf numFmtId="0" fontId="2" fillId="0" borderId="78" xfId="0" applyNumberFormat="1" applyFont="1" applyBorder="1" applyAlignment="1"/>
    <xf numFmtId="189" fontId="2" fillId="0" borderId="78" xfId="0" applyNumberFormat="1" applyFont="1" applyBorder="1" applyAlignment="1">
      <alignment horizontal="right"/>
    </xf>
    <xf numFmtId="187" fontId="2" fillId="0" borderId="78" xfId="0" applyNumberFormat="1" applyFont="1" applyBorder="1" applyAlignment="1"/>
    <xf numFmtId="0" fontId="14" fillId="0" borderId="78" xfId="0" applyNumberFormat="1" applyFont="1" applyBorder="1" applyAlignment="1"/>
    <xf numFmtId="0" fontId="0" fillId="0" borderId="81" xfId="0" applyBorder="1" applyAlignment="1"/>
    <xf numFmtId="0" fontId="16" fillId="0" borderId="81" xfId="0" applyFont="1" applyBorder="1" applyAlignment="1"/>
    <xf numFmtId="187" fontId="16" fillId="0" borderId="81" xfId="0" applyNumberFormat="1" applyFont="1" applyBorder="1" applyAlignment="1"/>
    <xf numFmtId="0" fontId="10" fillId="3" borderId="79" xfId="3" applyNumberFormat="1" applyFont="1" applyFill="1" applyBorder="1" applyAlignment="1">
      <alignment horizontal="centerContinuous" vertical="center"/>
    </xf>
    <xf numFmtId="0" fontId="10" fillId="3" borderId="78" xfId="3" applyNumberFormat="1" applyFont="1" applyFill="1" applyBorder="1" applyAlignment="1">
      <alignment horizontal="centerContinuous"/>
    </xf>
    <xf numFmtId="0" fontId="10" fillId="3" borderId="79" xfId="3" applyFont="1" applyFill="1" applyBorder="1" applyAlignment="1"/>
    <xf numFmtId="0" fontId="10" fillId="3" borderId="79" xfId="3" applyFont="1" applyFill="1" applyBorder="1" applyAlignment="1">
      <alignment horizontal="center" vertical="center"/>
    </xf>
    <xf numFmtId="0" fontId="10" fillId="0" borderId="78" xfId="3" applyFont="1" applyFill="1" applyBorder="1" applyAlignment="1"/>
    <xf numFmtId="3" fontId="25" fillId="0" borderId="102" xfId="3" applyNumberFormat="1" applyFont="1" applyFill="1" applyBorder="1" applyAlignment="1"/>
    <xf numFmtId="3" fontId="25" fillId="0" borderId="78" xfId="3" applyNumberFormat="1" applyFont="1" applyFill="1" applyBorder="1" applyAlignment="1"/>
    <xf numFmtId="0" fontId="25" fillId="0" borderId="78" xfId="3" applyNumberFormat="1" applyFont="1" applyFill="1" applyBorder="1" applyAlignment="1"/>
    <xf numFmtId="0" fontId="10" fillId="4" borderId="79" xfId="0" applyFont="1" applyFill="1" applyBorder="1" applyAlignment="1">
      <alignment horizontal="center" vertical="center"/>
    </xf>
    <xf numFmtId="0" fontId="10" fillId="6" borderId="79" xfId="0" applyNumberFormat="1" applyFont="1" applyFill="1" applyBorder="1" applyAlignment="1">
      <alignment horizontal="center" vertical="center"/>
    </xf>
    <xf numFmtId="0" fontId="10" fillId="6" borderId="79" xfId="0" applyFont="1" applyFill="1" applyBorder="1" applyAlignment="1">
      <alignment horizontal="center" vertical="center"/>
    </xf>
    <xf numFmtId="0" fontId="10" fillId="0" borderId="78" xfId="0" applyFont="1" applyFill="1" applyBorder="1" applyAlignment="1"/>
    <xf numFmtId="3" fontId="10" fillId="0" borderId="79" xfId="0" applyNumberFormat="1" applyFont="1" applyFill="1" applyBorder="1" applyAlignment="1"/>
    <xf numFmtId="3" fontId="10" fillId="0" borderId="78" xfId="0" applyNumberFormat="1" applyFont="1" applyFill="1" applyBorder="1" applyAlignment="1"/>
    <xf numFmtId="0" fontId="10" fillId="0" borderId="51" xfId="0" applyFont="1" applyFill="1" applyBorder="1" applyAlignment="1">
      <alignment horizontal="right"/>
    </xf>
    <xf numFmtId="0" fontId="10" fillId="3" borderId="79" xfId="0" applyFont="1" applyFill="1" applyBorder="1" applyAlignment="1">
      <alignment horizontal="center" vertical="center"/>
    </xf>
    <xf numFmtId="0" fontId="0" fillId="0" borderId="78" xfId="0" applyNumberFormat="1" applyFont="1" applyBorder="1" applyAlignment="1"/>
    <xf numFmtId="191" fontId="0" fillId="0" borderId="79" xfId="0" applyNumberFormat="1" applyFont="1" applyFill="1" applyBorder="1" applyAlignment="1"/>
    <xf numFmtId="191" fontId="0" fillId="0" borderId="78" xfId="0" applyNumberFormat="1" applyFont="1" applyFill="1" applyBorder="1" applyAlignment="1"/>
    <xf numFmtId="191" fontId="0" fillId="0" borderId="78" xfId="0" applyNumberFormat="1" applyFont="1" applyBorder="1" applyAlignment="1"/>
    <xf numFmtId="0" fontId="10" fillId="0" borderId="78" xfId="0" applyNumberFormat="1" applyFont="1" applyFill="1" applyBorder="1" applyAlignment="1"/>
    <xf numFmtId="191" fontId="10" fillId="0" borderId="79" xfId="0" applyNumberFormat="1" applyFont="1" applyFill="1" applyBorder="1" applyAlignment="1"/>
    <xf numFmtId="191" fontId="10" fillId="0" borderId="78" xfId="0" applyNumberFormat="1" applyFont="1" applyFill="1" applyBorder="1" applyAlignment="1"/>
    <xf numFmtId="0" fontId="10" fillId="0" borderId="92" xfId="0" applyFont="1" applyFill="1" applyBorder="1" applyAlignment="1">
      <alignment horizontal="center"/>
    </xf>
    <xf numFmtId="186" fontId="10" fillId="0" borderId="83" xfId="0" applyNumberFormat="1" applyFont="1" applyFill="1" applyBorder="1" applyAlignment="1">
      <alignment horizontal="right"/>
    </xf>
    <xf numFmtId="186" fontId="10" fillId="0" borderId="91" xfId="0" applyNumberFormat="1" applyFont="1" applyFill="1" applyBorder="1" applyAlignment="1">
      <alignment horizontal="right"/>
    </xf>
    <xf numFmtId="0" fontId="35" fillId="0" borderId="78" xfId="0" applyFont="1" applyFill="1" applyBorder="1" applyAlignment="1"/>
    <xf numFmtId="0" fontId="0" fillId="0" borderId="78" xfId="4" applyNumberFormat="1" applyFont="1" applyBorder="1" applyAlignment="1"/>
    <xf numFmtId="191" fontId="0" fillId="0" borderId="79" xfId="4" applyFont="1" applyBorder="1" applyAlignment="1"/>
    <xf numFmtId="191" fontId="0" fillId="0" borderId="78" xfId="4" applyFont="1" applyBorder="1" applyAlignment="1"/>
    <xf numFmtId="191" fontId="10" fillId="0" borderId="79" xfId="4" applyFont="1" applyBorder="1" applyAlignment="1"/>
    <xf numFmtId="191" fontId="10" fillId="0" borderId="78" xfId="4" applyFont="1" applyBorder="1" applyAlignment="1"/>
    <xf numFmtId="0" fontId="10" fillId="0" borderId="91" xfId="4" applyNumberFormat="1" applyFont="1" applyFill="1" applyBorder="1" applyAlignment="1">
      <alignment horizontal="center"/>
    </xf>
    <xf numFmtId="186" fontId="10" fillId="0" borderId="83" xfId="4" applyNumberFormat="1" applyFont="1" applyFill="1" applyBorder="1" applyAlignment="1">
      <alignment horizontal="right"/>
    </xf>
    <xf numFmtId="186" fontId="10" fillId="0" borderId="91" xfId="4" applyNumberFormat="1" applyFont="1" applyFill="1" applyBorder="1" applyAlignment="1">
      <alignment horizontal="right"/>
    </xf>
    <xf numFmtId="0" fontId="10" fillId="0" borderId="78" xfId="4" applyNumberFormat="1" applyFont="1" applyFill="1" applyBorder="1" applyAlignment="1"/>
    <xf numFmtId="191" fontId="35" fillId="0" borderId="78" xfId="4" applyFont="1" applyFill="1" applyBorder="1" applyAlignment="1"/>
    <xf numFmtId="0" fontId="16" fillId="2" borderId="99" xfId="5" applyNumberFormat="1" applyFill="1" applyBorder="1" applyAlignment="1">
      <alignment horizontal="center" vertical="center" wrapText="1"/>
    </xf>
    <xf numFmtId="0" fontId="16" fillId="2" borderId="99" xfId="5" applyNumberFormat="1" applyFill="1" applyBorder="1" applyAlignment="1" applyProtection="1">
      <alignment horizontal="center" vertical="center" wrapText="1"/>
      <protection locked="0"/>
    </xf>
    <xf numFmtId="0" fontId="10" fillId="3" borderId="78" xfId="0" applyNumberFormat="1" applyFont="1" applyFill="1" applyBorder="1" applyAlignment="1">
      <alignment horizontal="center" vertical="center"/>
    </xf>
    <xf numFmtId="0" fontId="10" fillId="3" borderId="78" xfId="0" applyFont="1" applyFill="1" applyBorder="1" applyAlignment="1">
      <alignment horizontal="center" vertical="center"/>
    </xf>
    <xf numFmtId="0" fontId="10" fillId="0" borderId="80" xfId="0" applyNumberFormat="1" applyFont="1" applyBorder="1" applyAlignment="1">
      <alignment horizontal="center" vertical="center"/>
    </xf>
    <xf numFmtId="0" fontId="10" fillId="0" borderId="78" xfId="0" applyNumberFormat="1" applyFont="1" applyFill="1" applyBorder="1" applyAlignment="1">
      <alignment horizontal="center" vertical="center" wrapText="1"/>
    </xf>
    <xf numFmtId="0" fontId="10" fillId="0" borderId="98" xfId="0" applyFont="1" applyBorder="1" applyAlignment="1">
      <alignment horizontal="center" vertical="center"/>
    </xf>
    <xf numFmtId="0" fontId="10" fillId="3" borderId="78" xfId="0" applyFont="1" applyFill="1" applyBorder="1" applyAlignment="1">
      <alignment horizontal="center" vertical="center" wrapText="1"/>
    </xf>
    <xf numFmtId="0" fontId="36" fillId="0" borderId="63" xfId="0" applyNumberFormat="1" applyFont="1" applyFill="1" applyBorder="1" applyAlignment="1">
      <alignment horizontal="left" vertical="center"/>
    </xf>
    <xf numFmtId="195" fontId="28" fillId="0" borderId="59" xfId="0" applyNumberFormat="1" applyFont="1" applyFill="1" applyBorder="1" applyAlignment="1" applyProtection="1">
      <alignment vertical="center"/>
    </xf>
    <xf numFmtId="0" fontId="10" fillId="2" borderId="79" xfId="0" applyFont="1" applyFill="1" applyBorder="1" applyAlignment="1">
      <alignment horizontal="centerContinuous" wrapText="1"/>
    </xf>
    <xf numFmtId="0" fontId="10" fillId="2" borderId="92" xfId="0" applyFont="1" applyFill="1" applyBorder="1" applyAlignment="1">
      <alignment horizontal="center" vertical="center"/>
    </xf>
    <xf numFmtId="0" fontId="10" fillId="2" borderId="79" xfId="0" applyFont="1" applyFill="1" applyBorder="1" applyAlignment="1">
      <alignment horizontal="centerContinuous" vertical="center" wrapText="1"/>
    </xf>
    <xf numFmtId="0" fontId="10" fillId="2" borderId="78" xfId="0" applyFont="1" applyFill="1" applyBorder="1" applyAlignment="1">
      <alignment horizontal="centerContinuous" vertical="center" wrapText="1"/>
    </xf>
    <xf numFmtId="41" fontId="10" fillId="2" borderId="78" xfId="0" applyNumberFormat="1" applyFont="1" applyFill="1" applyBorder="1" applyAlignment="1">
      <alignment horizontal="centerContinuous" vertical="center" wrapText="1"/>
    </xf>
    <xf numFmtId="41" fontId="10" fillId="0" borderId="78" xfId="0" applyNumberFormat="1" applyFont="1" applyBorder="1" applyAlignment="1"/>
    <xf numFmtId="0" fontId="16" fillId="3" borderId="98" xfId="6" applyFont="1" applyFill="1" applyBorder="1" applyAlignment="1">
      <alignment vertical="center"/>
    </xf>
    <xf numFmtId="0" fontId="10" fillId="5" borderId="79" xfId="0" applyNumberFormat="1" applyFont="1" applyFill="1" applyBorder="1" applyAlignment="1">
      <alignment horizontal="center" vertical="center"/>
    </xf>
    <xf numFmtId="3" fontId="10" fillId="0" borderId="102" xfId="0" applyNumberFormat="1" applyFont="1" applyBorder="1" applyAlignment="1"/>
    <xf numFmtId="0" fontId="42" fillId="4" borderId="79" xfId="0" applyFont="1" applyFill="1" applyBorder="1" applyAlignment="1">
      <alignment horizontal="centerContinuous" vertical="center"/>
    </xf>
    <xf numFmtId="0" fontId="42" fillId="4" borderId="78" xfId="0" applyFont="1" applyFill="1" applyBorder="1" applyAlignment="1"/>
    <xf numFmtId="0" fontId="10" fillId="4" borderId="79" xfId="0" applyFont="1" applyFill="1" applyBorder="1" applyAlignment="1">
      <alignment horizontal="center" vertical="center" wrapText="1"/>
    </xf>
    <xf numFmtId="0" fontId="42" fillId="0" borderId="78" xfId="0" applyFont="1" applyBorder="1" applyAlignment="1">
      <alignment horizontal="left"/>
    </xf>
    <xf numFmtId="3" fontId="42" fillId="0" borderId="79" xfId="0" applyNumberFormat="1" applyFont="1" applyBorder="1" applyAlignment="1"/>
    <xf numFmtId="0" fontId="42" fillId="2" borderId="83" xfId="0" applyFont="1" applyFill="1" applyBorder="1" applyAlignment="1">
      <alignment horizontal="center" vertical="center"/>
    </xf>
    <xf numFmtId="0" fontId="42" fillId="2" borderId="79" xfId="0" applyFont="1" applyFill="1" applyBorder="1" applyAlignment="1">
      <alignment horizontal="center" vertical="center" wrapText="1"/>
    </xf>
    <xf numFmtId="0" fontId="48" fillId="3" borderId="79" xfId="0" applyFont="1" applyFill="1" applyBorder="1" applyAlignment="1">
      <alignment horizontal="center" vertical="center" wrapText="1"/>
    </xf>
    <xf numFmtId="0" fontId="47" fillId="0" borderId="78" xfId="0" applyFont="1" applyBorder="1" applyAlignment="1"/>
    <xf numFmtId="180" fontId="47" fillId="0" borderId="79" xfId="0" applyNumberFormat="1" applyFont="1" applyBorder="1" applyAlignment="1"/>
    <xf numFmtId="180" fontId="47" fillId="0" borderId="78" xfId="0" applyNumberFormat="1" applyFont="1" applyBorder="1" applyAlignment="1"/>
    <xf numFmtId="0" fontId="42" fillId="0" borderId="78" xfId="0" applyFont="1" applyBorder="1" applyAlignment="1">
      <alignment vertical="center"/>
    </xf>
    <xf numFmtId="0" fontId="10" fillId="2" borderId="84" xfId="0" applyNumberFormat="1" applyFont="1" applyFill="1" applyBorder="1" applyAlignment="1" applyProtection="1">
      <alignment horizontal="center" vertical="center" wrapText="1"/>
      <protection locked="0"/>
    </xf>
    <xf numFmtId="3" fontId="35" fillId="0" borderId="78" xfId="0" applyNumberFormat="1" applyFont="1" applyBorder="1" applyAlignment="1">
      <alignment horizontal="center" vertical="center"/>
    </xf>
    <xf numFmtId="3" fontId="35" fillId="0" borderId="79" xfId="0" applyNumberFormat="1" applyFont="1" applyBorder="1" applyAlignment="1">
      <alignment horizontal="center" vertical="center" wrapText="1"/>
    </xf>
    <xf numFmtId="3" fontId="35" fillId="0" borderId="78" xfId="0" applyNumberFormat="1" applyFont="1" applyBorder="1" applyAlignment="1">
      <alignment horizontal="center" vertical="center" wrapText="1"/>
    </xf>
    <xf numFmtId="0" fontId="16" fillId="3" borderId="79" xfId="0" applyFont="1" applyFill="1" applyBorder="1" applyAlignment="1">
      <alignment horizontal="center" vertical="center" wrapText="1"/>
    </xf>
    <xf numFmtId="0" fontId="16" fillId="3" borderId="79" xfId="0" applyNumberFormat="1" applyFont="1" applyFill="1" applyBorder="1" applyAlignment="1">
      <alignment horizontal="center" vertical="center" wrapText="1"/>
    </xf>
    <xf numFmtId="0" fontId="0" fillId="3" borderId="79" xfId="0" applyFill="1" applyBorder="1" applyAlignment="1">
      <alignment horizontal="center" vertical="center" wrapText="1"/>
    </xf>
    <xf numFmtId="0" fontId="0" fillId="3" borderId="79" xfId="0" applyNumberFormat="1" applyFont="1" applyFill="1" applyBorder="1" applyAlignment="1">
      <alignment horizontal="centerContinuous" vertical="center" wrapText="1"/>
    </xf>
    <xf numFmtId="0" fontId="0" fillId="3" borderId="79" xfId="0" applyNumberFormat="1" applyFill="1" applyBorder="1" applyAlignment="1">
      <alignment horizontal="centerContinuous" vertical="center" wrapText="1"/>
    </xf>
    <xf numFmtId="0" fontId="16" fillId="3" borderId="79" xfId="0" applyNumberFormat="1" applyFont="1" applyFill="1" applyBorder="1" applyAlignment="1">
      <alignment horizontal="centerContinuous" vertical="center" wrapText="1"/>
    </xf>
    <xf numFmtId="0" fontId="16" fillId="3" borderId="79" xfId="0" applyFont="1" applyFill="1" applyBorder="1" applyAlignment="1">
      <alignment horizontal="center" vertical="center" shrinkToFit="1"/>
    </xf>
    <xf numFmtId="0" fontId="10" fillId="0" borderId="80" xfId="0" applyNumberFormat="1" applyFont="1" applyBorder="1" applyAlignment="1"/>
    <xf numFmtId="0" fontId="0" fillId="3" borderId="83" xfId="0" applyFont="1" applyFill="1" applyBorder="1" applyAlignment="1">
      <alignment horizontal="center" vertical="center" wrapText="1"/>
    </xf>
    <xf numFmtId="0" fontId="7" fillId="3" borderId="79" xfId="0" applyNumberFormat="1" applyFont="1" applyFill="1" applyBorder="1" applyAlignment="1">
      <alignment horizontal="centerContinuous" vertical="center" wrapText="1"/>
    </xf>
    <xf numFmtId="3" fontId="28" fillId="0" borderId="11" xfId="0" applyNumberFormat="1" applyFont="1" applyFill="1" applyBorder="1" applyAlignment="1" applyProtection="1">
      <alignment horizontal="right"/>
      <protection locked="0"/>
    </xf>
    <xf numFmtId="3" fontId="28" fillId="0" borderId="11" xfId="0" applyNumberFormat="1" applyFont="1" applyFill="1" applyBorder="1" applyAlignment="1" applyProtection="1">
      <protection locked="0"/>
    </xf>
    <xf numFmtId="3" fontId="50" fillId="0" borderId="22" xfId="0" applyNumberFormat="1" applyFont="1" applyFill="1" applyBorder="1" applyAlignment="1"/>
    <xf numFmtId="3" fontId="10" fillId="2" borderId="68" xfId="0" applyNumberFormat="1" applyFont="1" applyFill="1" applyBorder="1" applyAlignment="1">
      <alignment horizontal="centerContinuous" vertical="top"/>
    </xf>
    <xf numFmtId="181" fontId="29" fillId="0" borderId="11" xfId="5" applyNumberFormat="1" applyFont="1" applyFill="1" applyBorder="1" applyAlignment="1">
      <alignment horizontal="right" vertical="center"/>
    </xf>
    <xf numFmtId="0" fontId="56" fillId="3" borderId="77" xfId="5" applyNumberFormat="1" applyFont="1" applyFill="1" applyBorder="1" applyAlignment="1">
      <alignment horizontal="center" vertical="center" wrapText="1" shrinkToFit="1"/>
    </xf>
    <xf numFmtId="180" fontId="29" fillId="0" borderId="111" xfId="5" applyNumberFormat="1" applyFont="1" applyFill="1" applyBorder="1" applyAlignment="1">
      <alignment vertical="center"/>
    </xf>
    <xf numFmtId="0" fontId="0" fillId="0" borderId="22" xfId="4" applyNumberFormat="1" applyFont="1" applyBorder="1" applyAlignment="1"/>
    <xf numFmtId="0" fontId="0" fillId="3" borderId="77" xfId="8" applyFont="1" applyFill="1" applyBorder="1" applyAlignment="1">
      <alignment horizontal="center" vertical="center"/>
    </xf>
    <xf numFmtId="0" fontId="7" fillId="3" borderId="77" xfId="8" applyFont="1" applyFill="1" applyBorder="1" applyAlignment="1">
      <alignment horizontal="center" vertical="center"/>
    </xf>
    <xf numFmtId="0" fontId="7" fillId="3" borderId="111" xfId="8" applyFont="1" applyFill="1" applyBorder="1" applyAlignment="1">
      <alignment horizontal="center" vertical="center"/>
    </xf>
    <xf numFmtId="179" fontId="0" fillId="0" borderId="111" xfId="8" applyNumberFormat="1" applyFont="1" applyFill="1" applyBorder="1">
      <alignment vertical="center"/>
    </xf>
    <xf numFmtId="205" fontId="10" fillId="0" borderId="111" xfId="8" applyNumberFormat="1" applyFont="1" applyFill="1" applyBorder="1" applyAlignment="1">
      <alignment vertical="center" shrinkToFit="1"/>
    </xf>
    <xf numFmtId="205" fontId="10" fillId="0" borderId="111" xfId="8" applyNumberFormat="1" applyFont="1" applyFill="1" applyBorder="1" applyAlignment="1">
      <alignment horizontal="right" vertical="center"/>
    </xf>
    <xf numFmtId="180" fontId="0" fillId="0" borderId="111" xfId="8" applyNumberFormat="1" applyFont="1" applyFill="1" applyBorder="1">
      <alignment vertical="center"/>
    </xf>
    <xf numFmtId="181" fontId="0" fillId="0" borderId="111" xfId="8" applyNumberFormat="1" applyFont="1" applyFill="1" applyBorder="1">
      <alignment vertical="center"/>
    </xf>
    <xf numFmtId="0" fontId="0" fillId="0" borderId="111" xfId="8" applyFont="1" applyFill="1" applyBorder="1">
      <alignment vertical="center"/>
    </xf>
    <xf numFmtId="179" fontId="10" fillId="0" borderId="111" xfId="8" applyNumberFormat="1" applyFont="1" applyFill="1" applyBorder="1">
      <alignment vertical="center"/>
    </xf>
    <xf numFmtId="0" fontId="10" fillId="0" borderId="24" xfId="11" applyNumberFormat="1" applyFill="1" applyBorder="1" applyAlignment="1">
      <alignment horizontal="center"/>
    </xf>
    <xf numFmtId="180" fontId="10" fillId="0" borderId="111" xfId="10" applyNumberFormat="1" applyFont="1" applyFill="1" applyBorder="1" applyAlignment="1"/>
    <xf numFmtId="41" fontId="10" fillId="0" borderId="66" xfId="0" applyNumberFormat="1" applyFont="1" applyFill="1" applyBorder="1" applyAlignment="1">
      <alignment horizontal="right"/>
    </xf>
    <xf numFmtId="0" fontId="0" fillId="0" borderId="21" xfId="0" applyNumberFormat="1" applyFont="1" applyFill="1" applyBorder="1" applyAlignment="1" applyProtection="1">
      <alignment horizontal="center"/>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84" xfId="0" applyNumberFormat="1" applyFont="1" applyFill="1" applyBorder="1" applyAlignment="1">
      <alignment horizontal="center" vertical="center" wrapText="1"/>
    </xf>
    <xf numFmtId="0" fontId="0" fillId="3" borderId="61" xfId="0" applyNumberFormat="1" applyFont="1" applyFill="1" applyBorder="1" applyAlignment="1">
      <alignment horizontal="center" vertical="center" wrapText="1"/>
    </xf>
    <xf numFmtId="0" fontId="0" fillId="3" borderId="79" xfId="0" applyNumberFormat="1" applyFont="1" applyFill="1" applyBorder="1" applyAlignment="1">
      <alignment horizontal="center" vertical="center" wrapText="1" shrinkToFit="1"/>
    </xf>
    <xf numFmtId="0" fontId="4" fillId="3" borderId="100" xfId="0" applyNumberFormat="1" applyFont="1" applyFill="1" applyBorder="1" applyAlignment="1" applyProtection="1">
      <alignment horizontal="center" vertical="center" shrinkToFit="1"/>
      <protection locked="0"/>
    </xf>
    <xf numFmtId="0" fontId="4" fillId="3" borderId="62" xfId="0" applyNumberFormat="1" applyFont="1" applyFill="1" applyBorder="1" applyAlignment="1" applyProtection="1">
      <alignment horizontal="center" vertical="center" shrinkToFit="1"/>
      <protection locked="0"/>
    </xf>
    <xf numFmtId="0" fontId="4" fillId="3" borderId="63" xfId="0" applyNumberFormat="1" applyFont="1" applyFill="1" applyBorder="1" applyAlignment="1" applyProtection="1">
      <alignment horizontal="center" vertical="center" shrinkToFit="1"/>
      <protection locked="0"/>
    </xf>
    <xf numFmtId="0" fontId="0" fillId="3" borderId="79" xfId="0" applyNumberFormat="1" applyFont="1" applyFill="1" applyBorder="1" applyAlignment="1">
      <alignment horizontal="center" vertical="center"/>
    </xf>
    <xf numFmtId="0" fontId="4" fillId="3" borderId="100" xfId="0" applyNumberFormat="1" applyFont="1" applyFill="1" applyBorder="1" applyAlignment="1" applyProtection="1">
      <alignment horizontal="center" vertical="center"/>
      <protection locked="0"/>
    </xf>
    <xf numFmtId="0" fontId="4" fillId="3" borderId="62" xfId="0" applyNumberFormat="1" applyFont="1" applyFill="1" applyBorder="1" applyAlignment="1" applyProtection="1">
      <alignment horizontal="center" vertical="center"/>
      <protection locked="0"/>
    </xf>
    <xf numFmtId="0" fontId="4" fillId="3" borderId="63" xfId="0" applyNumberFormat="1" applyFont="1" applyFill="1" applyBorder="1" applyAlignment="1" applyProtection="1">
      <alignment horizontal="center" vertical="center"/>
      <protection locked="0"/>
    </xf>
    <xf numFmtId="0" fontId="4" fillId="3" borderId="78" xfId="0" applyNumberFormat="1" applyFont="1" applyFill="1" applyBorder="1" applyAlignment="1" applyProtection="1">
      <alignment horizontal="center" vertical="center"/>
      <protection locked="0"/>
    </xf>
    <xf numFmtId="0" fontId="4" fillId="3" borderId="64" xfId="0" applyNumberFormat="1" applyFont="1" applyFill="1" applyBorder="1" applyAlignment="1" applyProtection="1">
      <alignment horizontal="center" vertical="center"/>
      <protection locked="0"/>
    </xf>
    <xf numFmtId="0" fontId="0" fillId="3" borderId="84" xfId="0" applyFont="1" applyFill="1" applyBorder="1" applyAlignment="1">
      <alignment horizontal="center" vertical="center" wrapText="1"/>
    </xf>
    <xf numFmtId="0" fontId="4" fillId="3" borderId="65" xfId="0" applyNumberFormat="1" applyFont="1" applyFill="1" applyBorder="1" applyAlignment="1" applyProtection="1">
      <alignment horizontal="center" vertical="center" wrapText="1"/>
      <protection locked="0"/>
    </xf>
    <xf numFmtId="0" fontId="8" fillId="3" borderId="84" xfId="0" applyFont="1" applyFill="1" applyBorder="1" applyAlignment="1">
      <alignment horizontal="center" vertical="center" wrapText="1"/>
    </xf>
    <xf numFmtId="0" fontId="8" fillId="3" borderId="65" xfId="0" applyNumberFormat="1" applyFont="1" applyFill="1" applyBorder="1" applyAlignment="1" applyProtection="1">
      <alignment horizontal="center" vertical="center" wrapText="1"/>
      <protection locked="0"/>
    </xf>
    <xf numFmtId="0" fontId="0" fillId="3" borderId="79" xfId="0" applyNumberFormat="1" applyFont="1" applyFill="1" applyBorder="1" applyAlignment="1">
      <alignment horizontal="center" vertical="center" wrapText="1"/>
    </xf>
    <xf numFmtId="0" fontId="4" fillId="3" borderId="60" xfId="0" applyNumberFormat="1" applyFont="1" applyFill="1" applyBorder="1" applyAlignment="1" applyProtection="1">
      <alignment horizontal="center" vertical="center" wrapText="1"/>
      <protection locked="0"/>
    </xf>
    <xf numFmtId="0" fontId="4" fillId="3" borderId="62" xfId="0" applyNumberFormat="1" applyFont="1" applyFill="1" applyBorder="1" applyAlignment="1" applyProtection="1">
      <alignment horizontal="center" vertical="center" wrapText="1"/>
      <protection locked="0"/>
    </xf>
    <xf numFmtId="0" fontId="0" fillId="3" borderId="84" xfId="0" applyNumberFormat="1" applyFont="1" applyFill="1" applyBorder="1" applyAlignment="1">
      <alignment horizontal="center" vertical="center"/>
    </xf>
    <xf numFmtId="0" fontId="4" fillId="3" borderId="65" xfId="0" applyNumberFormat="1" applyFont="1" applyFill="1" applyBorder="1" applyAlignment="1" applyProtection="1">
      <alignment horizontal="center" vertical="center"/>
      <protection locked="0"/>
    </xf>
    <xf numFmtId="0" fontId="8" fillId="3" borderId="84" xfId="0" applyNumberFormat="1" applyFont="1" applyFill="1" applyBorder="1" applyAlignment="1">
      <alignment horizontal="center" vertical="center" wrapText="1"/>
    </xf>
    <xf numFmtId="0" fontId="8" fillId="3" borderId="84" xfId="0" applyNumberFormat="1" applyFont="1" applyFill="1" applyBorder="1" applyAlignment="1">
      <alignment horizontal="center" vertical="center"/>
    </xf>
    <xf numFmtId="0" fontId="8" fillId="3" borderId="65" xfId="0" applyNumberFormat="1" applyFont="1" applyFill="1" applyBorder="1" applyAlignment="1" applyProtection="1">
      <alignment horizontal="center" vertical="center"/>
      <protection locked="0"/>
    </xf>
    <xf numFmtId="0" fontId="8" fillId="3" borderId="84" xfId="0" applyNumberFormat="1" applyFont="1" applyFill="1" applyBorder="1" applyAlignment="1">
      <alignment horizontal="center" vertical="center" shrinkToFit="1"/>
    </xf>
    <xf numFmtId="0" fontId="8" fillId="3" borderId="65" xfId="0" applyNumberFormat="1" applyFont="1" applyFill="1" applyBorder="1" applyAlignment="1" applyProtection="1">
      <alignment horizontal="center" vertical="center" shrinkToFit="1"/>
      <protection locked="0"/>
    </xf>
    <xf numFmtId="0" fontId="9" fillId="3" borderId="8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0" xfId="0" applyFont="1" applyFill="1" applyBorder="1" applyAlignment="1">
      <alignment horizontal="center" vertical="center" wrapText="1" shrinkToFit="1"/>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92"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2" borderId="84" xfId="0" applyNumberFormat="1" applyFont="1" applyFill="1" applyBorder="1" applyAlignment="1">
      <alignment horizontal="center" vertical="center" wrapText="1"/>
    </xf>
    <xf numFmtId="0" fontId="0" fillId="2" borderId="61" xfId="0" applyNumberFormat="1" applyFont="1" applyFill="1" applyBorder="1" applyAlignment="1">
      <alignment horizontal="center" vertical="center" wrapText="1"/>
    </xf>
    <xf numFmtId="0" fontId="0" fillId="2" borderId="79" xfId="0" applyFont="1" applyFill="1" applyBorder="1" applyAlignment="1">
      <alignment horizontal="center" vertical="center" shrinkToFit="1"/>
    </xf>
    <xf numFmtId="0" fontId="0" fillId="0" borderId="100" xfId="0" applyNumberFormat="1" applyFont="1" applyBorder="1" applyAlignment="1" applyProtection="1">
      <alignment horizontal="center" vertical="center" shrinkToFit="1"/>
      <protection locked="0"/>
    </xf>
    <xf numFmtId="0" fontId="0" fillId="0" borderId="62" xfId="0" applyNumberFormat="1" applyFont="1" applyBorder="1" applyAlignment="1" applyProtection="1">
      <alignment horizontal="center" vertical="center" shrinkToFit="1"/>
      <protection locked="0"/>
    </xf>
    <xf numFmtId="0" fontId="0" fillId="0" borderId="63" xfId="0" applyNumberFormat="1" applyFont="1" applyBorder="1" applyAlignment="1" applyProtection="1">
      <alignment horizontal="center" vertical="center" shrinkToFit="1"/>
      <protection locked="0"/>
    </xf>
    <xf numFmtId="0" fontId="0" fillId="2" borderId="79" xfId="0" applyFont="1" applyFill="1" applyBorder="1" applyAlignment="1">
      <alignment horizontal="center" vertical="center"/>
    </xf>
    <xf numFmtId="0" fontId="0" fillId="0" borderId="100" xfId="0" applyNumberFormat="1" applyFont="1" applyBorder="1" applyAlignment="1" applyProtection="1">
      <alignment horizontal="center" vertical="center"/>
      <protection locked="0"/>
    </xf>
    <xf numFmtId="0" fontId="0" fillId="0" borderId="62" xfId="0" applyNumberFormat="1" applyFont="1" applyBorder="1" applyAlignment="1" applyProtection="1">
      <alignment horizontal="center" vertical="center"/>
      <protection locked="0"/>
    </xf>
    <xf numFmtId="0" fontId="0" fillId="0" borderId="63" xfId="0" applyNumberFormat="1" applyFont="1" applyBorder="1" applyAlignment="1" applyProtection="1">
      <alignment horizontal="center" vertical="center"/>
      <protection locked="0"/>
    </xf>
    <xf numFmtId="0" fontId="0" fillId="2" borderId="78" xfId="0" applyNumberFormat="1" applyFont="1" applyFill="1" applyBorder="1" applyAlignment="1" applyProtection="1">
      <alignment horizontal="center" vertical="center"/>
      <protection locked="0"/>
    </xf>
    <xf numFmtId="0" fontId="0" fillId="0" borderId="78" xfId="0" applyNumberFormat="1" applyFont="1" applyBorder="1" applyAlignment="1" applyProtection="1">
      <alignment horizontal="center" vertical="center"/>
      <protection locked="0"/>
    </xf>
    <xf numFmtId="0" fontId="0" fillId="2" borderId="62" xfId="0" applyNumberFormat="1" applyFont="1" applyFill="1" applyBorder="1" applyAlignment="1" applyProtection="1">
      <alignment horizontal="center" vertical="center"/>
      <protection locked="0"/>
    </xf>
    <xf numFmtId="0" fontId="0" fillId="2" borderId="64" xfId="0" applyNumberFormat="1" applyFont="1" applyFill="1" applyBorder="1" applyAlignment="1" applyProtection="1">
      <alignment horizontal="center" vertical="center"/>
      <protection locked="0"/>
    </xf>
    <xf numFmtId="0" fontId="0" fillId="0" borderId="64" xfId="0" applyNumberFormat="1" applyFont="1" applyBorder="1" applyAlignment="1" applyProtection="1">
      <alignment horizontal="center" vertical="center"/>
      <protection locked="0"/>
    </xf>
    <xf numFmtId="0" fontId="0" fillId="2" borderId="100" xfId="0" applyNumberFormat="1" applyFont="1" applyFill="1" applyBorder="1" applyAlignment="1" applyProtection="1">
      <alignment horizontal="center" vertical="center"/>
      <protection locked="0"/>
    </xf>
    <xf numFmtId="0" fontId="0" fillId="2" borderId="63" xfId="0" applyNumberFormat="1" applyFont="1" applyFill="1" applyBorder="1" applyAlignment="1" applyProtection="1">
      <alignment horizontal="center" vertical="center"/>
      <protection locked="0"/>
    </xf>
    <xf numFmtId="0" fontId="0" fillId="0" borderId="61" xfId="0" applyNumberFormat="1" applyFont="1" applyBorder="1" applyAlignment="1" applyProtection="1">
      <alignment horizontal="center" vertical="center" wrapText="1"/>
      <protection locked="0"/>
    </xf>
    <xf numFmtId="0" fontId="0" fillId="0" borderId="65" xfId="0" applyNumberFormat="1" applyFont="1" applyBorder="1" applyAlignment="1" applyProtection="1">
      <alignment horizontal="center" vertical="center" wrapText="1"/>
      <protection locked="0"/>
    </xf>
    <xf numFmtId="0" fontId="0" fillId="2" borderId="84" xfId="0" applyNumberFormat="1" applyFont="1" applyFill="1" applyBorder="1" applyAlignment="1">
      <alignment horizontal="center" vertical="center"/>
    </xf>
    <xf numFmtId="0" fontId="0" fillId="0" borderId="65" xfId="0" applyNumberFormat="1" applyFont="1" applyBorder="1" applyAlignment="1" applyProtection="1">
      <alignment horizontal="center" vertical="center"/>
      <protection locked="0"/>
    </xf>
    <xf numFmtId="0" fontId="0" fillId="2" borderId="65" xfId="0" applyNumberFormat="1" applyFont="1" applyFill="1" applyBorder="1" applyAlignment="1">
      <alignment horizontal="center" vertical="center"/>
    </xf>
    <xf numFmtId="0" fontId="0" fillId="2" borderId="65" xfId="0" applyNumberFormat="1" applyFont="1" applyFill="1" applyBorder="1" applyAlignment="1" applyProtection="1">
      <alignment horizontal="center" vertical="center"/>
      <protection locked="0"/>
    </xf>
    <xf numFmtId="0" fontId="9" fillId="2" borderId="84" xfId="0" applyNumberFormat="1" applyFont="1" applyFill="1" applyBorder="1" applyAlignment="1">
      <alignment horizontal="center" vertical="center" wrapText="1"/>
    </xf>
    <xf numFmtId="0" fontId="9" fillId="2" borderId="65" xfId="0" applyNumberFormat="1" applyFont="1" applyFill="1" applyBorder="1" applyAlignment="1">
      <alignment horizontal="center" vertical="center" wrapText="1"/>
    </xf>
    <xf numFmtId="0" fontId="0" fillId="2" borderId="79" xfId="0" applyFont="1" applyFill="1" applyBorder="1" applyAlignment="1">
      <alignment horizontal="center"/>
    </xf>
    <xf numFmtId="0" fontId="0" fillId="0" borderId="100" xfId="0" applyNumberFormat="1" applyFont="1" applyBorder="1" applyAlignment="1" applyProtection="1">
      <alignment horizontal="center"/>
      <protection locked="0"/>
    </xf>
    <xf numFmtId="0" fontId="0" fillId="0" borderId="83" xfId="0" applyNumberFormat="1" applyFont="1" applyFill="1" applyBorder="1" applyAlignment="1" applyProtection="1">
      <alignment horizontal="center" vertical="center"/>
      <protection locked="0"/>
    </xf>
    <xf numFmtId="0" fontId="0" fillId="0" borderId="91" xfId="0" applyNumberFormat="1" applyFont="1" applyFill="1" applyBorder="1" applyAlignment="1" applyProtection="1">
      <alignment horizontal="center" vertical="center"/>
      <protection locked="0"/>
    </xf>
    <xf numFmtId="0" fontId="0" fillId="0" borderId="97"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83" xfId="0" applyFont="1" applyFill="1" applyBorder="1" applyAlignment="1">
      <alignment horizontal="center" vertical="center"/>
    </xf>
    <xf numFmtId="0" fontId="0" fillId="0" borderId="92" xfId="0" applyNumberFormat="1" applyFont="1" applyFill="1" applyBorder="1" applyAlignment="1" applyProtection="1">
      <alignment horizontal="center" vertical="center"/>
      <protection locked="0"/>
    </xf>
    <xf numFmtId="0" fontId="2" fillId="0" borderId="0" xfId="0" applyFont="1" applyFill="1" applyAlignment="1">
      <alignment horizontal="center"/>
    </xf>
    <xf numFmtId="0" fontId="14"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6" fillId="2" borderId="17" xfId="0" applyNumberFormat="1" applyFont="1" applyFill="1" applyBorder="1" applyAlignment="1" applyProtection="1">
      <alignment horizontal="center" vertical="center"/>
      <protection locked="0"/>
    </xf>
    <xf numFmtId="0" fontId="16" fillId="2" borderId="0" xfId="0" applyNumberFormat="1" applyFont="1" applyFill="1" applyAlignment="1" applyProtection="1">
      <alignment horizontal="center" vertical="center"/>
      <protection locked="0"/>
    </xf>
    <xf numFmtId="0" fontId="16" fillId="2" borderId="20" xfId="0" applyNumberFormat="1" applyFont="1" applyFill="1" applyBorder="1" applyAlignment="1" applyProtection="1">
      <alignment horizontal="center" vertical="center"/>
      <protection locked="0"/>
    </xf>
    <xf numFmtId="0" fontId="16" fillId="2" borderId="64" xfId="0" applyNumberFormat="1" applyFont="1" applyFill="1" applyBorder="1" applyAlignment="1" applyProtection="1">
      <alignment horizontal="center" vertical="center"/>
      <protection locked="0"/>
    </xf>
    <xf numFmtId="0" fontId="16" fillId="2" borderId="63"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6" fillId="2" borderId="17"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6" fillId="2" borderId="6" xfId="0" applyNumberFormat="1" applyFont="1" applyFill="1" applyBorder="1" applyAlignment="1" applyProtection="1">
      <alignment horizontal="center" vertical="center"/>
      <protection locked="0"/>
    </xf>
    <xf numFmtId="0" fontId="16" fillId="2" borderId="4" xfId="0" applyNumberFormat="1" applyFont="1" applyFill="1" applyBorder="1" applyAlignment="1" applyProtection="1">
      <alignment horizontal="center" vertical="center"/>
      <protection locked="0"/>
    </xf>
    <xf numFmtId="0" fontId="16" fillId="2" borderId="1" xfId="0" applyNumberFormat="1" applyFont="1" applyFill="1" applyBorder="1" applyAlignment="1" applyProtection="1">
      <alignment horizontal="center"/>
      <protection locked="0"/>
    </xf>
    <xf numFmtId="0" fontId="10" fillId="2" borderId="62" xfId="0" applyFont="1" applyFill="1" applyBorder="1" applyAlignment="1">
      <alignment horizontal="center" vertical="top"/>
    </xf>
    <xf numFmtId="0" fontId="16" fillId="2" borderId="63" xfId="0" applyNumberFormat="1" applyFont="1" applyFill="1" applyBorder="1" applyAlignment="1" applyProtection="1">
      <alignment horizontal="center" vertical="top"/>
      <protection locked="0"/>
    </xf>
    <xf numFmtId="0" fontId="10" fillId="2" borderId="83" xfId="0" applyFont="1" applyFill="1" applyBorder="1" applyAlignment="1">
      <alignment horizontal="center" vertical="center"/>
    </xf>
    <xf numFmtId="0" fontId="16" fillId="2" borderId="92" xfId="0" applyNumberFormat="1" applyFont="1" applyFill="1" applyBorder="1" applyAlignment="1" applyProtection="1">
      <alignment horizontal="center" vertical="center"/>
      <protection locked="0"/>
    </xf>
    <xf numFmtId="0" fontId="8" fillId="0" borderId="0" xfId="0" applyNumberFormat="1" applyFont="1" applyFill="1" applyAlignment="1">
      <alignment horizontal="distributed" wrapText="1"/>
    </xf>
    <xf numFmtId="0" fontId="8" fillId="0" borderId="21"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6" fillId="0" borderId="0" xfId="0" applyNumberFormat="1" applyFont="1" applyFill="1" applyBorder="1" applyAlignment="1" applyProtection="1">
      <alignment horizontal="distributed"/>
      <protection locked="0"/>
    </xf>
    <xf numFmtId="0" fontId="16" fillId="2" borderId="64"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20" xfId="0" applyNumberFormat="1" applyFont="1" applyBorder="1" applyAlignment="1">
      <alignment horizontal="distributed"/>
    </xf>
    <xf numFmtId="188" fontId="2" fillId="0" borderId="0" xfId="0" applyNumberFormat="1" applyFont="1" applyFill="1" applyAlignment="1">
      <alignment horizontal="center"/>
    </xf>
    <xf numFmtId="188" fontId="14" fillId="0" borderId="0" xfId="0" applyNumberFormat="1" applyFont="1" applyFill="1" applyAlignment="1" applyProtection="1">
      <alignment horizontal="center"/>
      <protection locked="0"/>
    </xf>
    <xf numFmtId="0" fontId="10" fillId="2" borderId="17" xfId="0" applyNumberFormat="1" applyFont="1" applyFill="1" applyBorder="1" applyAlignment="1">
      <alignment horizontal="center" vertical="center"/>
    </xf>
    <xf numFmtId="0" fontId="16" fillId="0" borderId="20" xfId="0" applyNumberFormat="1" applyFont="1" applyBorder="1" applyAlignment="1" applyProtection="1">
      <alignment horizontal="center" vertical="center"/>
      <protection locked="0"/>
    </xf>
    <xf numFmtId="0" fontId="16" fillId="0" borderId="63"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62" xfId="0" applyNumberFormat="1" applyFont="1" applyFill="1" applyBorder="1" applyAlignment="1" applyProtection="1">
      <alignment horizontal="center" vertical="center"/>
      <protection locked="0"/>
    </xf>
    <xf numFmtId="0" fontId="10" fillId="2" borderId="18" xfId="0" applyNumberFormat="1" applyFont="1" applyFill="1" applyBorder="1" applyAlignment="1">
      <alignment horizontal="center" vertical="center" wrapText="1"/>
    </xf>
    <xf numFmtId="0" fontId="16" fillId="2" borderId="61" xfId="0" applyNumberFormat="1" applyFont="1" applyFill="1" applyBorder="1" applyAlignment="1" applyProtection="1">
      <alignment horizontal="center" vertical="center" wrapText="1"/>
      <protection locked="0"/>
    </xf>
    <xf numFmtId="0" fontId="16" fillId="2" borderId="65"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60" xfId="0" applyNumberFormat="1" applyFont="1" applyFill="1" applyBorder="1" applyAlignment="1">
      <alignment horizontal="center" vertical="center" wrapText="1"/>
    </xf>
    <xf numFmtId="0" fontId="10" fillId="2" borderId="62" xfId="0" applyNumberFormat="1" applyFont="1" applyFill="1" applyBorder="1" applyAlignment="1">
      <alignment horizontal="center" vertical="center" wrapText="1"/>
    </xf>
    <xf numFmtId="0" fontId="10" fillId="2" borderId="84" xfId="0" applyNumberFormat="1" applyFont="1" applyFill="1" applyBorder="1" applyAlignment="1">
      <alignment horizontal="center" vertical="center"/>
    </xf>
    <xf numFmtId="0" fontId="16" fillId="2" borderId="65" xfId="0" applyNumberFormat="1" applyFont="1" applyFill="1" applyBorder="1" applyAlignment="1" applyProtection="1">
      <alignment horizontal="center" vertical="center"/>
      <protection locked="0"/>
    </xf>
    <xf numFmtId="0" fontId="16" fillId="3" borderId="84" xfId="3" applyNumberFormat="1" applyFont="1" applyFill="1" applyBorder="1" applyAlignment="1">
      <alignment horizontal="center" vertical="center"/>
    </xf>
    <xf numFmtId="0" fontId="24" fillId="3" borderId="65" xfId="3" applyFont="1" applyFill="1" applyBorder="1" applyAlignment="1">
      <alignment horizontal="center" vertical="center"/>
    </xf>
    <xf numFmtId="0" fontId="2" fillId="0" borderId="0" xfId="3" applyFont="1" applyFill="1" applyBorder="1" applyAlignment="1">
      <alignment horizontal="center"/>
    </xf>
    <xf numFmtId="0" fontId="23" fillId="0" borderId="0" xfId="3" applyFont="1" applyFill="1" applyBorder="1" applyAlignment="1">
      <alignment horizontal="center"/>
    </xf>
    <xf numFmtId="0" fontId="19" fillId="0" borderId="0" xfId="3" applyFont="1" applyFill="1" applyBorder="1" applyAlignment="1">
      <alignment horizontal="center"/>
    </xf>
    <xf numFmtId="0" fontId="10" fillId="3" borderId="17" xfId="3" applyFont="1" applyFill="1" applyBorder="1" applyAlignment="1">
      <alignment horizontal="center" vertical="center" wrapText="1"/>
    </xf>
    <xf numFmtId="0" fontId="19" fillId="3" borderId="20" xfId="3" applyFont="1" applyFill="1" applyBorder="1" applyAlignment="1">
      <alignment horizontal="center" vertical="center"/>
    </xf>
    <xf numFmtId="0" fontId="19" fillId="3" borderId="63" xfId="3" applyFont="1" applyFill="1" applyBorder="1" applyAlignment="1">
      <alignment horizontal="center" vertical="center"/>
    </xf>
    <xf numFmtId="0" fontId="10" fillId="3" borderId="60" xfId="3" applyNumberFormat="1" applyFont="1" applyFill="1" applyBorder="1" applyAlignment="1">
      <alignment horizontal="center"/>
    </xf>
    <xf numFmtId="0" fontId="10" fillId="3" borderId="0" xfId="3" applyNumberFormat="1" applyFont="1" applyFill="1" applyBorder="1" applyAlignment="1">
      <alignment horizontal="center"/>
    </xf>
    <xf numFmtId="0" fontId="10" fillId="3" borderId="20" xfId="3" applyNumberFormat="1" applyFont="1" applyFill="1" applyBorder="1" applyAlignment="1">
      <alignment horizontal="center"/>
    </xf>
    <xf numFmtId="49" fontId="10" fillId="3" borderId="62" xfId="3" applyNumberFormat="1" applyFont="1" applyFill="1" applyBorder="1" applyAlignment="1">
      <alignment horizontal="center" vertical="center"/>
    </xf>
    <xf numFmtId="49" fontId="10" fillId="3" borderId="64" xfId="3" applyNumberFormat="1" applyFont="1" applyFill="1" applyBorder="1" applyAlignment="1">
      <alignment horizontal="center" vertical="center"/>
    </xf>
    <xf numFmtId="49" fontId="10" fillId="3" borderId="63" xfId="3" applyNumberFormat="1" applyFont="1" applyFill="1" applyBorder="1" applyAlignment="1">
      <alignment horizontal="center" vertical="center"/>
    </xf>
    <xf numFmtId="0" fontId="16" fillId="3" borderId="84" xfId="3" applyNumberFormat="1" applyFont="1" applyFill="1" applyBorder="1" applyAlignment="1">
      <alignment horizontal="center" vertical="center" wrapText="1"/>
    </xf>
    <xf numFmtId="0" fontId="24" fillId="3" borderId="65" xfId="3"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6" fillId="0" borderId="0" xfId="0" applyFont="1" applyBorder="1" applyAlignment="1">
      <alignment horizontal="center" vertical="center"/>
    </xf>
    <xf numFmtId="0" fontId="10" fillId="4" borderId="17"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63" xfId="0" applyFont="1" applyFill="1" applyBorder="1" applyAlignment="1">
      <alignment horizontal="center" vertical="center" wrapText="1"/>
    </xf>
    <xf numFmtId="0" fontId="10" fillId="4" borderId="83" xfId="0" applyNumberFormat="1" applyFont="1" applyFill="1" applyBorder="1" applyAlignment="1">
      <alignment horizontal="center" vertical="center"/>
    </xf>
    <xf numFmtId="0" fontId="16" fillId="5" borderId="91" xfId="0" applyFont="1" applyFill="1" applyBorder="1" applyAlignment="1">
      <alignment horizontal="center" vertical="center"/>
    </xf>
    <xf numFmtId="0" fontId="16" fillId="5" borderId="92" xfId="0" applyFont="1" applyFill="1" applyBorder="1" applyAlignment="1">
      <alignment horizontal="center" vertical="center"/>
    </xf>
    <xf numFmtId="0" fontId="10" fillId="6" borderId="79" xfId="0" applyNumberFormat="1" applyFont="1" applyFill="1" applyBorder="1" applyAlignment="1">
      <alignment horizontal="center" vertical="center"/>
    </xf>
    <xf numFmtId="0" fontId="16" fillId="5" borderId="62" xfId="0" applyFont="1" applyFill="1" applyBorder="1" applyAlignment="1">
      <alignment horizontal="center" vertical="center"/>
    </xf>
    <xf numFmtId="0" fontId="30" fillId="0" borderId="0" xfId="0" applyFont="1" applyAlignment="1">
      <alignment horizontal="center" vertical="center"/>
    </xf>
    <xf numFmtId="0" fontId="32" fillId="3" borderId="98" xfId="0" applyFont="1" applyFill="1" applyBorder="1" applyAlignment="1">
      <alignment horizontal="center" vertical="center"/>
    </xf>
    <xf numFmtId="0" fontId="32" fillId="3" borderId="21" xfId="0" applyFont="1" applyFill="1" applyBorder="1" applyAlignment="1">
      <alignment horizontal="center" vertical="center"/>
    </xf>
    <xf numFmtId="0" fontId="32" fillId="3" borderId="70" xfId="0" applyFont="1" applyFill="1" applyBorder="1" applyAlignment="1">
      <alignment horizontal="center" vertical="center"/>
    </xf>
    <xf numFmtId="0" fontId="32" fillId="3" borderId="85" xfId="0" applyFont="1" applyFill="1" applyBorder="1" applyAlignment="1">
      <alignment horizontal="center" vertical="center" wrapText="1" shrinkToFit="1"/>
    </xf>
    <xf numFmtId="0" fontId="32" fillId="3" borderId="81" xfId="0" applyFont="1" applyFill="1" applyBorder="1" applyAlignment="1">
      <alignment horizontal="center" vertical="center" wrapText="1" shrinkToFit="1"/>
    </xf>
    <xf numFmtId="0" fontId="32" fillId="3" borderId="98" xfId="0" applyFont="1" applyFill="1" applyBorder="1" applyAlignment="1">
      <alignment horizontal="center" vertical="center" wrapText="1" shrinkToFit="1"/>
    </xf>
    <xf numFmtId="0" fontId="32" fillId="3" borderId="23" xfId="0" applyFont="1" applyFill="1" applyBorder="1" applyAlignment="1">
      <alignment horizontal="distributed" vertical="center" indent="12"/>
    </xf>
    <xf numFmtId="0" fontId="32" fillId="3" borderId="11" xfId="0" applyFont="1" applyFill="1" applyBorder="1" applyAlignment="1">
      <alignment horizontal="distributed" vertical="center" indent="12"/>
    </xf>
    <xf numFmtId="0" fontId="32" fillId="3" borderId="111" xfId="0" applyFont="1" applyFill="1" applyBorder="1" applyAlignment="1">
      <alignment horizontal="center" vertical="center" wrapText="1" shrinkToFit="1"/>
    </xf>
    <xf numFmtId="0" fontId="32" fillId="3" borderId="68" xfId="0" applyFont="1" applyFill="1" applyBorder="1" applyAlignment="1">
      <alignment horizontal="center" vertical="center" wrapText="1" shrinkToFit="1"/>
    </xf>
    <xf numFmtId="0" fontId="32" fillId="3" borderId="70" xfId="0" applyFont="1" applyFill="1" applyBorder="1" applyAlignment="1">
      <alignment horizontal="center" vertical="center" wrapText="1" shrinkToFit="1"/>
    </xf>
    <xf numFmtId="0" fontId="32" fillId="3" borderId="23" xfId="0" applyFont="1" applyFill="1" applyBorder="1" applyAlignment="1">
      <alignment horizontal="distributed" vertical="center" indent="3"/>
    </xf>
    <xf numFmtId="0" fontId="32" fillId="3" borderId="11" xfId="0" applyFont="1" applyFill="1" applyBorder="1" applyAlignment="1">
      <alignment horizontal="distributed" vertical="center" indent="3"/>
    </xf>
    <xf numFmtId="0" fontId="32" fillId="3" borderId="24" xfId="0" applyFont="1" applyFill="1" applyBorder="1" applyAlignment="1">
      <alignment horizontal="distributed" vertical="center" indent="3"/>
    </xf>
    <xf numFmtId="0" fontId="32" fillId="3" borderId="23" xfId="0" applyFont="1" applyFill="1" applyBorder="1" applyAlignment="1">
      <alignment horizontal="distributed" vertical="center" indent="8"/>
    </xf>
    <xf numFmtId="0" fontId="32" fillId="3" borderId="11" xfId="0" applyFont="1" applyFill="1" applyBorder="1" applyAlignment="1">
      <alignment horizontal="distributed" vertical="center" indent="8"/>
    </xf>
    <xf numFmtId="0" fontId="32" fillId="3" borderId="24" xfId="0" applyFont="1" applyFill="1" applyBorder="1" applyAlignment="1">
      <alignment horizontal="distributed" vertical="center" indent="8"/>
    </xf>
    <xf numFmtId="0" fontId="32" fillId="3" borderId="85" xfId="0" applyFont="1" applyFill="1" applyBorder="1" applyAlignment="1">
      <alignment horizontal="distributed" vertical="center" wrapText="1" justifyLastLine="1"/>
    </xf>
    <xf numFmtId="0" fontId="32" fillId="3" borderId="66" xfId="0" applyFont="1" applyFill="1" applyBorder="1" applyAlignment="1">
      <alignment horizontal="distributed" vertical="center" justifyLastLine="1"/>
    </xf>
    <xf numFmtId="0" fontId="32" fillId="3" borderId="111" xfId="0" applyFont="1" applyFill="1" applyBorder="1" applyAlignment="1">
      <alignment horizontal="distributed" vertical="center" justifyLastLine="1"/>
    </xf>
    <xf numFmtId="0" fontId="32" fillId="3" borderId="24" xfId="0" applyFont="1" applyFill="1" applyBorder="1" applyAlignment="1">
      <alignment horizontal="center" vertical="center"/>
    </xf>
    <xf numFmtId="0" fontId="32" fillId="3" borderId="8" xfId="0" applyFont="1" applyFill="1" applyBorder="1" applyAlignment="1">
      <alignment horizontal="center" vertical="center"/>
    </xf>
    <xf numFmtId="0" fontId="34" fillId="0" borderId="0" xfId="0" applyFont="1" applyAlignment="1">
      <alignment horizontal="center" vertical="center"/>
    </xf>
    <xf numFmtId="0" fontId="32" fillId="3" borderId="85" xfId="0" applyFont="1" applyFill="1" applyBorder="1" applyAlignment="1">
      <alignment horizontal="distributed" vertical="center" justifyLastLine="1"/>
    </xf>
    <xf numFmtId="0" fontId="2" fillId="0" borderId="0" xfId="0" applyFont="1" applyAlignment="1">
      <alignment vertical="center"/>
    </xf>
    <xf numFmtId="0" fontId="2" fillId="0" borderId="0" xfId="0" applyNumberFormat="1" applyFont="1" applyAlignment="1" applyProtection="1">
      <protection locked="0"/>
    </xf>
    <xf numFmtId="0" fontId="5" fillId="0" borderId="26" xfId="0" applyNumberFormat="1" applyFont="1" applyBorder="1" applyAlignment="1">
      <alignment horizontal="center"/>
    </xf>
    <xf numFmtId="0" fontId="14" fillId="0" borderId="26" xfId="0" applyNumberFormat="1" applyFont="1" applyBorder="1" applyAlignment="1" applyProtection="1">
      <alignment horizontal="center"/>
      <protection locked="0"/>
    </xf>
    <xf numFmtId="0" fontId="10" fillId="3" borderId="17" xfId="0" applyNumberFormat="1" applyFont="1" applyFill="1" applyBorder="1" applyAlignment="1">
      <alignment horizontal="center" vertical="center" wrapText="1"/>
    </xf>
    <xf numFmtId="0" fontId="0" fillId="3" borderId="63" xfId="0" applyNumberFormat="1" applyFont="1" applyFill="1" applyBorder="1" applyAlignment="1" applyProtection="1">
      <alignment vertical="center" wrapText="1"/>
      <protection locked="0"/>
    </xf>
    <xf numFmtId="0" fontId="10" fillId="3" borderId="18" xfId="0" applyFont="1" applyFill="1" applyBorder="1" applyAlignment="1">
      <alignment horizontal="center" vertical="center" wrapText="1"/>
    </xf>
    <xf numFmtId="0" fontId="10" fillId="3" borderId="65" xfId="0" applyNumberFormat="1" applyFont="1" applyFill="1" applyBorder="1" applyAlignment="1" applyProtection="1">
      <alignment horizontal="center" vertical="center" wrapText="1"/>
      <protection locked="0"/>
    </xf>
    <xf numFmtId="0" fontId="10" fillId="3" borderId="18" xfId="0" applyFont="1" applyFill="1" applyBorder="1" applyAlignment="1">
      <alignment horizontal="center" vertical="center"/>
    </xf>
    <xf numFmtId="0" fontId="10" fillId="3" borderId="65"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62" xfId="0" applyNumberFormat="1" applyFont="1" applyFill="1" applyBorder="1" applyAlignment="1" applyProtection="1">
      <alignment horizontal="center" vertical="center"/>
      <protection locked="0"/>
    </xf>
    <xf numFmtId="0" fontId="0" fillId="2" borderId="2" xfId="4" applyNumberFormat="1" applyFont="1" applyFill="1" applyBorder="1" applyAlignment="1">
      <alignment horizontal="center" vertical="center" wrapText="1"/>
    </xf>
    <xf numFmtId="0" fontId="0" fillId="2" borderId="62" xfId="4" applyNumberFormat="1" applyFont="1" applyFill="1" applyBorder="1" applyAlignment="1" applyProtection="1">
      <alignment horizontal="center" vertical="center" wrapText="1"/>
      <protection locked="0"/>
    </xf>
    <xf numFmtId="0" fontId="2" fillId="0" borderId="0" xfId="4" applyNumberFormat="1" applyFont="1" applyAlignment="1">
      <alignment horizontal="center" vertical="center"/>
    </xf>
    <xf numFmtId="0" fontId="5" fillId="0" borderId="26" xfId="4" applyNumberFormat="1" applyFont="1" applyBorder="1" applyAlignment="1">
      <alignment horizontal="center"/>
    </xf>
    <xf numFmtId="0" fontId="5" fillId="0" borderId="26" xfId="4" applyNumberFormat="1" applyFont="1" applyBorder="1" applyAlignment="1" applyProtection="1">
      <alignment horizontal="center"/>
      <protection locked="0"/>
    </xf>
    <xf numFmtId="0" fontId="0" fillId="2" borderId="17" xfId="4" applyNumberFormat="1" applyFont="1" applyFill="1" applyBorder="1" applyAlignment="1">
      <alignment horizontal="center" vertical="center" wrapText="1"/>
    </xf>
    <xf numFmtId="0" fontId="0" fillId="2" borderId="63" xfId="4" applyNumberFormat="1" applyFont="1" applyFill="1" applyBorder="1" applyAlignment="1" applyProtection="1">
      <alignment horizontal="center" vertical="center" wrapText="1"/>
      <protection locked="0"/>
    </xf>
    <xf numFmtId="0" fontId="0" fillId="2" borderId="18" xfId="4" applyNumberFormat="1" applyFont="1" applyFill="1" applyBorder="1" applyAlignment="1">
      <alignment horizontal="center" vertical="center" wrapText="1"/>
    </xf>
    <xf numFmtId="0" fontId="0" fillId="2" borderId="65" xfId="4" applyNumberFormat="1" applyFont="1" applyFill="1" applyBorder="1" applyAlignment="1" applyProtection="1">
      <alignment horizontal="center" vertical="center" wrapText="1"/>
      <protection locked="0"/>
    </xf>
    <xf numFmtId="0" fontId="0" fillId="2" borderId="18" xfId="4" applyNumberFormat="1" applyFont="1" applyFill="1" applyBorder="1" applyAlignment="1">
      <alignment horizontal="center" vertical="center"/>
    </xf>
    <xf numFmtId="0" fontId="0" fillId="2" borderId="65" xfId="4" applyNumberFormat="1" applyFont="1" applyFill="1" applyBorder="1" applyAlignment="1" applyProtection="1">
      <alignment horizontal="center" vertical="center"/>
      <protection locked="0"/>
    </xf>
    <xf numFmtId="0" fontId="0" fillId="2" borderId="65" xfId="4" applyNumberFormat="1" applyFont="1" applyFill="1" applyBorder="1" applyAlignment="1">
      <alignment horizontal="center" vertical="center" wrapText="1"/>
    </xf>
    <xf numFmtId="0" fontId="2" fillId="0" borderId="0" xfId="0" applyFont="1" applyAlignment="1">
      <alignment horizontal="center" vertical="center"/>
    </xf>
    <xf numFmtId="0" fontId="14"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6" fillId="2" borderId="68" xfId="0" applyNumberFormat="1" applyFont="1" applyFill="1" applyBorder="1" applyAlignment="1" applyProtection="1">
      <alignment horizontal="center" vertical="center"/>
      <protection locked="0"/>
    </xf>
    <xf numFmtId="0" fontId="10" fillId="2" borderId="28" xfId="0" applyNumberFormat="1" applyFont="1" applyFill="1" applyBorder="1" applyAlignment="1">
      <alignment horizontal="center" vertical="center" wrapText="1"/>
    </xf>
    <xf numFmtId="0" fontId="10" fillId="2" borderId="66" xfId="0" applyNumberFormat="1" applyFont="1" applyFill="1" applyBorder="1" applyAlignment="1">
      <alignment horizontal="center" vertical="center"/>
    </xf>
    <xf numFmtId="0" fontId="10" fillId="2" borderId="111" xfId="0" applyNumberFormat="1" applyFont="1" applyFill="1" applyBorder="1" applyAlignment="1">
      <alignment horizontal="center" vertical="center"/>
    </xf>
    <xf numFmtId="0" fontId="2" fillId="0" borderId="0" xfId="5" applyNumberFormat="1" applyFont="1" applyAlignment="1">
      <alignment horizontal="center" vertical="center"/>
    </xf>
    <xf numFmtId="0" fontId="14" fillId="0" borderId="0" xfId="5" applyNumberFormat="1" applyFont="1" applyAlignment="1" applyProtection="1">
      <alignment horizontal="center" vertical="center"/>
      <protection locked="0"/>
    </xf>
    <xf numFmtId="0" fontId="16" fillId="0" borderId="0" xfId="5" applyNumberFormat="1" applyFont="1" applyAlignment="1" applyProtection="1">
      <protection locked="0"/>
    </xf>
    <xf numFmtId="0" fontId="0" fillId="2" borderId="17" xfId="5" applyNumberFormat="1" applyFont="1" applyFill="1" applyBorder="1" applyAlignment="1">
      <alignment horizontal="center" vertical="center" wrapText="1"/>
    </xf>
    <xf numFmtId="0" fontId="0" fillId="2" borderId="63" xfId="5" applyNumberFormat="1" applyFont="1" applyFill="1" applyBorder="1" applyAlignment="1">
      <alignment horizontal="center" vertical="center" wrapText="1"/>
    </xf>
    <xf numFmtId="0" fontId="16" fillId="2" borderId="3" xfId="5" applyNumberFormat="1" applyFill="1" applyBorder="1" applyAlignment="1">
      <alignment horizontal="center" vertical="center" wrapText="1"/>
    </xf>
    <xf numFmtId="0" fontId="16" fillId="2" borderId="6" xfId="5" applyNumberFormat="1" applyFill="1" applyBorder="1" applyAlignment="1">
      <alignment horizontal="center" vertical="center" wrapText="1"/>
    </xf>
    <xf numFmtId="0" fontId="16" fillId="2" borderId="4" xfId="5" applyNumberFormat="1" applyFill="1" applyBorder="1" applyAlignment="1">
      <alignment horizontal="center" vertical="center" wrapText="1"/>
    </xf>
    <xf numFmtId="0" fontId="16" fillId="2" borderId="2" xfId="5" applyNumberFormat="1" applyFill="1" applyBorder="1" applyAlignment="1">
      <alignment horizontal="center" vertical="center" wrapText="1"/>
    </xf>
    <xf numFmtId="0" fontId="16" fillId="2" borderId="62" xfId="5"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29" fillId="0" borderId="0" xfId="0" applyNumberFormat="1" applyFont="1" applyAlignment="1" applyProtection="1">
      <alignment horizontal="center"/>
      <protection locked="0"/>
    </xf>
    <xf numFmtId="0" fontId="10" fillId="3" borderId="32" xfId="0" applyNumberFormat="1" applyFont="1" applyFill="1" applyBorder="1" applyAlignment="1">
      <alignment horizontal="center" vertical="center" wrapText="1"/>
    </xf>
    <xf numFmtId="0" fontId="10" fillId="3" borderId="21" xfId="0" applyNumberFormat="1" applyFont="1" applyFill="1" applyBorder="1" applyAlignment="1" applyProtection="1">
      <alignment horizontal="center" vertical="center" wrapText="1"/>
      <protection locked="0"/>
    </xf>
    <xf numFmtId="0" fontId="10" fillId="3" borderId="67" xfId="0" applyNumberFormat="1" applyFont="1" applyFill="1" applyBorder="1" applyAlignment="1" applyProtection="1">
      <alignment horizontal="center" vertical="center" wrapText="1"/>
      <protection locked="0"/>
    </xf>
    <xf numFmtId="0" fontId="10" fillId="3" borderId="17" xfId="0" applyFont="1" applyFill="1" applyBorder="1" applyAlignment="1">
      <alignment horizontal="center" vertical="center" wrapText="1"/>
    </xf>
    <xf numFmtId="0" fontId="10" fillId="3" borderId="20" xfId="0" applyNumberFormat="1" applyFont="1" applyFill="1" applyBorder="1" applyAlignment="1" applyProtection="1">
      <alignment horizontal="center" vertical="center" wrapText="1"/>
      <protection locked="0"/>
    </xf>
    <xf numFmtId="0" fontId="10" fillId="3" borderId="63"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79" xfId="0" applyFont="1" applyFill="1" applyBorder="1" applyAlignment="1">
      <alignment horizontal="center" vertical="center" wrapText="1"/>
    </xf>
    <xf numFmtId="0" fontId="10" fillId="3" borderId="60" xfId="0" applyNumberFormat="1" applyFont="1" applyFill="1" applyBorder="1" applyAlignment="1" applyProtection="1">
      <alignment horizontal="center" vertical="center" wrapText="1"/>
      <protection locked="0"/>
    </xf>
    <xf numFmtId="0" fontId="10" fillId="3" borderId="62" xfId="0" applyNumberFormat="1" applyFont="1" applyFill="1" applyBorder="1" applyAlignment="1" applyProtection="1">
      <alignment horizontal="center" vertical="center" wrapText="1"/>
      <protection locked="0"/>
    </xf>
    <xf numFmtId="0" fontId="10" fillId="3" borderId="84" xfId="0" applyFont="1" applyFill="1" applyBorder="1" applyAlignment="1">
      <alignment horizontal="center" vertical="center" wrapText="1"/>
    </xf>
    <xf numFmtId="0" fontId="10" fillId="3" borderId="61" xfId="0" applyNumberFormat="1" applyFont="1" applyFill="1" applyBorder="1" applyAlignment="1" applyProtection="1">
      <alignment horizontal="center" vertical="center" wrapText="1"/>
      <protection locked="0"/>
    </xf>
    <xf numFmtId="0" fontId="29" fillId="3" borderId="84" xfId="0" applyFont="1" applyFill="1" applyBorder="1" applyAlignment="1">
      <alignment horizontal="center" vertical="center" wrapText="1"/>
    </xf>
    <xf numFmtId="0" fontId="29" fillId="3" borderId="61" xfId="0" applyNumberFormat="1" applyFont="1" applyFill="1" applyBorder="1" applyAlignment="1" applyProtection="1">
      <alignment horizontal="center" vertical="center" wrapText="1"/>
      <protection locked="0"/>
    </xf>
    <xf numFmtId="0" fontId="29" fillId="3" borderId="65" xfId="0" applyNumberFormat="1" applyFont="1" applyFill="1" applyBorder="1" applyAlignment="1" applyProtection="1">
      <alignment horizontal="center" vertical="center" wrapText="1"/>
      <protection locked="0"/>
    </xf>
    <xf numFmtId="0" fontId="10" fillId="7" borderId="32" xfId="0" applyNumberFormat="1" applyFont="1" applyFill="1" applyBorder="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67" xfId="0" applyNumberFormat="1" applyFont="1" applyFill="1" applyBorder="1" applyAlignment="1">
      <alignment horizontal="center" vertical="center" wrapText="1"/>
    </xf>
    <xf numFmtId="0" fontId="10" fillId="3" borderId="33"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62" xfId="0" applyNumberFormat="1" applyFont="1" applyFill="1" applyBorder="1" applyAlignment="1">
      <alignment horizontal="center" vertical="center"/>
    </xf>
    <xf numFmtId="0" fontId="10" fillId="3" borderId="64" xfId="0" applyNumberFormat="1" applyFont="1" applyFill="1" applyBorder="1" applyAlignment="1">
      <alignment horizontal="center" vertical="center"/>
    </xf>
    <xf numFmtId="0" fontId="10" fillId="3" borderId="61" xfId="0" applyFont="1" applyFill="1" applyBorder="1" applyAlignment="1">
      <alignment horizontal="center" vertical="center" wrapText="1"/>
    </xf>
    <xf numFmtId="0" fontId="10" fillId="3" borderId="65" xfId="0" applyFont="1" applyFill="1" applyBorder="1" applyAlignment="1">
      <alignment horizontal="center" vertical="center" wrapText="1"/>
    </xf>
    <xf numFmtId="0" fontId="29" fillId="3" borderId="79" xfId="0" applyFont="1" applyFill="1" applyBorder="1" applyAlignment="1">
      <alignment horizontal="center" vertical="center" wrapText="1"/>
    </xf>
    <xf numFmtId="0" fontId="29" fillId="3" borderId="60" xfId="0" applyFont="1" applyFill="1" applyBorder="1" applyAlignment="1">
      <alignment horizontal="center" vertical="center" wrapText="1"/>
    </xf>
    <xf numFmtId="0" fontId="29" fillId="3" borderId="62" xfId="0" applyFont="1" applyFill="1" applyBorder="1" applyAlignment="1">
      <alignment horizontal="center" vertical="center" wrapText="1"/>
    </xf>
    <xf numFmtId="0" fontId="10" fillId="3" borderId="79" xfId="0" applyNumberFormat="1" applyFont="1" applyFill="1" applyBorder="1" applyAlignment="1">
      <alignment horizontal="center" vertical="center" wrapText="1"/>
    </xf>
    <xf numFmtId="0" fontId="10" fillId="3" borderId="60" xfId="0" applyNumberFormat="1" applyFont="1" applyFill="1" applyBorder="1" applyAlignment="1">
      <alignment horizontal="center" vertical="center" wrapText="1"/>
    </xf>
    <xf numFmtId="0" fontId="10" fillId="3" borderId="62" xfId="0" applyNumberFormat="1" applyFont="1" applyFill="1" applyBorder="1" applyAlignment="1">
      <alignment horizontal="center" vertical="center" wrapText="1"/>
    </xf>
    <xf numFmtId="0" fontId="10" fillId="3" borderId="74" xfId="0" applyNumberFormat="1" applyFont="1" applyFill="1" applyBorder="1" applyAlignment="1">
      <alignment horizontal="center" vertical="center" wrapText="1"/>
    </xf>
    <xf numFmtId="0" fontId="10" fillId="3" borderId="34" xfId="0" applyNumberFormat="1" applyFont="1" applyFill="1" applyBorder="1" applyAlignment="1">
      <alignment horizontal="center" vertical="center" wrapText="1"/>
    </xf>
    <xf numFmtId="0" fontId="10" fillId="3" borderId="75" xfId="0" applyNumberFormat="1" applyFont="1" applyFill="1" applyBorder="1" applyAlignment="1">
      <alignment horizontal="center" vertical="center" wrapText="1"/>
    </xf>
    <xf numFmtId="0" fontId="10" fillId="3" borderId="79" xfId="0" applyFont="1" applyFill="1" applyBorder="1" applyAlignment="1">
      <alignment horizontal="center" vertical="center"/>
    </xf>
    <xf numFmtId="0" fontId="10" fillId="3" borderId="60" xfId="0" applyFont="1" applyFill="1" applyBorder="1" applyAlignment="1">
      <alignment horizontal="center" vertical="center"/>
    </xf>
    <xf numFmtId="0" fontId="10" fillId="3" borderId="62" xfId="0" applyFont="1" applyFill="1" applyBorder="1" applyAlignment="1">
      <alignment horizontal="center" vertical="center"/>
    </xf>
    <xf numFmtId="0" fontId="10" fillId="3" borderId="84" xfId="0" applyFont="1" applyFill="1" applyBorder="1" applyAlignment="1">
      <alignment horizontal="center" vertical="center"/>
    </xf>
    <xf numFmtId="0" fontId="10" fillId="3" borderId="65" xfId="0" applyFont="1" applyFill="1" applyBorder="1" applyAlignment="1">
      <alignment horizontal="center" vertical="center"/>
    </xf>
    <xf numFmtId="0" fontId="14" fillId="0" borderId="0" xfId="0" applyNumberFormat="1" applyFont="1" applyAlignment="1" applyProtection="1">
      <alignment horizontal="center"/>
      <protection locked="0"/>
    </xf>
    <xf numFmtId="0" fontId="10" fillId="2" borderId="17" xfId="0" applyFont="1" applyFill="1" applyBorder="1" applyAlignment="1">
      <alignment horizontal="center" vertical="center" wrapText="1"/>
    </xf>
    <xf numFmtId="0" fontId="0" fillId="2" borderId="20" xfId="0" applyNumberFormat="1" applyFont="1" applyFill="1" applyBorder="1" applyAlignment="1" applyProtection="1">
      <alignment horizontal="center" vertical="center"/>
      <protection locked="0"/>
    </xf>
    <xf numFmtId="0" fontId="10" fillId="2" borderId="84" xfId="0" applyFont="1" applyFill="1" applyBorder="1" applyAlignment="1">
      <alignment horizontal="center" vertical="center"/>
    </xf>
    <xf numFmtId="0" fontId="10" fillId="2" borderId="79" xfId="0" applyFont="1" applyFill="1" applyBorder="1" applyAlignment="1">
      <alignment horizontal="center" vertical="center"/>
    </xf>
    <xf numFmtId="0" fontId="16" fillId="3" borderId="77" xfId="7" applyFont="1" applyFill="1" applyBorder="1" applyAlignment="1">
      <alignment horizontal="center" vertical="center" wrapText="1"/>
    </xf>
    <xf numFmtId="0" fontId="16" fillId="3" borderId="35" xfId="7" applyFont="1" applyFill="1" applyBorder="1" applyAlignment="1">
      <alignment horizontal="center" vertical="center" wrapText="1"/>
    </xf>
    <xf numFmtId="0" fontId="16" fillId="3" borderId="8" xfId="7" applyFont="1" applyFill="1" applyBorder="1" applyAlignment="1">
      <alignment horizontal="center" vertical="center"/>
    </xf>
    <xf numFmtId="0" fontId="16" fillId="3" borderId="23" xfId="7" applyFont="1" applyFill="1" applyBorder="1" applyAlignment="1">
      <alignment horizontal="center" vertical="center"/>
    </xf>
    <xf numFmtId="0" fontId="2" fillId="0" borderId="0" xfId="6" applyFont="1" applyAlignment="1">
      <alignment horizontal="center" vertical="center"/>
    </xf>
    <xf numFmtId="0" fontId="16" fillId="3" borderId="24" xfId="7" applyFont="1" applyFill="1" applyBorder="1" applyAlignment="1">
      <alignment horizontal="center" vertical="center" wrapText="1" shrinkToFit="1"/>
    </xf>
    <xf numFmtId="0" fontId="16" fillId="3" borderId="24" xfId="7" applyFont="1" applyFill="1" applyBorder="1" applyAlignment="1">
      <alignment horizontal="center" vertical="center" shrinkToFit="1"/>
    </xf>
    <xf numFmtId="0" fontId="16" fillId="3" borderId="8" xfId="6" applyFont="1" applyFill="1" applyBorder="1" applyAlignment="1">
      <alignment horizontal="center" vertical="center"/>
    </xf>
    <xf numFmtId="0" fontId="16" fillId="3" borderId="8" xfId="7" applyFont="1" applyFill="1" applyBorder="1" applyAlignment="1">
      <alignment horizontal="center" vertical="center" shrinkToFit="1"/>
    </xf>
    <xf numFmtId="0" fontId="16" fillId="3" borderId="23" xfId="7" applyFont="1" applyFill="1" applyBorder="1" applyAlignment="1">
      <alignment horizontal="center" vertical="center" shrinkToFit="1"/>
    </xf>
    <xf numFmtId="0" fontId="16" fillId="3" borderId="8" xfId="7" applyFont="1" applyFill="1" applyBorder="1" applyAlignment="1">
      <alignment horizontal="center" vertical="center" wrapText="1"/>
    </xf>
    <xf numFmtId="0" fontId="16" fillId="3" borderId="85" xfId="6" applyFont="1" applyFill="1" applyBorder="1" applyAlignment="1">
      <alignment horizontal="center" vertical="center"/>
    </xf>
    <xf numFmtId="0" fontId="16" fillId="3" borderId="111" xfId="6" applyFont="1" applyFill="1" applyBorder="1" applyAlignment="1">
      <alignment horizontal="center" vertical="center"/>
    </xf>
    <xf numFmtId="0" fontId="2" fillId="0" borderId="0" xfId="0" applyNumberFormat="1" applyFont="1" applyAlignment="1">
      <alignment horizontal="center" vertical="center"/>
    </xf>
    <xf numFmtId="0" fontId="10" fillId="5" borderId="17" xfId="0" applyNumberFormat="1" applyFont="1" applyFill="1" applyBorder="1" applyAlignment="1">
      <alignment horizontal="center" vertical="center" wrapText="1"/>
    </xf>
    <xf numFmtId="0" fontId="10" fillId="0" borderId="63"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6" fillId="0" borderId="6" xfId="0" applyNumberFormat="1" applyFont="1" applyBorder="1" applyAlignment="1" applyProtection="1">
      <alignment horizontal="center" vertical="center"/>
      <protection locked="0"/>
    </xf>
    <xf numFmtId="0" fontId="16" fillId="0" borderId="4" xfId="0" applyNumberFormat="1" applyFont="1" applyBorder="1" applyAlignment="1" applyProtection="1">
      <alignment horizontal="center" vertical="center"/>
      <protection locked="0"/>
    </xf>
    <xf numFmtId="0" fontId="10" fillId="4" borderId="17" xfId="0" applyNumberFormat="1" applyFont="1" applyFill="1" applyBorder="1" applyAlignment="1">
      <alignment horizontal="center" vertical="center" wrapText="1"/>
    </xf>
    <xf numFmtId="0" fontId="0" fillId="0" borderId="20" xfId="0" applyNumberFormat="1" applyFont="1" applyBorder="1" applyAlignment="1" applyProtection="1">
      <alignment horizontal="center" vertical="center" wrapText="1"/>
      <protection locked="0"/>
    </xf>
    <xf numFmtId="0" fontId="0" fillId="0" borderId="63" xfId="0" applyNumberFormat="1" applyFont="1" applyBorder="1" applyAlignment="1" applyProtection="1">
      <alignment horizontal="center" vertical="center" wrapText="1"/>
      <protection locked="0"/>
    </xf>
    <xf numFmtId="0" fontId="43" fillId="0" borderId="0" xfId="0" applyFont="1" applyAlignment="1">
      <alignment horizontal="center"/>
    </xf>
    <xf numFmtId="0" fontId="42" fillId="2" borderId="17" xfId="0" applyFont="1" applyFill="1" applyBorder="1" applyAlignment="1">
      <alignment horizontal="center" vertical="center" wrapText="1"/>
    </xf>
    <xf numFmtId="0" fontId="0" fillId="2" borderId="63" xfId="0" applyNumberFormat="1" applyFont="1" applyFill="1" applyBorder="1" applyAlignment="1" applyProtection="1">
      <alignment horizontal="center" vertical="center" wrapText="1"/>
      <protection locked="0"/>
    </xf>
    <xf numFmtId="0" fontId="16" fillId="2" borderId="63" xfId="0" applyNumberFormat="1" applyFont="1" applyFill="1" applyBorder="1" applyAlignment="1" applyProtection="1">
      <alignment horizontal="center" vertical="center" wrapText="1"/>
      <protection locked="0"/>
    </xf>
    <xf numFmtId="0" fontId="42" fillId="2" borderId="18" xfId="0" applyFont="1" applyFill="1" applyBorder="1" applyAlignment="1">
      <alignment horizontal="center" vertical="center" wrapText="1"/>
    </xf>
    <xf numFmtId="0" fontId="42" fillId="2" borderId="3" xfId="0" applyNumberFormat="1" applyFont="1" applyFill="1" applyBorder="1" applyAlignment="1">
      <alignment horizontal="center" vertical="center" wrapText="1"/>
    </xf>
    <xf numFmtId="0" fontId="16" fillId="2" borderId="6" xfId="0" applyNumberFormat="1" applyFont="1" applyFill="1" applyBorder="1" applyAlignment="1" applyProtection="1">
      <alignment horizontal="center" vertical="center" wrapText="1"/>
      <protection locked="0"/>
    </xf>
    <xf numFmtId="0" fontId="16" fillId="2" borderId="4" xfId="0" applyNumberFormat="1" applyFont="1" applyFill="1" applyBorder="1" applyAlignment="1" applyProtection="1">
      <alignment horizontal="center" vertical="center" wrapText="1"/>
      <protection locked="0"/>
    </xf>
    <xf numFmtId="0" fontId="48" fillId="2" borderId="18" xfId="0" applyFont="1" applyFill="1" applyBorder="1" applyAlignment="1">
      <alignment horizontal="center" vertical="center" wrapText="1"/>
    </xf>
    <xf numFmtId="0" fontId="9" fillId="2" borderId="65" xfId="0" applyNumberFormat="1" applyFont="1" applyFill="1" applyBorder="1" applyAlignment="1" applyProtection="1">
      <alignment horizontal="center" vertical="center" wrapText="1"/>
      <protection locked="0"/>
    </xf>
    <xf numFmtId="0" fontId="48" fillId="2" borderId="2" xfId="0" applyFont="1" applyFill="1" applyBorder="1" applyAlignment="1">
      <alignment horizontal="center" vertical="center" wrapText="1"/>
    </xf>
    <xf numFmtId="0" fontId="9" fillId="2" borderId="62" xfId="0" applyNumberFormat="1" applyFont="1" applyFill="1" applyBorder="1" applyAlignment="1" applyProtection="1">
      <alignment horizontal="center" vertical="center" wrapText="1"/>
      <protection locked="0"/>
    </xf>
    <xf numFmtId="0" fontId="10" fillId="2" borderId="17" xfId="0" applyNumberFormat="1" applyFont="1" applyFill="1" applyBorder="1" applyAlignment="1">
      <alignment horizontal="center" vertical="center" wrapText="1"/>
    </xf>
    <xf numFmtId="0" fontId="5" fillId="2" borderId="20" xfId="0" applyNumberFormat="1" applyFont="1" applyFill="1" applyBorder="1" applyAlignment="1" applyProtection="1">
      <alignment horizontal="center" vertical="center"/>
      <protection locked="0"/>
    </xf>
    <xf numFmtId="0" fontId="5" fillId="2" borderId="63" xfId="0" applyNumberFormat="1" applyFont="1" applyFill="1" applyBorder="1" applyAlignment="1" applyProtection="1">
      <alignment horizontal="center" vertical="center"/>
      <protection locked="0"/>
    </xf>
    <xf numFmtId="3" fontId="10" fillId="2" borderId="18" xfId="0" applyNumberFormat="1" applyFont="1" applyFill="1" applyBorder="1" applyAlignment="1">
      <alignment horizontal="center" vertical="center"/>
    </xf>
    <xf numFmtId="0" fontId="5" fillId="2" borderId="61" xfId="0" applyNumberFormat="1" applyFont="1" applyFill="1" applyBorder="1" applyAlignment="1" applyProtection="1">
      <alignment horizontal="center" vertical="center"/>
      <protection locked="0"/>
    </xf>
    <xf numFmtId="0" fontId="5" fillId="2" borderId="65"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61" xfId="0" applyNumberFormat="1" applyFont="1" applyFill="1" applyBorder="1" applyAlignment="1" applyProtection="1">
      <alignment horizontal="center" vertical="center" wrapText="1"/>
      <protection locked="0"/>
    </xf>
    <xf numFmtId="0" fontId="5" fillId="2" borderId="65" xfId="0" applyNumberFormat="1" applyFont="1" applyFill="1" applyBorder="1" applyAlignment="1" applyProtection="1">
      <alignment horizontal="center" vertical="center" wrapText="1"/>
      <protection locked="0"/>
    </xf>
    <xf numFmtId="3" fontId="10" fillId="2" borderId="18" xfId="0" applyNumberFormat="1" applyFont="1" applyFill="1" applyBorder="1" applyAlignment="1">
      <alignment horizontal="center" vertical="center" wrapText="1"/>
    </xf>
    <xf numFmtId="0" fontId="0" fillId="3" borderId="63" xfId="0" applyNumberFormat="1" applyFont="1" applyFill="1" applyBorder="1" applyAlignment="1" applyProtection="1">
      <alignment horizontal="center" vertical="center" wrapText="1"/>
      <protection locked="0"/>
    </xf>
    <xf numFmtId="0" fontId="16" fillId="3" borderId="6" xfId="0" applyNumberFormat="1" applyFont="1" applyFill="1" applyBorder="1" applyAlignment="1" applyProtection="1">
      <alignment horizontal="center" vertical="center"/>
      <protection locked="0"/>
    </xf>
    <xf numFmtId="0" fontId="16"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6" fillId="0" borderId="0" xfId="0" applyNumberFormat="1" applyFont="1" applyAlignment="1" applyProtection="1">
      <alignment horizontal="center"/>
      <protection locked="0"/>
    </xf>
    <xf numFmtId="181" fontId="10" fillId="0" borderId="0" xfId="0" applyNumberFormat="1" applyFont="1" applyFill="1" applyBorder="1" applyAlignment="1">
      <alignment horizontal="center"/>
    </xf>
    <xf numFmtId="0" fontId="9" fillId="0" borderId="0" xfId="0" applyNumberFormat="1" applyFont="1" applyAlignment="1">
      <alignment horizontal="left" vertical="center" wrapText="1"/>
    </xf>
    <xf numFmtId="0" fontId="10" fillId="2" borderId="32" xfId="0" applyNumberFormat="1" applyFont="1" applyFill="1" applyBorder="1" applyAlignment="1">
      <alignment horizontal="center" vertical="center" wrapText="1"/>
    </xf>
    <xf numFmtId="0" fontId="10" fillId="2" borderId="21" xfId="0" applyNumberFormat="1" applyFont="1" applyFill="1" applyBorder="1" applyAlignment="1" applyProtection="1">
      <alignment horizontal="center" vertical="center" wrapText="1"/>
      <protection locked="0"/>
    </xf>
    <xf numFmtId="0" fontId="10" fillId="2" borderId="67" xfId="0" applyNumberFormat="1" applyFont="1" applyFill="1" applyBorder="1" applyAlignment="1" applyProtection="1">
      <alignment horizontal="center" vertical="center" wrapText="1"/>
      <protection locked="0"/>
    </xf>
    <xf numFmtId="0" fontId="10" fillId="3" borderId="18" xfId="0" applyNumberFormat="1" applyFont="1" applyFill="1" applyBorder="1" applyAlignment="1">
      <alignment horizontal="center" vertical="center" wrapText="1"/>
    </xf>
    <xf numFmtId="0" fontId="16" fillId="3" borderId="61" xfId="0" applyNumberFormat="1" applyFont="1" applyFill="1" applyBorder="1" applyAlignment="1" applyProtection="1">
      <alignment horizontal="center" vertical="center" wrapText="1"/>
      <protection locked="0"/>
    </xf>
    <xf numFmtId="0" fontId="16" fillId="3" borderId="65" xfId="0" applyNumberFormat="1" applyFont="1" applyFill="1" applyBorder="1" applyAlignment="1" applyProtection="1">
      <alignment horizontal="center" vertical="center" wrapText="1"/>
      <protection locked="0"/>
    </xf>
    <xf numFmtId="3" fontId="0" fillId="0" borderId="0" xfId="0" applyNumberFormat="1" applyFont="1" applyAlignment="1" applyProtection="1">
      <alignment horizontal="center"/>
      <protection locked="0"/>
    </xf>
    <xf numFmtId="3" fontId="10" fillId="2" borderId="17" xfId="0" applyNumberFormat="1" applyFont="1" applyFill="1" applyBorder="1" applyAlignment="1">
      <alignment horizontal="center" vertical="center" wrapText="1"/>
    </xf>
    <xf numFmtId="3" fontId="10" fillId="2" borderId="20" xfId="0" applyNumberFormat="1" applyFont="1" applyFill="1" applyBorder="1" applyAlignment="1" applyProtection="1">
      <alignment horizontal="center" vertical="center"/>
      <protection locked="0"/>
    </xf>
    <xf numFmtId="3" fontId="10" fillId="2" borderId="63"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xf>
    <xf numFmtId="3" fontId="10" fillId="2" borderId="17" xfId="0" applyNumberFormat="1" applyFont="1" applyFill="1" applyBorder="1" applyAlignment="1" applyProtection="1">
      <alignment horizontal="center" vertical="center"/>
      <protection locked="0"/>
    </xf>
    <xf numFmtId="3" fontId="10" fillId="2" borderId="62" xfId="0" applyNumberFormat="1" applyFont="1" applyFill="1" applyBorder="1" applyAlignment="1" applyProtection="1">
      <alignment horizontal="center" vertical="center"/>
      <protection locked="0"/>
    </xf>
    <xf numFmtId="41" fontId="10" fillId="2" borderId="2" xfId="0" applyNumberFormat="1" applyFont="1" applyFill="1" applyBorder="1" applyAlignment="1">
      <alignment horizontal="center" vertical="center"/>
    </xf>
    <xf numFmtId="41" fontId="10" fillId="2" borderId="1" xfId="0" applyNumberFormat="1" applyFont="1" applyFill="1" applyBorder="1" applyAlignment="1" applyProtection="1">
      <alignment horizontal="center" vertical="center"/>
      <protection locked="0"/>
    </xf>
    <xf numFmtId="41" fontId="10" fillId="2" borderId="62" xfId="0" applyNumberFormat="1" applyFont="1" applyFill="1" applyBorder="1" applyAlignment="1" applyProtection="1">
      <alignment horizontal="center" vertical="center"/>
      <protection locked="0"/>
    </xf>
    <xf numFmtId="41" fontId="10" fillId="2" borderId="64" xfId="0" applyNumberFormat="1" applyFont="1" applyFill="1" applyBorder="1" applyAlignment="1" applyProtection="1">
      <alignment horizontal="center" vertical="center"/>
      <protection locked="0"/>
    </xf>
    <xf numFmtId="0" fontId="16" fillId="0" borderId="0" xfId="0" applyNumberFormat="1" applyFont="1" applyAlignment="1" applyProtection="1">
      <alignment horizontal="center" vertical="center"/>
      <protection locked="0"/>
    </xf>
    <xf numFmtId="0" fontId="10" fillId="2" borderId="18"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0" xfId="0" applyFont="1" applyFill="1" applyBorder="1" applyAlignment="1">
      <alignment horizontal="center" vertical="center"/>
    </xf>
    <xf numFmtId="0" fontId="52" fillId="0" borderId="0" xfId="5" applyNumberFormat="1" applyFont="1" applyAlignment="1">
      <alignment horizontal="center" vertical="center"/>
    </xf>
    <xf numFmtId="0" fontId="28" fillId="5" borderId="32" xfId="5" applyNumberFormat="1" applyFont="1" applyFill="1" applyBorder="1" applyAlignment="1">
      <alignment horizontal="center" vertical="center" wrapText="1"/>
    </xf>
    <xf numFmtId="0" fontId="54" fillId="5" borderId="19" xfId="5" applyNumberFormat="1" applyFont="1" applyFill="1" applyBorder="1" applyAlignment="1" applyProtection="1">
      <alignment horizontal="center" vertical="center" wrapText="1"/>
      <protection locked="0"/>
    </xf>
    <xf numFmtId="0" fontId="54" fillId="5" borderId="67" xfId="5" applyNumberFormat="1" applyFont="1" applyFill="1" applyBorder="1" applyAlignment="1" applyProtection="1">
      <alignment horizontal="center" vertical="center" wrapText="1"/>
      <protection locked="0"/>
    </xf>
    <xf numFmtId="0" fontId="28" fillId="5" borderId="33" xfId="5" applyNumberFormat="1" applyFont="1" applyFill="1" applyBorder="1" applyAlignment="1">
      <alignment horizontal="center" vertical="center"/>
    </xf>
    <xf numFmtId="0" fontId="28" fillId="5" borderId="6" xfId="5" applyNumberFormat="1" applyFont="1" applyFill="1" applyBorder="1" applyAlignment="1">
      <alignment horizontal="center" vertical="center"/>
    </xf>
    <xf numFmtId="0" fontId="28" fillId="5" borderId="4" xfId="5" applyNumberFormat="1" applyFont="1" applyFill="1" applyBorder="1" applyAlignment="1">
      <alignment horizontal="center" vertical="center"/>
    </xf>
    <xf numFmtId="0" fontId="56" fillId="5" borderId="39" xfId="5" applyNumberFormat="1" applyFont="1" applyFill="1" applyBorder="1" applyAlignment="1">
      <alignment horizontal="center" vertical="center"/>
    </xf>
    <xf numFmtId="0" fontId="56" fillId="5" borderId="40" xfId="5" applyNumberFormat="1" applyFont="1" applyFill="1" applyBorder="1" applyAlignment="1">
      <alignment horizontal="center" vertical="center"/>
    </xf>
    <xf numFmtId="0" fontId="50" fillId="8" borderId="84" xfId="5" applyNumberFormat="1" applyFont="1" applyFill="1" applyBorder="1" applyAlignment="1">
      <alignment horizontal="center" vertical="center"/>
    </xf>
    <xf numFmtId="0" fontId="50" fillId="8" borderId="61" xfId="5" applyNumberFormat="1" applyFont="1" applyFill="1" applyBorder="1" applyAlignment="1">
      <alignment horizontal="center" vertical="center"/>
    </xf>
    <xf numFmtId="0" fontId="50" fillId="8" borderId="84" xfId="5" applyNumberFormat="1" applyFont="1" applyFill="1" applyBorder="1" applyAlignment="1">
      <alignment horizontal="center" vertical="center" wrapText="1"/>
    </xf>
    <xf numFmtId="0" fontId="50" fillId="8" borderId="61" xfId="5" applyNumberFormat="1" applyFont="1" applyFill="1" applyBorder="1" applyAlignment="1">
      <alignment horizontal="center" vertical="center" wrapText="1"/>
    </xf>
    <xf numFmtId="0" fontId="50" fillId="3" borderId="23" xfId="5" applyNumberFormat="1" applyFont="1" applyFill="1" applyBorder="1" applyAlignment="1">
      <alignment horizontal="center" vertical="center"/>
    </xf>
    <xf numFmtId="0" fontId="50" fillId="3" borderId="12" xfId="5" applyNumberFormat="1" applyFont="1" applyFill="1" applyBorder="1" applyAlignment="1">
      <alignment horizontal="center" vertical="center"/>
    </xf>
    <xf numFmtId="0" fontId="50" fillId="8" borderId="78" xfId="5" applyNumberFormat="1" applyFont="1" applyFill="1" applyBorder="1" applyAlignment="1">
      <alignment horizontal="center" vertical="center" wrapText="1"/>
    </xf>
    <xf numFmtId="0" fontId="50" fillId="8" borderId="0" xfId="5"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4" fillId="0" borderId="0" xfId="0" applyNumberFormat="1" applyFont="1" applyFill="1" applyAlignment="1" applyProtection="1">
      <alignment horizontal="center" vertical="center"/>
      <protection locked="0"/>
    </xf>
    <xf numFmtId="0" fontId="2" fillId="0" borderId="26" xfId="0" applyNumberFormat="1" applyFont="1" applyBorder="1" applyAlignment="1">
      <alignment horizontal="center"/>
    </xf>
    <xf numFmtId="0" fontId="16" fillId="0" borderId="26" xfId="0" applyNumberFormat="1" applyFont="1" applyBorder="1" applyAlignment="1" applyProtection="1">
      <alignment horizontal="center"/>
      <protection locked="0"/>
    </xf>
    <xf numFmtId="0" fontId="0" fillId="5" borderId="63"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6" fillId="5" borderId="62" xfId="0" applyNumberFormat="1" applyFont="1" applyFill="1" applyBorder="1" applyAlignment="1" applyProtection="1">
      <alignment horizontal="center" vertical="center" wrapText="1"/>
      <protection locked="0"/>
    </xf>
    <xf numFmtId="0" fontId="2" fillId="0" borderId="26" xfId="0" applyNumberFormat="1" applyFont="1" applyBorder="1" applyAlignment="1">
      <alignment horizontal="center" vertical="center"/>
    </xf>
    <xf numFmtId="0" fontId="16" fillId="0" borderId="26" xfId="0" applyNumberFormat="1" applyFont="1" applyBorder="1" applyAlignment="1" applyProtection="1">
      <alignment horizontal="center" vertical="center"/>
      <protection locked="0"/>
    </xf>
    <xf numFmtId="0" fontId="0" fillId="5" borderId="17"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84" xfId="4" applyNumberFormat="1" applyFont="1" applyFill="1" applyBorder="1" applyAlignment="1">
      <alignment horizontal="center" vertical="center" wrapText="1"/>
    </xf>
    <xf numFmtId="0" fontId="10" fillId="2" borderId="65" xfId="4" applyNumberFormat="1" applyFont="1" applyFill="1" applyBorder="1" applyAlignment="1">
      <alignment horizontal="center" vertical="center" wrapText="1"/>
    </xf>
    <xf numFmtId="0" fontId="2" fillId="0" borderId="26" xfId="4" applyNumberFormat="1" applyFont="1" applyBorder="1" applyAlignment="1">
      <alignment horizontal="center"/>
    </xf>
    <xf numFmtId="0" fontId="35" fillId="0" borderId="26" xfId="4" applyNumberFormat="1" applyFont="1" applyBorder="1" applyAlignment="1">
      <alignment horizontal="center"/>
    </xf>
    <xf numFmtId="0" fontId="10" fillId="2" borderId="1" xfId="4" applyNumberFormat="1" applyFont="1" applyFill="1" applyBorder="1" applyAlignment="1">
      <alignment horizontal="center" vertical="center" wrapText="1"/>
    </xf>
    <xf numFmtId="0" fontId="0" fillId="0" borderId="0" xfId="4" applyNumberFormat="1" applyFont="1" applyAlignment="1" applyProtection="1">
      <protection locked="0"/>
    </xf>
    <xf numFmtId="0" fontId="0" fillId="0" borderId="64" xfId="4" applyNumberFormat="1" applyFont="1" applyBorder="1" applyAlignment="1" applyProtection="1">
      <protection locked="0"/>
    </xf>
    <xf numFmtId="0" fontId="10" fillId="2" borderId="2" xfId="4" applyNumberFormat="1" applyFont="1" applyFill="1" applyBorder="1" applyAlignment="1">
      <alignment horizontal="center" vertical="center" wrapText="1"/>
    </xf>
    <xf numFmtId="0" fontId="0" fillId="0" borderId="60" xfId="4" applyNumberFormat="1" applyFont="1" applyBorder="1" applyAlignment="1" applyProtection="1">
      <protection locked="0"/>
    </xf>
    <xf numFmtId="0" fontId="0" fillId="0" borderId="62" xfId="4" applyNumberFormat="1" applyFont="1" applyBorder="1" applyAlignment="1" applyProtection="1">
      <protection locked="0"/>
    </xf>
    <xf numFmtId="0" fontId="10" fillId="2" borderId="86" xfId="4" applyNumberFormat="1" applyFont="1" applyFill="1" applyBorder="1" applyAlignment="1">
      <alignment horizontal="center" vertical="center" wrapText="1"/>
    </xf>
    <xf numFmtId="0" fontId="10" fillId="2" borderId="89" xfId="4" applyNumberFormat="1" applyFont="1" applyFill="1" applyBorder="1" applyAlignment="1">
      <alignment horizontal="center" vertical="center" wrapText="1"/>
    </xf>
    <xf numFmtId="0" fontId="10" fillId="2" borderId="87" xfId="4" applyNumberFormat="1" applyFont="1" applyFill="1" applyBorder="1" applyAlignment="1">
      <alignment horizontal="center" vertical="center" wrapText="1"/>
    </xf>
    <xf numFmtId="0" fontId="10" fillId="2" borderId="90" xfId="4" applyNumberFormat="1" applyFont="1" applyFill="1" applyBorder="1" applyAlignment="1">
      <alignment horizontal="center" vertical="center" wrapText="1"/>
    </xf>
    <xf numFmtId="0" fontId="10" fillId="2" borderId="88" xfId="4" applyNumberFormat="1" applyFont="1" applyFill="1" applyBorder="1" applyAlignment="1">
      <alignment horizontal="center" vertical="center" shrinkToFit="1"/>
    </xf>
    <xf numFmtId="0" fontId="10" fillId="2" borderId="75" xfId="4" applyNumberFormat="1" applyFont="1" applyFill="1" applyBorder="1" applyAlignment="1">
      <alignment horizontal="center" vertical="center" shrinkToFit="1"/>
    </xf>
    <xf numFmtId="0" fontId="10" fillId="2" borderId="84" xfId="4" applyNumberFormat="1" applyFont="1" applyFill="1" applyBorder="1" applyAlignment="1">
      <alignment horizontal="center" vertical="center" shrinkToFit="1"/>
    </xf>
    <xf numFmtId="0" fontId="10" fillId="2" borderId="65" xfId="4" applyNumberFormat="1" applyFont="1" applyFill="1" applyBorder="1" applyAlignment="1">
      <alignment horizontal="center" vertical="center" shrinkToFit="1"/>
    </xf>
    <xf numFmtId="0" fontId="58" fillId="0" borderId="0" xfId="0" applyFont="1" applyFill="1" applyAlignment="1">
      <alignment horizontal="center" vertical="center"/>
    </xf>
    <xf numFmtId="0" fontId="10" fillId="5" borderId="20" xfId="0" applyNumberFormat="1" applyFont="1" applyFill="1" applyBorder="1" applyAlignment="1" applyProtection="1">
      <alignment horizontal="center" vertical="center" wrapText="1"/>
      <protection locked="0"/>
    </xf>
    <xf numFmtId="0" fontId="10" fillId="5" borderId="63" xfId="0" applyNumberFormat="1" applyFont="1" applyFill="1" applyBorder="1" applyAlignment="1" applyProtection="1">
      <alignment horizontal="center" vertical="center" wrapText="1"/>
      <protection locked="0"/>
    </xf>
    <xf numFmtId="0" fontId="48" fillId="4" borderId="18" xfId="0" applyFont="1" applyFill="1" applyBorder="1" applyAlignment="1">
      <alignment horizontal="center" vertical="center" wrapText="1"/>
    </xf>
    <xf numFmtId="0" fontId="9" fillId="5" borderId="61" xfId="0" applyNumberFormat="1" applyFont="1" applyFill="1" applyBorder="1" applyAlignment="1" applyProtection="1">
      <alignment horizontal="center" vertical="center" wrapText="1"/>
      <protection locked="0"/>
    </xf>
    <xf numFmtId="0" fontId="9" fillId="5" borderId="65" xfId="0" applyNumberFormat="1" applyFont="1" applyFill="1" applyBorder="1" applyAlignment="1" applyProtection="1">
      <alignment horizontal="center" vertical="center" wrapText="1"/>
      <protection locked="0"/>
    </xf>
    <xf numFmtId="0" fontId="47" fillId="4" borderId="2" xfId="0" applyFont="1" applyFill="1" applyBorder="1" applyAlignment="1">
      <alignment horizontal="center" vertical="center" wrapText="1"/>
    </xf>
    <xf numFmtId="0" fontId="0" fillId="5" borderId="60" xfId="0" applyNumberFormat="1" applyFont="1" applyFill="1" applyBorder="1" applyAlignment="1" applyProtection="1">
      <alignment horizontal="center" vertical="center" wrapText="1"/>
      <protection locked="0"/>
    </xf>
    <xf numFmtId="0" fontId="0" fillId="5" borderId="62" xfId="0" applyNumberFormat="1" applyFont="1" applyFill="1" applyBorder="1" applyAlignment="1" applyProtection="1">
      <alignment horizontal="center" vertical="center" wrapText="1"/>
      <protection locked="0"/>
    </xf>
    <xf numFmtId="0" fontId="48" fillId="4" borderId="41" xfId="0" applyFont="1" applyFill="1" applyBorder="1" applyAlignment="1">
      <alignment horizontal="center" vertical="center" wrapText="1"/>
    </xf>
    <xf numFmtId="0" fontId="9" fillId="5" borderId="43" xfId="0" applyNumberFormat="1" applyFont="1" applyFill="1" applyBorder="1" applyAlignment="1" applyProtection="1">
      <alignment horizontal="center" vertical="center" wrapText="1"/>
      <protection locked="0"/>
    </xf>
    <xf numFmtId="0" fontId="9" fillId="5" borderId="95" xfId="0" applyNumberFormat="1" applyFont="1" applyFill="1" applyBorder="1" applyAlignment="1" applyProtection="1">
      <alignment horizontal="center" vertical="center" wrapText="1"/>
      <protection locked="0"/>
    </xf>
    <xf numFmtId="0" fontId="42" fillId="4" borderId="42" xfId="0" applyFont="1" applyFill="1" applyBorder="1" applyAlignment="1">
      <alignment horizontal="center" vertical="center" wrapText="1"/>
    </xf>
    <xf numFmtId="0" fontId="10" fillId="5" borderId="44" xfId="0" applyNumberFormat="1" applyFont="1" applyFill="1" applyBorder="1" applyAlignment="1" applyProtection="1">
      <alignment horizontal="center" vertical="center" wrapText="1"/>
      <protection locked="0"/>
    </xf>
    <xf numFmtId="0" fontId="10" fillId="5" borderId="96" xfId="0" applyNumberFormat="1" applyFont="1" applyFill="1" applyBorder="1" applyAlignment="1" applyProtection="1">
      <alignment horizontal="center" vertical="center" wrapText="1"/>
      <protection locked="0"/>
    </xf>
    <xf numFmtId="0" fontId="42" fillId="4" borderId="2" xfId="0" applyFont="1" applyFill="1" applyBorder="1" applyAlignment="1">
      <alignment horizontal="center" vertical="center"/>
    </xf>
    <xf numFmtId="0" fontId="10" fillId="5" borderId="60" xfId="0" applyNumberFormat="1" applyFont="1" applyFill="1" applyBorder="1" applyAlignment="1" applyProtection="1">
      <alignment horizontal="center" vertical="center"/>
      <protection locked="0"/>
    </xf>
    <xf numFmtId="0" fontId="10" fillId="5" borderId="62" xfId="0" applyNumberFormat="1" applyFont="1" applyFill="1" applyBorder="1" applyAlignment="1" applyProtection="1">
      <alignment horizontal="center" vertical="center"/>
      <protection locked="0"/>
    </xf>
    <xf numFmtId="0" fontId="60" fillId="4" borderId="42" xfId="0" applyFont="1" applyFill="1" applyBorder="1" applyAlignment="1">
      <alignment horizontal="center" vertical="center" wrapText="1"/>
    </xf>
    <xf numFmtId="0" fontId="7" fillId="5" borderId="44" xfId="0" applyNumberFormat="1" applyFont="1" applyFill="1" applyBorder="1" applyAlignment="1" applyProtection="1">
      <protection locked="0"/>
    </xf>
    <xf numFmtId="0" fontId="7" fillId="5" borderId="96" xfId="0" applyNumberFormat="1" applyFont="1" applyFill="1" applyBorder="1" applyAlignment="1" applyProtection="1">
      <protection locked="0"/>
    </xf>
    <xf numFmtId="0" fontId="60" fillId="4" borderId="2" xfId="0" applyFont="1" applyFill="1" applyBorder="1" applyAlignment="1">
      <alignment horizontal="center" vertical="center" wrapText="1"/>
    </xf>
    <xf numFmtId="0" fontId="7" fillId="5" borderId="60" xfId="0" applyNumberFormat="1" applyFont="1" applyFill="1" applyBorder="1" applyAlignment="1" applyProtection="1">
      <alignment horizontal="center" vertical="center" wrapText="1"/>
      <protection locked="0"/>
    </xf>
    <xf numFmtId="0" fontId="7" fillId="5" borderId="62" xfId="0" applyNumberFormat="1" applyFont="1" applyFill="1" applyBorder="1" applyAlignment="1" applyProtection="1">
      <alignment horizontal="center" vertical="center" wrapText="1"/>
      <protection locked="0"/>
    </xf>
    <xf numFmtId="0" fontId="62" fillId="4" borderId="93" xfId="0" applyFont="1" applyFill="1" applyBorder="1" applyAlignment="1">
      <alignment horizontal="center" vertical="center" wrapText="1"/>
    </xf>
    <xf numFmtId="0" fontId="4" fillId="5" borderId="94" xfId="0" applyNumberFormat="1" applyFont="1" applyFill="1" applyBorder="1" applyAlignment="1" applyProtection="1">
      <alignment horizontal="center" vertical="center" wrapText="1"/>
      <protection locked="0"/>
    </xf>
    <xf numFmtId="0" fontId="42" fillId="4" borderId="83" xfId="0" applyNumberFormat="1" applyFont="1" applyFill="1" applyBorder="1" applyAlignment="1">
      <alignment horizontal="center" vertical="center"/>
    </xf>
    <xf numFmtId="0" fontId="10" fillId="5" borderId="91" xfId="0" applyNumberFormat="1" applyFont="1" applyFill="1" applyBorder="1" applyAlignment="1" applyProtection="1">
      <alignment horizontal="center" vertical="center"/>
      <protection locked="0"/>
    </xf>
    <xf numFmtId="0" fontId="10" fillId="5" borderId="92" xfId="0" applyNumberFormat="1" applyFont="1" applyFill="1" applyBorder="1" applyAlignment="1" applyProtection="1">
      <alignment horizontal="center" vertical="center"/>
      <protection locked="0"/>
    </xf>
    <xf numFmtId="0" fontId="47" fillId="4" borderId="93" xfId="0" applyFont="1" applyFill="1" applyBorder="1" applyAlignment="1">
      <alignment horizontal="center" vertical="center" wrapText="1"/>
    </xf>
    <xf numFmtId="0" fontId="0" fillId="5" borderId="94" xfId="0" applyNumberFormat="1" applyFont="1" applyFill="1" applyBorder="1" applyAlignment="1" applyProtection="1">
      <alignment horizontal="center" vertical="center" wrapText="1"/>
      <protection locked="0"/>
    </xf>
    <xf numFmtId="0" fontId="42" fillId="4" borderId="84" xfId="0" applyFont="1" applyFill="1" applyBorder="1" applyAlignment="1">
      <alignment horizontal="center" vertical="center" wrapText="1"/>
    </xf>
    <xf numFmtId="0" fontId="16" fillId="5" borderId="65" xfId="0" applyNumberFormat="1" applyFont="1" applyFill="1" applyBorder="1" applyAlignment="1" applyProtection="1">
      <alignment horizontal="center" vertical="center" wrapText="1"/>
      <protection locked="0"/>
    </xf>
    <xf numFmtId="0" fontId="48" fillId="4" borderId="84" xfId="0" applyFont="1" applyFill="1" applyBorder="1" applyAlignment="1">
      <alignment horizontal="center" vertical="center"/>
    </xf>
    <xf numFmtId="0" fontId="9" fillId="5" borderId="65" xfId="0" applyNumberFormat="1" applyFont="1" applyFill="1" applyBorder="1" applyAlignment="1" applyProtection="1">
      <alignment horizontal="center" vertical="center"/>
      <protection locked="0"/>
    </xf>
    <xf numFmtId="0" fontId="61" fillId="4" borderId="84" xfId="0" applyFont="1" applyFill="1" applyBorder="1" applyAlignment="1">
      <alignment horizontal="center" vertical="center" wrapText="1"/>
    </xf>
    <xf numFmtId="0" fontId="8" fillId="5" borderId="65" xfId="0" applyNumberFormat="1" applyFont="1" applyFill="1" applyBorder="1" applyAlignment="1" applyProtection="1">
      <alignment horizontal="center" vertical="center" wrapText="1"/>
      <protection locked="0"/>
    </xf>
    <xf numFmtId="0" fontId="47" fillId="4" borderId="84" xfId="0" applyFont="1" applyFill="1" applyBorder="1" applyAlignment="1">
      <alignment horizontal="center" vertical="center" wrapText="1"/>
    </xf>
    <xf numFmtId="0" fontId="0" fillId="5" borderId="65" xfId="0" applyNumberFormat="1" applyFont="1" applyFill="1" applyBorder="1" applyAlignment="1" applyProtection="1">
      <alignment horizontal="center" vertical="center" wrapText="1"/>
      <protection locked="0"/>
    </xf>
    <xf numFmtId="0" fontId="47" fillId="4" borderId="84" xfId="0" applyFont="1" applyFill="1" applyBorder="1" applyAlignment="1">
      <alignment horizontal="center" vertical="center"/>
    </xf>
    <xf numFmtId="0" fontId="0" fillId="5" borderId="65" xfId="0" applyNumberFormat="1" applyFont="1" applyFill="1" applyBorder="1" applyAlignment="1" applyProtection="1">
      <alignment horizontal="center" vertical="center"/>
      <protection locked="0"/>
    </xf>
    <xf numFmtId="0" fontId="0" fillId="3" borderId="46" xfId="8" applyFont="1" applyFill="1" applyBorder="1" applyAlignment="1">
      <alignment horizontal="center" vertical="center" wrapText="1"/>
    </xf>
    <xf numFmtId="0" fontId="0" fillId="3" borderId="21" xfId="8" applyFont="1" applyFill="1" applyBorder="1" applyAlignment="1">
      <alignment horizontal="center" vertical="center" wrapText="1"/>
    </xf>
    <xf numFmtId="0" fontId="0" fillId="3" borderId="70" xfId="8" applyFont="1" applyFill="1" applyBorder="1" applyAlignment="1">
      <alignment horizontal="center" vertical="center" wrapText="1"/>
    </xf>
    <xf numFmtId="0" fontId="5" fillId="3" borderId="47" xfId="8" applyFont="1" applyFill="1" applyBorder="1" applyAlignment="1">
      <alignment horizontal="center" vertical="center"/>
    </xf>
    <xf numFmtId="0" fontId="5" fillId="3" borderId="48" xfId="8" applyFont="1" applyFill="1" applyBorder="1" applyAlignment="1">
      <alignment horizontal="center" vertical="center"/>
    </xf>
    <xf numFmtId="0" fontId="5" fillId="3" borderId="49" xfId="8" applyFont="1" applyFill="1" applyBorder="1" applyAlignment="1">
      <alignment horizontal="center" vertical="center"/>
    </xf>
    <xf numFmtId="0" fontId="0" fillId="3" borderId="23" xfId="8" applyFont="1" applyFill="1" applyBorder="1" applyAlignment="1">
      <alignment horizontal="center" vertical="center"/>
    </xf>
    <xf numFmtId="0" fontId="0" fillId="3" borderId="24" xfId="8" applyFont="1" applyFill="1" applyBorder="1" applyAlignment="1">
      <alignment horizontal="center" vertical="center"/>
    </xf>
    <xf numFmtId="0" fontId="0" fillId="3" borderId="11" xfId="8" applyFont="1" applyFill="1" applyBorder="1" applyAlignment="1">
      <alignment horizontal="center" vertical="center"/>
    </xf>
    <xf numFmtId="0" fontId="5" fillId="0" borderId="85" xfId="8" applyFont="1" applyFill="1" applyBorder="1" applyAlignment="1">
      <alignment horizontal="center" vertical="center"/>
    </xf>
    <xf numFmtId="0" fontId="5" fillId="0" borderId="81" xfId="8" applyFont="1" applyFill="1" applyBorder="1" applyAlignment="1">
      <alignment horizontal="center" vertical="center"/>
    </xf>
    <xf numFmtId="0" fontId="5" fillId="0" borderId="98" xfId="8" applyFont="1" applyFill="1" applyBorder="1" applyAlignment="1">
      <alignment horizontal="center" vertical="center"/>
    </xf>
    <xf numFmtId="0" fontId="0" fillId="3" borderId="98" xfId="8" applyFont="1" applyFill="1" applyBorder="1" applyAlignment="1">
      <alignment vertical="center"/>
    </xf>
    <xf numFmtId="0" fontId="0" fillId="3" borderId="21" xfId="8" applyFont="1" applyFill="1" applyBorder="1" applyAlignment="1">
      <alignment vertical="center"/>
    </xf>
    <xf numFmtId="0" fontId="0" fillId="3" borderId="70" xfId="8" applyFont="1" applyFill="1" applyBorder="1" applyAlignment="1">
      <alignment vertical="center"/>
    </xf>
    <xf numFmtId="0" fontId="5" fillId="3" borderId="23" xfId="8" applyFont="1" applyFill="1" applyBorder="1" applyAlignment="1">
      <alignment horizontal="center" vertical="center"/>
    </xf>
    <xf numFmtId="0" fontId="5" fillId="3" borderId="11" xfId="8" applyFont="1" applyFill="1" applyBorder="1" applyAlignment="1">
      <alignment horizontal="center" vertical="center"/>
    </xf>
    <xf numFmtId="0" fontId="5" fillId="3" borderId="24" xfId="8" applyFont="1" applyFill="1" applyBorder="1" applyAlignment="1">
      <alignment horizontal="center" vertical="center"/>
    </xf>
    <xf numFmtId="0" fontId="0" fillId="3" borderId="85" xfId="8" applyFont="1" applyFill="1" applyBorder="1" applyAlignment="1">
      <alignment horizontal="center" vertical="center"/>
    </xf>
    <xf numFmtId="0" fontId="0" fillId="3" borderId="81" xfId="8" applyFont="1" applyFill="1" applyBorder="1" applyAlignment="1">
      <alignment horizontal="center" vertical="center"/>
    </xf>
    <xf numFmtId="0" fontId="0" fillId="3" borderId="98" xfId="8" applyFont="1" applyFill="1" applyBorder="1" applyAlignment="1">
      <alignment horizontal="center" vertical="center"/>
    </xf>
    <xf numFmtId="0" fontId="0" fillId="3" borderId="111" xfId="8" applyFont="1" applyFill="1" applyBorder="1" applyAlignment="1">
      <alignment horizontal="center" vertical="center"/>
    </xf>
    <xf numFmtId="0" fontId="0" fillId="3" borderId="68" xfId="8" applyFont="1" applyFill="1" applyBorder="1" applyAlignment="1">
      <alignment horizontal="center" vertical="center"/>
    </xf>
    <xf numFmtId="0" fontId="0" fillId="3" borderId="70" xfId="8" applyFont="1" applyFill="1" applyBorder="1" applyAlignment="1">
      <alignment horizontal="center" vertical="center"/>
    </xf>
    <xf numFmtId="0" fontId="0" fillId="3" borderId="85" xfId="8" applyFont="1" applyFill="1" applyBorder="1" applyAlignment="1">
      <alignment horizontal="center" vertical="center" wrapText="1"/>
    </xf>
    <xf numFmtId="0" fontId="0" fillId="3" borderId="66" xfId="8" applyFont="1" applyFill="1" applyBorder="1" applyAlignment="1">
      <alignment horizontal="center" vertical="center" wrapText="1"/>
    </xf>
    <xf numFmtId="0" fontId="0" fillId="3" borderId="111" xfId="8" applyFont="1" applyFill="1" applyBorder="1" applyAlignment="1">
      <alignment horizontal="center" vertical="center" wrapText="1"/>
    </xf>
    <xf numFmtId="0" fontId="9" fillId="3" borderId="23" xfId="8" applyFont="1" applyFill="1" applyBorder="1" applyAlignment="1">
      <alignment horizontal="center" vertical="center"/>
    </xf>
    <xf numFmtId="0" fontId="9" fillId="3" borderId="24" xfId="8" applyFont="1" applyFill="1" applyBorder="1" applyAlignment="1">
      <alignment horizontal="center" vertical="center"/>
    </xf>
    <xf numFmtId="0" fontId="39" fillId="0" borderId="0" xfId="0" applyFont="1" applyFill="1" applyAlignment="1">
      <alignment horizontal="center" vertical="center"/>
    </xf>
    <xf numFmtId="0" fontId="0" fillId="0" borderId="27" xfId="8" applyFont="1" applyFill="1" applyBorder="1" applyAlignment="1">
      <alignment vertical="center"/>
    </xf>
    <xf numFmtId="0" fontId="0" fillId="0" borderId="0" xfId="8" applyFont="1" applyFill="1" applyBorder="1" applyAlignment="1">
      <alignment vertical="center"/>
    </xf>
    <xf numFmtId="0" fontId="0" fillId="3" borderId="21" xfId="8" applyFont="1" applyFill="1" applyBorder="1" applyAlignment="1">
      <alignment horizontal="center" vertical="center"/>
    </xf>
    <xf numFmtId="0" fontId="0" fillId="3" borderId="47" xfId="8" applyFont="1" applyFill="1" applyBorder="1" applyAlignment="1">
      <alignment horizontal="center" vertical="center"/>
    </xf>
    <xf numFmtId="0" fontId="0" fillId="3" borderId="48" xfId="8" applyFont="1" applyFill="1" applyBorder="1" applyAlignment="1">
      <alignment horizontal="center" vertical="center"/>
    </xf>
    <xf numFmtId="0" fontId="0" fillId="3" borderId="49" xfId="8" applyFont="1" applyFill="1" applyBorder="1" applyAlignment="1">
      <alignment horizontal="center" vertical="center"/>
    </xf>
    <xf numFmtId="0" fontId="9" fillId="3" borderId="85" xfId="8" applyFont="1" applyFill="1" applyBorder="1" applyAlignment="1">
      <alignment horizontal="center" vertical="center"/>
    </xf>
    <xf numFmtId="180" fontId="0" fillId="3" borderId="77" xfId="8" applyNumberFormat="1" applyFont="1" applyFill="1" applyBorder="1" applyAlignment="1">
      <alignment horizontal="center" vertical="center"/>
    </xf>
    <xf numFmtId="180" fontId="0" fillId="3" borderId="35" xfId="8" applyNumberFormat="1" applyFont="1" applyFill="1" applyBorder="1" applyAlignment="1">
      <alignment horizontal="center" vertical="center"/>
    </xf>
    <xf numFmtId="0" fontId="0" fillId="3" borderId="77" xfId="8" applyFont="1" applyFill="1" applyBorder="1" applyAlignment="1">
      <alignment horizontal="center" vertical="center"/>
    </xf>
    <xf numFmtId="0" fontId="0" fillId="3" borderId="35" xfId="8" applyFont="1" applyFill="1" applyBorder="1" applyAlignment="1">
      <alignment horizontal="center" vertical="center"/>
    </xf>
    <xf numFmtId="0" fontId="7" fillId="3" borderId="77" xfId="8" applyFont="1" applyFill="1" applyBorder="1" applyAlignment="1">
      <alignment horizontal="center" vertical="center"/>
    </xf>
    <xf numFmtId="0" fontId="7" fillId="3" borderId="35" xfId="8" applyFont="1" applyFill="1" applyBorder="1" applyAlignment="1">
      <alignment horizontal="center" vertical="center"/>
    </xf>
    <xf numFmtId="180" fontId="9" fillId="3" borderId="85" xfId="8" applyNumberFormat="1" applyFont="1" applyFill="1" applyBorder="1" applyAlignment="1">
      <alignment horizontal="center" vertical="center"/>
    </xf>
    <xf numFmtId="180" fontId="0" fillId="3" borderId="111" xfId="8" applyNumberFormat="1" applyFont="1" applyFill="1" applyBorder="1" applyAlignment="1">
      <alignment horizontal="center" vertical="center"/>
    </xf>
    <xf numFmtId="0" fontId="9" fillId="3" borderId="77" xfId="8" applyFont="1" applyFill="1" applyBorder="1" applyAlignment="1">
      <alignment horizontal="center" vertical="center"/>
    </xf>
    <xf numFmtId="0" fontId="9" fillId="3" borderId="35" xfId="8" applyFont="1" applyFill="1" applyBorder="1" applyAlignment="1">
      <alignment horizontal="center" vertical="center"/>
    </xf>
    <xf numFmtId="0" fontId="39" fillId="0" borderId="0" xfId="8" applyFont="1" applyFill="1" applyBorder="1" applyAlignment="1">
      <alignment horizontal="center" vertical="center"/>
    </xf>
    <xf numFmtId="0" fontId="0" fillId="0" borderId="27" xfId="8" applyFont="1" applyFill="1" applyBorder="1" applyAlignment="1">
      <alignment horizontal="right" vertical="center"/>
    </xf>
    <xf numFmtId="0" fontId="0" fillId="3" borderId="85" xfId="8" applyFont="1" applyFill="1" applyBorder="1" applyAlignment="1">
      <alignment horizontal="center"/>
    </xf>
    <xf numFmtId="0" fontId="0" fillId="3" borderId="66" xfId="8" applyFont="1" applyFill="1" applyBorder="1" applyAlignment="1">
      <alignment horizontal="center"/>
    </xf>
    <xf numFmtId="180" fontId="0" fillId="3" borderId="85" xfId="8" applyNumberFormat="1" applyFont="1" applyFill="1" applyBorder="1" applyAlignment="1">
      <alignment horizontal="center"/>
    </xf>
    <xf numFmtId="180" fontId="0" fillId="3" borderId="66" xfId="8" applyNumberFormat="1" applyFont="1" applyFill="1" applyBorder="1" applyAlignment="1">
      <alignment horizontal="center"/>
    </xf>
    <xf numFmtId="181" fontId="0" fillId="3" borderId="85" xfId="8" applyNumberFormat="1" applyFont="1" applyFill="1" applyBorder="1" applyAlignment="1">
      <alignment horizontal="center"/>
    </xf>
    <xf numFmtId="181" fontId="0" fillId="3" borderId="66" xfId="8" applyNumberFormat="1" applyFont="1" applyFill="1" applyBorder="1" applyAlignment="1">
      <alignment horizontal="center"/>
    </xf>
    <xf numFmtId="187" fontId="8" fillId="3" borderId="77" xfId="8" applyNumberFormat="1" applyFont="1" applyFill="1" applyBorder="1" applyAlignment="1">
      <alignment horizontal="center" vertical="center"/>
    </xf>
    <xf numFmtId="187" fontId="8" fillId="3" borderId="35" xfId="8" applyNumberFormat="1" applyFont="1" applyFill="1" applyBorder="1" applyAlignment="1">
      <alignment vertical="center"/>
    </xf>
    <xf numFmtId="181" fontId="7" fillId="3" borderId="77" xfId="8" applyNumberFormat="1" applyFont="1" applyFill="1" applyBorder="1" applyAlignment="1">
      <alignment horizontal="center" vertical="center" wrapText="1"/>
    </xf>
    <xf numFmtId="181" fontId="7" fillId="3" borderId="35" xfId="8" applyNumberFormat="1" applyFont="1" applyFill="1" applyBorder="1" applyAlignment="1">
      <alignment vertical="center" wrapText="1"/>
    </xf>
    <xf numFmtId="0" fontId="7" fillId="3" borderId="77" xfId="8" applyFont="1" applyFill="1" applyBorder="1" applyAlignment="1">
      <alignment horizontal="center" vertical="center" wrapText="1"/>
    </xf>
    <xf numFmtId="0" fontId="7" fillId="3" borderId="35" xfId="8" applyFont="1" applyFill="1" applyBorder="1" applyAlignment="1">
      <alignment vertical="center" wrapText="1"/>
    </xf>
    <xf numFmtId="0" fontId="8" fillId="3" borderId="77" xfId="8" applyFont="1" applyFill="1" applyBorder="1" applyAlignment="1">
      <alignment horizontal="center" vertical="center"/>
    </xf>
    <xf numFmtId="0" fontId="8" fillId="3" borderId="35" xfId="8" applyFont="1" applyFill="1" applyBorder="1" applyAlignment="1">
      <alignment vertical="center"/>
    </xf>
    <xf numFmtId="180" fontId="7" fillId="3" borderId="77" xfId="8" applyNumberFormat="1" applyFont="1" applyFill="1" applyBorder="1" applyAlignment="1">
      <alignment horizontal="center" vertical="center" wrapText="1"/>
    </xf>
    <xf numFmtId="180" fontId="7" fillId="3" borderId="35" xfId="8" applyNumberFormat="1" applyFont="1" applyFill="1" applyBorder="1" applyAlignment="1">
      <alignment vertical="center" wrapText="1"/>
    </xf>
    <xf numFmtId="0" fontId="0" fillId="3" borderId="35" xfId="8" applyFont="1" applyFill="1" applyBorder="1" applyAlignment="1">
      <alignment vertical="center"/>
    </xf>
    <xf numFmtId="179" fontId="8" fillId="3" borderId="77" xfId="8" applyNumberFormat="1" applyFont="1" applyFill="1" applyBorder="1" applyAlignment="1">
      <alignment horizontal="center" vertical="center"/>
    </xf>
    <xf numFmtId="179" fontId="8" fillId="3" borderId="35" xfId="8" applyNumberFormat="1" applyFont="1" applyFill="1" applyBorder="1" applyAlignment="1">
      <alignment vertical="center"/>
    </xf>
    <xf numFmtId="0" fontId="39" fillId="0" borderId="0" xfId="8" applyFont="1" applyFill="1" applyAlignment="1">
      <alignment horizontal="center" vertical="center"/>
    </xf>
    <xf numFmtId="181" fontId="0" fillId="3" borderId="46" xfId="8" applyNumberFormat="1" applyFont="1" applyFill="1" applyBorder="1" applyAlignment="1">
      <alignment horizontal="center" vertical="center" wrapText="1"/>
    </xf>
    <xf numFmtId="181" fontId="0" fillId="3" borderId="21" xfId="8" applyNumberFormat="1" applyFont="1" applyFill="1" applyBorder="1" applyAlignment="1">
      <alignment horizontal="center" vertical="center"/>
    </xf>
    <xf numFmtId="181" fontId="0" fillId="3" borderId="70" xfId="8" applyNumberFormat="1" applyFont="1" applyFill="1" applyBorder="1" applyAlignment="1">
      <alignment horizontal="center" vertical="center"/>
    </xf>
    <xf numFmtId="187" fontId="0" fillId="3" borderId="35" xfId="8" applyNumberFormat="1" applyFont="1" applyFill="1" applyBorder="1" applyAlignment="1">
      <alignment horizontal="center" vertical="center"/>
    </xf>
    <xf numFmtId="181" fontId="0" fillId="3" borderId="77" xfId="8" applyNumberFormat="1" applyFont="1" applyFill="1" applyBorder="1" applyAlignment="1">
      <alignment horizontal="center" vertical="center"/>
    </xf>
    <xf numFmtId="181" fontId="0" fillId="3" borderId="35" xfId="8" applyNumberFormat="1" applyFont="1" applyFill="1" applyBorder="1" applyAlignment="1">
      <alignment horizontal="center" vertical="center"/>
    </xf>
    <xf numFmtId="187" fontId="7" fillId="3" borderId="77" xfId="8" applyNumberFormat="1" applyFont="1" applyFill="1" applyBorder="1" applyAlignment="1">
      <alignment horizontal="center" vertical="center"/>
    </xf>
    <xf numFmtId="187" fontId="7" fillId="3" borderId="35" xfId="8" applyNumberFormat="1" applyFont="1" applyFill="1" applyBorder="1" applyAlignment="1">
      <alignment horizontal="center" vertical="center"/>
    </xf>
    <xf numFmtId="187" fontId="0" fillId="3" borderId="77" xfId="8" applyNumberFormat="1" applyFont="1" applyFill="1" applyBorder="1" applyAlignment="1">
      <alignment horizontal="center" vertical="center"/>
    </xf>
    <xf numFmtId="187" fontId="0" fillId="3" borderId="50" xfId="8" applyNumberFormat="1" applyFont="1" applyFill="1" applyBorder="1" applyAlignment="1">
      <alignment horizontal="center" vertical="center"/>
    </xf>
    <xf numFmtId="179" fontId="0" fillId="3" borderId="77" xfId="8" applyNumberFormat="1" applyFont="1" applyFill="1" applyBorder="1" applyAlignment="1">
      <alignment horizontal="center" vertical="center"/>
    </xf>
    <xf numFmtId="179" fontId="0" fillId="3" borderId="35" xfId="8" applyNumberFormat="1" applyFont="1" applyFill="1" applyBorder="1" applyAlignment="1">
      <alignment horizontal="center" vertical="center"/>
    </xf>
    <xf numFmtId="0" fontId="0" fillId="3" borderId="50" xfId="8" applyFont="1" applyFill="1" applyBorder="1" applyAlignment="1">
      <alignment horizontal="center" vertical="center"/>
    </xf>
    <xf numFmtId="0" fontId="16" fillId="3" borderId="21" xfId="8" applyFill="1" applyBorder="1" applyAlignment="1">
      <alignment horizontal="center" vertical="center"/>
    </xf>
    <xf numFmtId="0" fontId="16" fillId="3" borderId="70" xfId="8" applyFill="1" applyBorder="1" applyAlignment="1">
      <alignment horizontal="center" vertical="center"/>
    </xf>
    <xf numFmtId="0" fontId="16" fillId="3" borderId="47" xfId="8" applyFill="1" applyBorder="1" applyAlignment="1">
      <alignment horizontal="center" vertical="center"/>
    </xf>
    <xf numFmtId="0" fontId="16" fillId="3" borderId="48" xfId="8" applyFill="1" applyBorder="1" applyAlignment="1">
      <alignment horizontal="center" vertical="center"/>
    </xf>
    <xf numFmtId="0" fontId="16" fillId="3" borderId="49" xfId="8" applyFill="1" applyBorder="1" applyAlignment="1">
      <alignment horizontal="center" vertical="center"/>
    </xf>
    <xf numFmtId="0" fontId="16" fillId="3" borderId="85" xfId="8" applyFill="1" applyBorder="1" applyAlignment="1">
      <alignment horizontal="center" vertical="center"/>
    </xf>
    <xf numFmtId="0" fontId="16" fillId="3" borderId="81" xfId="8" applyFill="1" applyBorder="1" applyAlignment="1">
      <alignment horizontal="center" vertical="center"/>
    </xf>
    <xf numFmtId="0" fontId="16" fillId="3" borderId="98" xfId="8" applyFill="1" applyBorder="1" applyAlignment="1">
      <alignment horizontal="center" vertical="center"/>
    </xf>
    <xf numFmtId="0" fontId="16" fillId="3" borderId="111" xfId="8" applyFill="1" applyBorder="1" applyAlignment="1">
      <alignment horizontal="center" vertical="center"/>
    </xf>
    <xf numFmtId="0" fontId="16" fillId="3" borderId="68" xfId="8" applyFill="1" applyBorder="1" applyAlignment="1">
      <alignment horizontal="center" vertical="center"/>
    </xf>
    <xf numFmtId="0" fontId="16" fillId="3" borderId="85" xfId="8" applyFill="1" applyBorder="1" applyAlignment="1">
      <alignment horizontal="center"/>
    </xf>
    <xf numFmtId="0" fontId="16" fillId="3" borderId="66" xfId="8" applyFill="1" applyBorder="1" applyAlignment="1">
      <alignment horizontal="center"/>
    </xf>
    <xf numFmtId="0" fontId="16" fillId="3" borderId="77" xfId="8" applyFill="1" applyBorder="1" applyAlignment="1">
      <alignment horizontal="center" vertical="center"/>
    </xf>
    <xf numFmtId="0" fontId="16" fillId="3" borderId="35" xfId="8" applyFill="1" applyBorder="1" applyAlignment="1">
      <alignment vertical="center"/>
    </xf>
    <xf numFmtId="0" fontId="0" fillId="3" borderId="111" xfId="8" applyFont="1" applyFill="1" applyBorder="1" applyAlignment="1">
      <alignment vertical="center"/>
    </xf>
    <xf numFmtId="0" fontId="48" fillId="2" borderId="79" xfId="0" applyFont="1" applyFill="1" applyBorder="1" applyAlignment="1">
      <alignment horizontal="center" vertical="center"/>
    </xf>
    <xf numFmtId="0" fontId="9" fillId="0" borderId="62" xfId="0" applyNumberFormat="1" applyFont="1" applyBorder="1" applyAlignment="1" applyProtection="1">
      <alignment horizontal="center" vertical="center"/>
      <protection locked="0"/>
    </xf>
    <xf numFmtId="0" fontId="47" fillId="2" borderId="79" xfId="0" applyFont="1" applyFill="1" applyBorder="1" applyAlignment="1">
      <alignment horizontal="center" vertical="center" wrapText="1"/>
    </xf>
    <xf numFmtId="0" fontId="16" fillId="0" borderId="62" xfId="0" applyNumberFormat="1" applyFont="1" applyBorder="1" applyAlignment="1" applyProtection="1">
      <alignment horizontal="center" vertical="center" wrapText="1"/>
      <protection locked="0"/>
    </xf>
    <xf numFmtId="0" fontId="43" fillId="0" borderId="0" xfId="0" applyNumberFormat="1" applyFont="1" applyAlignment="1">
      <alignment horizontal="center" vertical="center"/>
    </xf>
    <xf numFmtId="0" fontId="47" fillId="2" borderId="17" xfId="0" applyFont="1" applyFill="1" applyBorder="1" applyAlignment="1">
      <alignment horizontal="center" vertical="center" wrapText="1"/>
    </xf>
    <xf numFmtId="0" fontId="16" fillId="2" borderId="20" xfId="0" applyNumberFormat="1" applyFont="1" applyFill="1" applyBorder="1" applyAlignment="1" applyProtection="1">
      <alignment horizontal="center" vertical="center" wrapText="1"/>
      <protection locked="0"/>
    </xf>
    <xf numFmtId="0" fontId="47" fillId="2" borderId="2" xfId="0" applyFont="1" applyFill="1" applyBorder="1" applyAlignment="1">
      <alignment horizontal="center" vertical="center" wrapText="1"/>
    </xf>
    <xf numFmtId="0" fontId="16" fillId="0" borderId="17" xfId="0" applyNumberFormat="1" applyFont="1" applyBorder="1" applyAlignment="1" applyProtection="1">
      <protection locked="0"/>
    </xf>
    <xf numFmtId="0" fontId="16" fillId="0" borderId="60" xfId="0" applyNumberFormat="1" applyFont="1" applyBorder="1" applyAlignment="1" applyProtection="1">
      <protection locked="0"/>
    </xf>
    <xf numFmtId="0" fontId="16" fillId="0" borderId="20" xfId="0" applyNumberFormat="1" applyFont="1" applyBorder="1" applyAlignment="1" applyProtection="1">
      <protection locked="0"/>
    </xf>
    <xf numFmtId="0" fontId="47" fillId="2" borderId="3" xfId="0" applyNumberFormat="1" applyFont="1" applyFill="1" applyBorder="1" applyAlignment="1">
      <alignment horizontal="center"/>
    </xf>
    <xf numFmtId="0" fontId="16" fillId="0" borderId="6" xfId="0" applyNumberFormat="1" applyFont="1" applyBorder="1" applyAlignment="1" applyProtection="1">
      <alignment horizontal="center"/>
      <protection locked="0"/>
    </xf>
    <xf numFmtId="0" fontId="47" fillId="2" borderId="83" xfId="0" applyNumberFormat="1" applyFont="1" applyFill="1" applyBorder="1" applyAlignment="1">
      <alignment horizontal="center" vertical="center"/>
    </xf>
    <xf numFmtId="208" fontId="47" fillId="2" borderId="84" xfId="0" applyNumberFormat="1" applyFont="1" applyFill="1" applyBorder="1" applyAlignment="1">
      <alignment horizontal="center" vertical="center" wrapText="1"/>
    </xf>
    <xf numFmtId="0" fontId="16" fillId="0" borderId="65" xfId="0" applyNumberFormat="1" applyFont="1" applyBorder="1" applyAlignment="1" applyProtection="1">
      <alignment horizontal="center" vertical="center" wrapText="1"/>
      <protection locked="0"/>
    </xf>
    <xf numFmtId="0" fontId="47" fillId="2" borderId="84" xfId="0" applyFont="1" applyFill="1" applyBorder="1" applyAlignment="1">
      <alignment horizontal="center" vertical="center" wrapText="1"/>
    </xf>
    <xf numFmtId="0" fontId="61" fillId="2" borderId="84" xfId="0" applyFont="1" applyFill="1" applyBorder="1" applyAlignment="1">
      <alignment horizontal="center" vertical="center" wrapText="1"/>
    </xf>
    <xf numFmtId="0" fontId="8" fillId="2" borderId="65" xfId="0" applyNumberFormat="1" applyFont="1" applyFill="1" applyBorder="1" applyAlignment="1" applyProtection="1">
      <alignment horizontal="center" vertical="center" wrapText="1"/>
      <protection locked="0"/>
    </xf>
    <xf numFmtId="0" fontId="43" fillId="0" borderId="0" xfId="10" applyNumberFormat="1" applyFont="1" applyAlignment="1">
      <alignment horizontal="center"/>
    </xf>
    <xf numFmtId="0" fontId="5" fillId="0" borderId="0" xfId="10" applyFont="1" applyAlignment="1">
      <alignment horizontal="center"/>
    </xf>
    <xf numFmtId="0" fontId="48" fillId="4" borderId="18" xfId="10" applyNumberFormat="1" applyFont="1" applyFill="1" applyBorder="1" applyAlignment="1">
      <alignment horizontal="center" vertical="center" wrapText="1"/>
    </xf>
    <xf numFmtId="0" fontId="48" fillId="4" borderId="65" xfId="10" applyNumberFormat="1" applyFont="1" applyFill="1" applyBorder="1" applyAlignment="1">
      <alignment horizontal="center" vertical="center" wrapText="1"/>
    </xf>
    <xf numFmtId="0" fontId="48" fillId="4" borderId="18" xfId="10" applyNumberFormat="1" applyFont="1" applyFill="1" applyBorder="1" applyAlignment="1">
      <alignment horizontal="center" vertical="center"/>
    </xf>
    <xf numFmtId="0" fontId="9" fillId="5" borderId="65" xfId="10" applyFont="1" applyFill="1" applyBorder="1" applyAlignment="1">
      <alignment horizontal="center" vertical="center"/>
    </xf>
    <xf numFmtId="0" fontId="48" fillId="4" borderId="2" xfId="10" applyNumberFormat="1" applyFont="1" applyFill="1" applyBorder="1" applyAlignment="1">
      <alignment horizontal="center" vertical="center" wrapText="1"/>
    </xf>
    <xf numFmtId="0" fontId="48" fillId="4" borderId="62" xfId="10" applyNumberFormat="1" applyFont="1" applyFill="1" applyBorder="1" applyAlignment="1">
      <alignment horizontal="center" vertical="center" wrapText="1"/>
    </xf>
    <xf numFmtId="0" fontId="2" fillId="0" borderId="0" xfId="11" applyNumberFormat="1" applyFont="1" applyAlignment="1">
      <alignment horizontal="center" vertical="center"/>
    </xf>
    <xf numFmtId="0" fontId="5" fillId="0" borderId="0" xfId="11" applyNumberFormat="1" applyFont="1" applyAlignment="1" applyProtection="1">
      <alignment horizontal="center" vertical="center"/>
      <protection locked="0"/>
    </xf>
    <xf numFmtId="0" fontId="10" fillId="5" borderId="17" xfId="11" applyNumberFormat="1" applyFont="1" applyFill="1" applyBorder="1" applyAlignment="1">
      <alignment horizontal="center" vertical="center" wrapText="1"/>
    </xf>
    <xf numFmtId="0" fontId="10" fillId="5" borderId="20" xfId="11" applyNumberFormat="1" applyFont="1" applyFill="1" applyBorder="1" applyAlignment="1" applyProtection="1">
      <alignment horizontal="center" vertical="center"/>
      <protection locked="0"/>
    </xf>
    <xf numFmtId="0" fontId="10" fillId="5" borderId="63" xfId="11" applyNumberFormat="1" applyFont="1" applyFill="1" applyBorder="1" applyAlignment="1" applyProtection="1">
      <alignment horizontal="center" vertical="center"/>
      <protection locked="0"/>
    </xf>
    <xf numFmtId="0" fontId="10" fillId="5" borderId="18" xfId="11" applyNumberFormat="1" applyFont="1" applyFill="1" applyBorder="1" applyAlignment="1">
      <alignment horizontal="center" vertical="center"/>
    </xf>
    <xf numFmtId="0" fontId="10" fillId="5" borderId="61" xfId="11" applyNumberFormat="1" applyFont="1" applyFill="1" applyBorder="1" applyAlignment="1" applyProtection="1">
      <alignment horizontal="center" vertical="center"/>
      <protection locked="0"/>
    </xf>
    <xf numFmtId="0" fontId="10" fillId="5" borderId="65" xfId="11" applyNumberFormat="1" applyFont="1" applyFill="1" applyBorder="1" applyAlignment="1" applyProtection="1">
      <alignment horizontal="center" vertical="center"/>
      <protection locked="0"/>
    </xf>
    <xf numFmtId="0" fontId="10" fillId="5" borderId="18" xfId="11" applyNumberFormat="1" applyFont="1" applyFill="1" applyBorder="1" applyAlignment="1">
      <alignment horizontal="center" vertical="center" wrapText="1"/>
    </xf>
    <xf numFmtId="0" fontId="10" fillId="5" borderId="61" xfId="11" applyNumberFormat="1" applyFont="1" applyFill="1" applyBorder="1" applyAlignment="1">
      <alignment horizontal="center" vertical="center" wrapText="1"/>
    </xf>
    <xf numFmtId="0" fontId="10" fillId="5" borderId="65" xfId="11" applyNumberFormat="1" applyFont="1" applyFill="1" applyBorder="1" applyAlignment="1">
      <alignment horizontal="center" vertical="center" wrapText="1"/>
    </xf>
    <xf numFmtId="0" fontId="10" fillId="5" borderId="61" xfId="11" applyNumberFormat="1" applyFont="1" applyFill="1" applyBorder="1" applyAlignment="1" applyProtection="1">
      <alignment horizontal="center" vertical="center" wrapText="1"/>
      <protection locked="0"/>
    </xf>
    <xf numFmtId="0" fontId="10" fillId="5" borderId="65" xfId="11" applyNumberFormat="1" applyFont="1" applyFill="1" applyBorder="1" applyAlignment="1" applyProtection="1">
      <alignment horizontal="center" vertical="center" wrapText="1"/>
      <protection locked="0"/>
    </xf>
    <xf numFmtId="0" fontId="10" fillId="5" borderId="2" xfId="11" applyNumberFormat="1" applyFont="1" applyFill="1" applyBorder="1" applyAlignment="1">
      <alignment horizontal="center" vertical="center" wrapText="1"/>
    </xf>
    <xf numFmtId="0" fontId="10" fillId="5" borderId="60" xfId="11" applyNumberFormat="1" applyFont="1" applyFill="1" applyBorder="1" applyAlignment="1">
      <alignment horizontal="center" vertical="center" wrapText="1"/>
    </xf>
    <xf numFmtId="0" fontId="10" fillId="5" borderId="62" xfId="11" applyNumberFormat="1" applyFont="1" applyFill="1" applyBorder="1" applyAlignment="1">
      <alignment horizontal="center" vertical="center" wrapText="1"/>
    </xf>
    <xf numFmtId="0" fontId="10" fillId="5" borderId="2" xfId="11" applyNumberFormat="1" applyFont="1" applyFill="1" applyBorder="1" applyAlignment="1">
      <alignment horizontal="center" vertical="center"/>
    </xf>
    <xf numFmtId="0" fontId="10" fillId="5" borderId="60" xfId="11" applyNumberFormat="1" applyFont="1" applyFill="1" applyBorder="1" applyAlignment="1" applyProtection="1">
      <alignment horizontal="center" vertical="center"/>
      <protection locked="0"/>
    </xf>
    <xf numFmtId="0" fontId="10" fillId="5" borderId="62" xfId="11" applyNumberFormat="1" applyFont="1" applyFill="1" applyBorder="1" applyAlignment="1" applyProtection="1">
      <alignment horizontal="center" vertical="center"/>
      <protection locked="0"/>
    </xf>
    <xf numFmtId="0" fontId="10" fillId="5" borderId="101" xfId="11" applyNumberFormat="1" applyFont="1" applyFill="1" applyBorder="1" applyAlignment="1">
      <alignment horizontal="center" vertical="center" wrapText="1"/>
    </xf>
    <xf numFmtId="0" fontId="10" fillId="5" borderId="61" xfId="11" applyNumberFormat="1" applyFont="1" applyFill="1" applyBorder="1" applyAlignment="1" applyProtection="1">
      <alignment horizontal="center"/>
      <protection locked="0"/>
    </xf>
    <xf numFmtId="0" fontId="10" fillId="5" borderId="65" xfId="11" applyNumberFormat="1" applyFont="1" applyFill="1" applyBorder="1" applyAlignment="1" applyProtection="1">
      <alignment horizontal="center"/>
      <protection locked="0"/>
    </xf>
    <xf numFmtId="0" fontId="10" fillId="5" borderId="3" xfId="10" applyNumberFormat="1" applyFont="1" applyFill="1" applyBorder="1" applyAlignment="1">
      <alignment horizontal="center" vertical="center"/>
    </xf>
    <xf numFmtId="0" fontId="10" fillId="5" borderId="4" xfId="10" applyNumberFormat="1" applyFont="1" applyFill="1" applyBorder="1" applyAlignment="1">
      <alignment horizontal="center" vertical="center"/>
    </xf>
    <xf numFmtId="0" fontId="10" fillId="5" borderId="4" xfId="10" applyFont="1" applyFill="1" applyBorder="1" applyAlignment="1">
      <alignment horizontal="center" vertical="center"/>
    </xf>
    <xf numFmtId="0" fontId="2" fillId="0" borderId="0" xfId="10" applyNumberFormat="1" applyFont="1" applyAlignment="1">
      <alignment horizontal="center" vertical="center"/>
    </xf>
    <xf numFmtId="0" fontId="5" fillId="0" borderId="0" xfId="10" applyFont="1" applyAlignment="1">
      <alignment horizontal="center" vertical="center"/>
    </xf>
    <xf numFmtId="0" fontId="35" fillId="0" borderId="26" xfId="10" applyNumberFormat="1" applyFont="1" applyBorder="1" applyAlignment="1">
      <alignment horizontal="right" wrapText="1"/>
    </xf>
    <xf numFmtId="0" fontId="10" fillId="5" borderId="17" xfId="10" applyNumberFormat="1" applyFont="1" applyFill="1" applyBorder="1" applyAlignment="1">
      <alignment horizontal="center" vertical="center" wrapText="1"/>
    </xf>
    <xf numFmtId="0" fontId="10" fillId="5" borderId="63" xfId="10" applyFont="1" applyFill="1" applyBorder="1" applyAlignment="1">
      <alignment horizontal="center" vertical="center" wrapText="1"/>
    </xf>
    <xf numFmtId="0" fontId="10" fillId="5" borderId="18" xfId="10" applyNumberFormat="1" applyFont="1" applyFill="1" applyBorder="1" applyAlignment="1">
      <alignment horizontal="center" vertical="center" wrapText="1"/>
    </xf>
    <xf numFmtId="0" fontId="10" fillId="5" borderId="65" xfId="10" applyFont="1" applyFill="1" applyBorder="1" applyAlignment="1">
      <alignment horizontal="center" vertical="center" wrapText="1"/>
    </xf>
    <xf numFmtId="211" fontId="10" fillId="5" borderId="3" xfId="10" applyNumberFormat="1" applyFont="1" applyFill="1" applyBorder="1" applyAlignment="1">
      <alignment horizontal="center" vertical="center"/>
    </xf>
    <xf numFmtId="0" fontId="10" fillId="3" borderId="99" xfId="10" applyNumberFormat="1" applyFont="1" applyFill="1" applyBorder="1" applyAlignment="1" applyProtection="1">
      <alignment horizontal="center" vertical="center" wrapText="1"/>
      <protection locked="0"/>
    </xf>
    <xf numFmtId="0" fontId="10" fillId="3" borderId="83" xfId="10" applyNumberFormat="1" applyFont="1" applyFill="1" applyBorder="1" applyAlignment="1" applyProtection="1">
      <alignment horizontal="center" vertical="center" wrapText="1"/>
      <protection locked="0"/>
    </xf>
    <xf numFmtId="0" fontId="2" fillId="0" borderId="0" xfId="10" applyFont="1" applyAlignment="1">
      <alignment horizontal="center" vertical="center"/>
    </xf>
    <xf numFmtId="0" fontId="10" fillId="6" borderId="17" xfId="10" applyFont="1" applyFill="1" applyBorder="1" applyAlignment="1">
      <alignment horizontal="center" vertical="center" wrapText="1"/>
    </xf>
    <xf numFmtId="0" fontId="10" fillId="3" borderId="0" xfId="10" applyNumberFormat="1" applyFont="1" applyFill="1" applyBorder="1" applyAlignment="1" applyProtection="1">
      <alignment horizontal="center" vertical="center" wrapText="1"/>
      <protection locked="0"/>
    </xf>
    <xf numFmtId="0" fontId="10" fillId="3" borderId="64" xfId="10" applyNumberFormat="1" applyFont="1" applyFill="1" applyBorder="1" applyAlignment="1" applyProtection="1">
      <alignment horizontal="center" vertical="center" wrapText="1"/>
      <protection locked="0"/>
    </xf>
    <xf numFmtId="0" fontId="10" fillId="6" borderId="3" xfId="10" applyNumberFormat="1" applyFont="1" applyFill="1" applyBorder="1" applyAlignment="1">
      <alignment horizontal="center"/>
    </xf>
    <xf numFmtId="0" fontId="10" fillId="8" borderId="6" xfId="10" applyNumberFormat="1" applyFont="1" applyFill="1" applyBorder="1" applyAlignment="1" applyProtection="1">
      <alignment horizontal="center"/>
      <protection locked="0"/>
    </xf>
    <xf numFmtId="0" fontId="10" fillId="3" borderId="3" xfId="10" applyNumberFormat="1" applyFont="1" applyFill="1" applyBorder="1" applyAlignment="1">
      <alignment horizontal="center" vertical="center"/>
    </xf>
    <xf numFmtId="0" fontId="10" fillId="3" borderId="6" xfId="10" applyNumberFormat="1" applyFont="1" applyFill="1" applyBorder="1" applyAlignment="1">
      <alignment horizontal="center" vertical="center"/>
    </xf>
    <xf numFmtId="0" fontId="10" fillId="6" borderId="99" xfId="10" applyFont="1" applyFill="1" applyBorder="1" applyAlignment="1">
      <alignment horizontal="center" vertical="center" wrapText="1"/>
    </xf>
    <xf numFmtId="0" fontId="10" fillId="3" borderId="83" xfId="10" applyFont="1" applyFill="1" applyBorder="1" applyAlignment="1">
      <alignment horizontal="center" vertical="center"/>
    </xf>
    <xf numFmtId="0" fontId="10" fillId="3" borderId="92" xfId="10" applyFont="1" applyFill="1" applyBorder="1" applyAlignment="1">
      <alignment horizontal="center" vertical="center"/>
    </xf>
    <xf numFmtId="0" fontId="10" fillId="3" borderId="99" xfId="10" applyFont="1" applyFill="1" applyBorder="1" applyAlignment="1">
      <alignment horizontal="center" vertical="center" wrapText="1"/>
    </xf>
    <xf numFmtId="0" fontId="10" fillId="3" borderId="83" xfId="10" applyFont="1" applyFill="1" applyBorder="1" applyAlignment="1">
      <alignment horizontal="center" vertical="center" wrapText="1"/>
    </xf>
    <xf numFmtId="0" fontId="10" fillId="8" borderId="84" xfId="10" applyNumberFormat="1" applyFont="1" applyFill="1" applyBorder="1" applyAlignment="1" applyProtection="1">
      <alignment horizontal="center" vertical="center" wrapText="1"/>
      <protection locked="0"/>
    </xf>
    <xf numFmtId="0" fontId="10" fillId="8" borderId="65" xfId="10" applyNumberFormat="1" applyFont="1" applyFill="1" applyBorder="1" applyAlignment="1" applyProtection="1">
      <alignment horizontal="center" vertical="center" wrapText="1"/>
      <protection locked="0"/>
    </xf>
    <xf numFmtId="0" fontId="10" fillId="3" borderId="84" xfId="10" applyNumberFormat="1" applyFont="1" applyFill="1" applyBorder="1" applyAlignment="1" applyProtection="1">
      <alignment horizontal="center" vertical="center" wrapText="1"/>
      <protection locked="0"/>
    </xf>
    <xf numFmtId="0" fontId="10" fillId="3" borderId="65" xfId="10" applyNumberFormat="1" applyFont="1" applyFill="1" applyBorder="1" applyAlignment="1" applyProtection="1">
      <alignment horizontal="center" vertical="center" wrapText="1"/>
      <protection locked="0"/>
    </xf>
    <xf numFmtId="0" fontId="10" fillId="6" borderId="83" xfId="10" applyNumberFormat="1" applyFont="1" applyFill="1" applyBorder="1" applyAlignment="1">
      <alignment horizontal="center" vertical="center"/>
    </xf>
    <xf numFmtId="0" fontId="10" fillId="6" borderId="92" xfId="10" applyNumberFormat="1" applyFont="1" applyFill="1" applyBorder="1" applyAlignment="1">
      <alignment horizontal="center" vertical="center"/>
    </xf>
    <xf numFmtId="0" fontId="10" fillId="4" borderId="17" xfId="10" applyFont="1" applyFill="1" applyBorder="1" applyAlignment="1">
      <alignment horizontal="center" vertical="center" wrapText="1"/>
    </xf>
    <xf numFmtId="0" fontId="10" fillId="5" borderId="20" xfId="10" applyNumberFormat="1" applyFont="1" applyFill="1" applyBorder="1" applyAlignment="1" applyProtection="1">
      <alignment horizontal="center" vertical="center" wrapText="1"/>
      <protection locked="0"/>
    </xf>
    <xf numFmtId="0" fontId="10" fillId="5" borderId="63" xfId="10" applyNumberFormat="1" applyFont="1" applyFill="1" applyBorder="1" applyAlignment="1" applyProtection="1">
      <alignment horizontal="center" vertical="center" wrapText="1"/>
      <protection locked="0"/>
    </xf>
    <xf numFmtId="0" fontId="16" fillId="4" borderId="18" xfId="10" applyFont="1" applyFill="1" applyBorder="1" applyAlignment="1">
      <alignment horizontal="center" vertical="center" wrapText="1"/>
    </xf>
    <xf numFmtId="0" fontId="16" fillId="5" borderId="61" xfId="10" applyNumberFormat="1" applyFont="1" applyFill="1" applyBorder="1" applyAlignment="1" applyProtection="1">
      <alignment horizontal="center" vertical="center" wrapText="1"/>
      <protection locked="0"/>
    </xf>
    <xf numFmtId="0" fontId="16" fillId="5" borderId="65" xfId="10" applyNumberFormat="1" applyFont="1" applyFill="1" applyBorder="1" applyAlignment="1" applyProtection="1">
      <alignment horizontal="center" vertical="center" wrapText="1"/>
      <protection locked="0"/>
    </xf>
    <xf numFmtId="0" fontId="16" fillId="4" borderId="3" xfId="10" applyNumberFormat="1" applyFont="1" applyFill="1" applyBorder="1" applyAlignment="1">
      <alignment horizontal="center" vertical="center"/>
    </xf>
    <xf numFmtId="0" fontId="16" fillId="4" borderId="6" xfId="10" applyNumberFormat="1" applyFont="1" applyFill="1" applyBorder="1" applyAlignment="1">
      <alignment horizontal="center" vertical="center"/>
    </xf>
    <xf numFmtId="0" fontId="16" fillId="4" borderId="84" xfId="10" applyFont="1" applyFill="1" applyBorder="1" applyAlignment="1">
      <alignment horizontal="center" vertical="center"/>
    </xf>
    <xf numFmtId="0" fontId="16" fillId="5" borderId="65" xfId="10" applyNumberFormat="1" applyFont="1" applyFill="1" applyBorder="1" applyAlignment="1" applyProtection="1">
      <alignment horizontal="center" vertical="center"/>
      <protection locked="0"/>
    </xf>
    <xf numFmtId="0" fontId="16" fillId="0" borderId="65" xfId="10" applyNumberFormat="1" applyFont="1" applyBorder="1" applyAlignment="1" applyProtection="1">
      <alignment horizontal="center" vertical="center"/>
      <protection locked="0"/>
    </xf>
    <xf numFmtId="0" fontId="16" fillId="4" borderId="79" xfId="10" applyFont="1" applyFill="1" applyBorder="1" applyAlignment="1">
      <alignment horizontal="center" vertical="center"/>
    </xf>
    <xf numFmtId="0" fontId="16" fillId="0" borderId="62" xfId="10" applyNumberFormat="1" applyFont="1" applyBorder="1" applyAlignment="1" applyProtection="1">
      <alignment horizontal="center" vertical="center"/>
      <protection locked="0"/>
    </xf>
    <xf numFmtId="0" fontId="5" fillId="0" borderId="26" xfId="10" applyFont="1" applyBorder="1" applyAlignment="1">
      <alignment horizontal="center" vertical="center"/>
    </xf>
    <xf numFmtId="0" fontId="5" fillId="0" borderId="26" xfId="10" applyNumberFormat="1" applyFont="1" applyBorder="1" applyAlignment="1" applyProtection="1">
      <alignment horizontal="center" vertical="center"/>
      <protection locked="0"/>
    </xf>
    <xf numFmtId="0" fontId="10" fillId="5" borderId="17" xfId="10" applyFont="1" applyFill="1" applyBorder="1" applyAlignment="1">
      <alignment horizontal="center" vertical="center" wrapText="1"/>
    </xf>
    <xf numFmtId="0" fontId="10" fillId="5" borderId="18" xfId="10" applyFont="1" applyFill="1" applyBorder="1" applyAlignment="1">
      <alignment horizontal="center" vertical="center" wrapText="1"/>
    </xf>
    <xf numFmtId="0" fontId="10" fillId="0" borderId="61" xfId="10" applyNumberFormat="1" applyFont="1" applyBorder="1" applyAlignment="1" applyProtection="1">
      <alignment horizontal="center" vertical="center" wrapText="1"/>
      <protection locked="0"/>
    </xf>
    <xf numFmtId="0" fontId="10" fillId="0" borderId="65" xfId="10" applyNumberFormat="1" applyFont="1" applyBorder="1" applyAlignment="1" applyProtection="1">
      <alignment horizontal="center" vertical="center" wrapText="1"/>
      <protection locked="0"/>
    </xf>
    <xf numFmtId="0" fontId="10" fillId="5" borderId="6" xfId="10" applyNumberFormat="1" applyFont="1" applyFill="1" applyBorder="1" applyAlignment="1" applyProtection="1">
      <alignment horizontal="center"/>
      <protection locked="0"/>
    </xf>
    <xf numFmtId="0" fontId="10" fillId="5" borderId="52" xfId="10" applyNumberFormat="1" applyFont="1" applyFill="1" applyBorder="1" applyAlignment="1" applyProtection="1">
      <alignment horizontal="center"/>
      <protection locked="0"/>
    </xf>
    <xf numFmtId="0" fontId="10" fillId="5" borderId="53" xfId="10" applyNumberFormat="1" applyFill="1" applyBorder="1" applyAlignment="1">
      <alignment horizontal="center" vertical="center"/>
    </xf>
    <xf numFmtId="0" fontId="10" fillId="5" borderId="6" xfId="10" applyNumberFormat="1" applyFont="1" applyFill="1" applyBorder="1" applyAlignment="1" applyProtection="1">
      <alignment horizontal="center" vertical="center"/>
      <protection locked="0"/>
    </xf>
    <xf numFmtId="0" fontId="10" fillId="5" borderId="84" xfId="10" applyFont="1" applyFill="1" applyBorder="1" applyAlignment="1">
      <alignment horizontal="center" vertical="center" wrapText="1"/>
    </xf>
    <xf numFmtId="0" fontId="10" fillId="5" borderId="65" xfId="10" applyNumberFormat="1" applyFont="1" applyFill="1" applyBorder="1" applyAlignment="1" applyProtection="1">
      <alignment horizontal="center" vertical="center" wrapText="1"/>
      <protection locked="0"/>
    </xf>
    <xf numFmtId="0" fontId="10" fillId="5" borderId="84" xfId="10" applyFont="1" applyFill="1" applyBorder="1" applyAlignment="1">
      <alignment horizontal="center" vertical="center"/>
    </xf>
    <xf numFmtId="0" fontId="10" fillId="5" borderId="65" xfId="10" applyNumberFormat="1" applyFont="1" applyFill="1" applyBorder="1" applyAlignment="1" applyProtection="1">
      <alignment horizontal="center" vertical="center"/>
      <protection locked="0"/>
    </xf>
    <xf numFmtId="0" fontId="10" fillId="5" borderId="93" xfId="10" applyFont="1" applyFill="1" applyBorder="1" applyAlignment="1">
      <alignment horizontal="center" vertical="center"/>
    </xf>
    <xf numFmtId="0" fontId="10" fillId="5" borderId="94" xfId="10" applyNumberFormat="1" applyFont="1" applyFill="1" applyBorder="1" applyAlignment="1" applyProtection="1">
      <alignment horizontal="center" vertical="center"/>
      <protection locked="0"/>
    </xf>
    <xf numFmtId="0" fontId="10" fillId="5" borderId="79" xfId="10" applyFill="1" applyBorder="1" applyAlignment="1">
      <alignment horizontal="center" vertical="center" wrapText="1"/>
    </xf>
    <xf numFmtId="0" fontId="10" fillId="5" borderId="62" xfId="10" applyNumberFormat="1" applyFont="1" applyFill="1" applyBorder="1" applyAlignment="1" applyProtection="1">
      <alignment horizontal="center" vertical="center" wrapText="1"/>
      <protection locked="0"/>
    </xf>
    <xf numFmtId="0" fontId="5" fillId="0" borderId="0" xfId="10" applyNumberFormat="1" applyFont="1" applyAlignment="1" applyProtection="1">
      <alignment horizontal="center" vertical="center"/>
      <protection locked="0"/>
    </xf>
    <xf numFmtId="0" fontId="10" fillId="0" borderId="104" xfId="10" applyNumberFormat="1" applyFont="1" applyBorder="1" applyAlignment="1" applyProtection="1">
      <alignment horizontal="center" vertical="center" wrapText="1"/>
      <protection locked="0"/>
    </xf>
    <xf numFmtId="0" fontId="16" fillId="0" borderId="65" xfId="10" applyNumberFormat="1" applyFont="1" applyBorder="1" applyAlignment="1" applyProtection="1">
      <alignment horizontal="center" vertical="center" wrapText="1"/>
      <protection locked="0"/>
    </xf>
    <xf numFmtId="0" fontId="10" fillId="4" borderId="2" xfId="10" applyFont="1" applyFill="1" applyBorder="1" applyAlignment="1">
      <alignment horizontal="center" vertical="center" wrapText="1"/>
    </xf>
    <xf numFmtId="0" fontId="10" fillId="0" borderId="17" xfId="10" applyNumberFormat="1" applyFont="1" applyBorder="1" applyAlignment="1" applyProtection="1">
      <alignment horizontal="center" vertical="center" wrapText="1"/>
      <protection locked="0"/>
    </xf>
    <xf numFmtId="0" fontId="10" fillId="5" borderId="60" xfId="10" applyNumberFormat="1" applyFont="1" applyFill="1" applyBorder="1" applyAlignment="1" applyProtection="1">
      <alignment horizontal="center" vertical="center" wrapText="1"/>
      <protection locked="0"/>
    </xf>
    <xf numFmtId="0" fontId="10" fillId="0" borderId="20" xfId="10" applyNumberFormat="1" applyFont="1" applyBorder="1" applyAlignment="1" applyProtection="1">
      <alignment horizontal="center" vertical="center" wrapText="1"/>
      <protection locked="0"/>
    </xf>
    <xf numFmtId="0" fontId="10" fillId="0" borderId="63" xfId="10" applyNumberFormat="1" applyFont="1" applyBorder="1" applyAlignment="1" applyProtection="1">
      <alignment horizontal="center" vertical="center" wrapText="1"/>
      <protection locked="0"/>
    </xf>
    <xf numFmtId="0" fontId="10" fillId="4" borderId="2" xfId="10" applyNumberFormat="1" applyFont="1" applyFill="1" applyBorder="1" applyAlignment="1">
      <alignment horizontal="center" vertical="center"/>
    </xf>
    <xf numFmtId="0" fontId="10" fillId="4" borderId="1" xfId="10" applyNumberFormat="1" applyFont="1" applyFill="1" applyBorder="1" applyAlignment="1">
      <alignment horizontal="center" vertical="center"/>
    </xf>
    <xf numFmtId="0" fontId="10" fillId="4" borderId="55" xfId="10" applyFont="1" applyFill="1" applyBorder="1" applyAlignment="1">
      <alignment horizontal="center" vertical="center" wrapText="1"/>
    </xf>
    <xf numFmtId="0" fontId="10" fillId="4" borderId="54" xfId="10" applyFont="1" applyFill="1" applyBorder="1" applyAlignment="1">
      <alignment horizontal="center" vertical="center" wrapText="1"/>
    </xf>
    <xf numFmtId="0" fontId="10" fillId="4" borderId="105" xfId="10" applyFont="1" applyFill="1" applyBorder="1" applyAlignment="1">
      <alignment horizontal="center" vertical="center" wrapText="1"/>
    </xf>
    <xf numFmtId="0" fontId="16" fillId="5" borderId="61" xfId="10" applyNumberFormat="1" applyFont="1" applyFill="1" applyBorder="1" applyAlignment="1" applyProtection="1">
      <alignment horizontal="center" vertical="center"/>
      <protection locked="0"/>
    </xf>
    <xf numFmtId="0" fontId="16" fillId="4" borderId="84" xfId="10" applyFont="1" applyFill="1" applyBorder="1" applyAlignment="1">
      <alignment horizontal="center" vertical="center" wrapText="1"/>
    </xf>
    <xf numFmtId="0" fontId="16" fillId="4" borderId="79" xfId="10" applyFont="1" applyFill="1" applyBorder="1" applyAlignment="1">
      <alignment horizontal="center" vertical="center" wrapText="1"/>
    </xf>
    <xf numFmtId="0" fontId="16" fillId="4" borderId="60" xfId="10" applyFont="1" applyFill="1" applyBorder="1" applyAlignment="1">
      <alignment horizontal="center" vertical="center" wrapText="1"/>
    </xf>
    <xf numFmtId="0" fontId="16" fillId="4" borderId="69" xfId="10"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100" xfId="0" applyFont="1" applyFill="1" applyBorder="1" applyAlignment="1">
      <alignment horizontal="center" vertical="center" wrapText="1"/>
    </xf>
    <xf numFmtId="0" fontId="0" fillId="3" borderId="106" xfId="0" applyNumberFormat="1" applyFont="1" applyFill="1" applyBorder="1" applyAlignment="1" applyProtection="1">
      <alignment horizontal="center" vertical="center"/>
      <protection locked="0"/>
    </xf>
    <xf numFmtId="0" fontId="10" fillId="3" borderId="83" xfId="0" applyFont="1" applyFill="1" applyBorder="1" applyAlignment="1">
      <alignment horizontal="center" vertical="center" wrapText="1"/>
    </xf>
    <xf numFmtId="0" fontId="0" fillId="3" borderId="91" xfId="0" applyNumberFormat="1" applyFont="1" applyFill="1" applyBorder="1" applyAlignment="1" applyProtection="1">
      <alignment horizontal="center" vertical="center" wrapText="1"/>
      <protection locked="0"/>
    </xf>
    <xf numFmtId="0" fontId="0" fillId="3" borderId="92" xfId="0" applyNumberFormat="1" applyFont="1" applyFill="1" applyBorder="1" applyAlignment="1" applyProtection="1">
      <alignment horizontal="center" vertical="center" wrapText="1"/>
      <protection locked="0"/>
    </xf>
    <xf numFmtId="0" fontId="0" fillId="3" borderId="108" xfId="0" applyNumberFormat="1" applyFont="1" applyFill="1" applyBorder="1" applyAlignment="1" applyProtection="1">
      <alignment horizontal="center" vertical="center" wrapText="1"/>
      <protection locked="0"/>
    </xf>
    <xf numFmtId="0" fontId="10" fillId="3" borderId="83" xfId="0" applyFont="1" applyFill="1" applyBorder="1" applyAlignment="1">
      <alignment horizontal="center" vertical="center"/>
    </xf>
    <xf numFmtId="0" fontId="0" fillId="3" borderId="92" xfId="0" applyNumberFormat="1" applyFont="1" applyFill="1" applyBorder="1" applyAlignment="1" applyProtection="1">
      <alignment horizontal="center" vertical="center"/>
      <protection locked="0"/>
    </xf>
    <xf numFmtId="0" fontId="0" fillId="3" borderId="109" xfId="0" applyNumberFormat="1" applyFont="1" applyFill="1" applyBorder="1" applyAlignment="1" applyProtection="1">
      <alignment horizontal="center" vertical="center" wrapText="1"/>
      <protection locked="0"/>
    </xf>
  </cellXfs>
  <cellStyles count="16">
    <cellStyle name="ハイパーリンク" xfId="2" builtinId="8"/>
    <cellStyle name="桁区切り" xfId="1" builtinId="6"/>
    <cellStyle name="桁区切り 2" xfId="12"/>
    <cellStyle name="通貨" xfId="13" builtinId="7"/>
    <cellStyle name="標準" xfId="0" builtinId="0"/>
    <cellStyle name="標準 2" xfId="10"/>
    <cellStyle name="標準 2 2" xfId="9"/>
    <cellStyle name="標準 3" xfId="11"/>
    <cellStyle name="標準 4" xfId="8"/>
    <cellStyle name="標準 5" xfId="4"/>
    <cellStyle name="標準 6" xfId="5"/>
    <cellStyle name="標準 6 2" xfId="7"/>
    <cellStyle name="標準 7" xfId="6"/>
    <cellStyle name="標準 8" xfId="3"/>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1"/>
  <sheetViews>
    <sheetView tabSelected="1" view="pageBreakPreview" zoomScaleNormal="100" zoomScaleSheetLayoutView="100" workbookViewId="0"/>
  </sheetViews>
  <sheetFormatPr defaultRowHeight="13.5"/>
  <cols>
    <col min="1" max="3" width="13.75" style="42" customWidth="1"/>
    <col min="4" max="19" width="12.75" style="42" customWidth="1"/>
    <col min="20" max="22" width="15.625" style="42" customWidth="1"/>
    <col min="23" max="24" width="12.75" style="42" customWidth="1"/>
    <col min="25" max="25" width="13.375" style="42" customWidth="1"/>
    <col min="26" max="26" width="11.75" style="42" customWidth="1"/>
  </cols>
  <sheetData>
    <row r="1" spans="1:26" ht="18" customHeight="1">
      <c r="A1" s="58" t="s">
        <v>84</v>
      </c>
      <c r="B1" s="44"/>
      <c r="J1" s="58"/>
      <c r="R1" s="58"/>
    </row>
    <row r="2" spans="1:26" ht="18" customHeight="1" thickBot="1">
      <c r="A2" s="59" t="s">
        <v>85</v>
      </c>
      <c r="B2" s="60"/>
      <c r="C2" s="61"/>
      <c r="D2" s="61"/>
      <c r="E2" s="61"/>
      <c r="F2" s="61"/>
      <c r="G2" s="61"/>
      <c r="H2" s="61"/>
      <c r="I2" s="61"/>
      <c r="J2" s="59"/>
      <c r="K2" s="61"/>
      <c r="L2" s="61"/>
      <c r="M2" s="61"/>
      <c r="N2" s="61"/>
      <c r="O2" s="61"/>
      <c r="P2" s="61"/>
      <c r="Q2" s="61"/>
      <c r="R2" s="59"/>
      <c r="S2" s="61"/>
      <c r="T2" s="61"/>
      <c r="U2" s="61"/>
      <c r="V2" s="61"/>
      <c r="W2" s="61"/>
      <c r="X2" s="61"/>
      <c r="Y2" s="62"/>
    </row>
    <row r="3" spans="1:26" ht="18" customHeight="1" thickTop="1">
      <c r="A3" s="63"/>
      <c r="B3" s="64" t="s">
        <v>86</v>
      </c>
      <c r="C3" s="1424" t="s">
        <v>2</v>
      </c>
      <c r="D3" s="1426"/>
      <c r="E3" s="1424" t="s">
        <v>87</v>
      </c>
      <c r="F3" s="1426"/>
      <c r="G3" s="1424" t="s">
        <v>4</v>
      </c>
      <c r="H3" s="1426"/>
      <c r="I3" s="13" t="s">
        <v>5</v>
      </c>
      <c r="J3" s="14" t="s">
        <v>6</v>
      </c>
      <c r="K3" s="1424" t="s">
        <v>88</v>
      </c>
      <c r="L3" s="1425"/>
      <c r="M3" s="1426"/>
      <c r="N3" s="1424" t="s">
        <v>8</v>
      </c>
      <c r="O3" s="1425"/>
      <c r="P3" s="1425"/>
      <c r="Q3" s="1426"/>
      <c r="R3" s="1424" t="s">
        <v>9</v>
      </c>
      <c r="S3" s="1426"/>
      <c r="T3" s="1424" t="s">
        <v>89</v>
      </c>
      <c r="U3" s="1425"/>
      <c r="V3" s="1425"/>
      <c r="W3" s="1425"/>
      <c r="X3" s="1425"/>
      <c r="Y3" s="1426"/>
      <c r="Z3" s="65" t="s">
        <v>90</v>
      </c>
    </row>
    <row r="4" spans="1:26" ht="18" customHeight="1">
      <c r="A4" s="66"/>
      <c r="B4" s="917"/>
      <c r="C4" s="1427" t="s">
        <v>91</v>
      </c>
      <c r="D4" s="1269"/>
      <c r="E4" s="1429" t="s">
        <v>92</v>
      </c>
      <c r="F4" s="1430"/>
      <c r="G4" s="1270"/>
      <c r="H4" s="1271"/>
      <c r="I4" s="1272"/>
      <c r="J4" s="1273"/>
      <c r="K4" s="1433" t="s">
        <v>93</v>
      </c>
      <c r="L4" s="1434"/>
      <c r="M4" s="1274"/>
      <c r="N4" s="1433" t="s">
        <v>134</v>
      </c>
      <c r="O4" s="1437"/>
      <c r="P4" s="1437"/>
      <c r="Q4" s="1434"/>
      <c r="R4" s="1433" t="s">
        <v>94</v>
      </c>
      <c r="S4" s="1434"/>
      <c r="T4" s="1275" t="s">
        <v>15</v>
      </c>
      <c r="U4" s="1275" t="s">
        <v>16</v>
      </c>
      <c r="V4" s="1275" t="s">
        <v>17</v>
      </c>
      <c r="W4" s="1276" t="s">
        <v>95</v>
      </c>
      <c r="X4" s="1277"/>
      <c r="Y4" s="1278" t="s">
        <v>19</v>
      </c>
      <c r="Z4" s="1443" t="s">
        <v>96</v>
      </c>
    </row>
    <row r="5" spans="1:26" ht="18" customHeight="1">
      <c r="A5" s="66" t="s">
        <v>21</v>
      </c>
      <c r="B5" s="917" t="s">
        <v>22</v>
      </c>
      <c r="C5" s="1428"/>
      <c r="D5" s="917" t="s">
        <v>23</v>
      </c>
      <c r="E5" s="1431"/>
      <c r="F5" s="1432"/>
      <c r="G5" s="918" t="s">
        <v>24</v>
      </c>
      <c r="H5" s="918" t="s">
        <v>97</v>
      </c>
      <c r="I5" s="919" t="s">
        <v>26</v>
      </c>
      <c r="J5" s="920" t="s">
        <v>98</v>
      </c>
      <c r="K5" s="1435"/>
      <c r="L5" s="1436"/>
      <c r="M5" s="918" t="s">
        <v>28</v>
      </c>
      <c r="N5" s="1435"/>
      <c r="O5" s="1438"/>
      <c r="P5" s="1438"/>
      <c r="Q5" s="1436"/>
      <c r="R5" s="1435"/>
      <c r="S5" s="1436"/>
      <c r="T5" s="921" t="s">
        <v>29</v>
      </c>
      <c r="U5" s="921" t="s">
        <v>29</v>
      </c>
      <c r="V5" s="921" t="s">
        <v>29</v>
      </c>
      <c r="W5" s="922" t="s">
        <v>99</v>
      </c>
      <c r="X5" s="67"/>
      <c r="Y5" s="917" t="s">
        <v>31</v>
      </c>
      <c r="Z5" s="1444"/>
    </row>
    <row r="6" spans="1:26" ht="18" customHeight="1">
      <c r="A6" s="68"/>
      <c r="B6" s="918"/>
      <c r="C6" s="1428"/>
      <c r="D6" s="917" t="s">
        <v>100</v>
      </c>
      <c r="E6" s="1446" t="s">
        <v>101</v>
      </c>
      <c r="F6" s="1448" t="s">
        <v>34</v>
      </c>
      <c r="G6" s="918" t="s">
        <v>35</v>
      </c>
      <c r="H6" s="917" t="s">
        <v>36</v>
      </c>
      <c r="I6" s="918" t="s">
        <v>102</v>
      </c>
      <c r="J6" s="918" t="s">
        <v>103</v>
      </c>
      <c r="K6" s="1279" t="s">
        <v>39</v>
      </c>
      <c r="L6" s="1279" t="s">
        <v>40</v>
      </c>
      <c r="M6" s="923" t="s">
        <v>104</v>
      </c>
      <c r="N6" s="1449" t="s">
        <v>105</v>
      </c>
      <c r="O6" s="1449" t="s">
        <v>106</v>
      </c>
      <c r="P6" s="1449" t="s">
        <v>107</v>
      </c>
      <c r="Q6" s="1451" t="s">
        <v>108</v>
      </c>
      <c r="R6" s="1446" t="s">
        <v>46</v>
      </c>
      <c r="S6" s="1446" t="s">
        <v>47</v>
      </c>
      <c r="T6" s="1274" t="s">
        <v>48</v>
      </c>
      <c r="U6" s="1453" t="s">
        <v>109</v>
      </c>
      <c r="V6" s="1274" t="s">
        <v>50</v>
      </c>
      <c r="W6" s="1439" t="s">
        <v>110</v>
      </c>
      <c r="X6" s="1441" t="s">
        <v>111</v>
      </c>
      <c r="Y6" s="917" t="s">
        <v>112</v>
      </c>
      <c r="Z6" s="1444"/>
    </row>
    <row r="7" spans="1:26" ht="18" customHeight="1">
      <c r="A7" s="68"/>
      <c r="B7" s="924" t="s">
        <v>113</v>
      </c>
      <c r="C7" s="924" t="s">
        <v>54</v>
      </c>
      <c r="D7" s="924" t="s">
        <v>55</v>
      </c>
      <c r="E7" s="1447"/>
      <c r="F7" s="1442"/>
      <c r="G7" s="925"/>
      <c r="H7" s="926"/>
      <c r="I7" s="924"/>
      <c r="J7" s="927"/>
      <c r="K7" s="918" t="s">
        <v>103</v>
      </c>
      <c r="L7" s="918" t="s">
        <v>103</v>
      </c>
      <c r="M7" s="918" t="s">
        <v>103</v>
      </c>
      <c r="N7" s="1450"/>
      <c r="O7" s="1450"/>
      <c r="P7" s="1450"/>
      <c r="Q7" s="1452"/>
      <c r="R7" s="1447"/>
      <c r="S7" s="1447"/>
      <c r="T7" s="926" t="s">
        <v>57</v>
      </c>
      <c r="U7" s="1440"/>
      <c r="V7" s="926" t="s">
        <v>57</v>
      </c>
      <c r="W7" s="1440"/>
      <c r="X7" s="1442"/>
      <c r="Y7" s="918" t="s">
        <v>114</v>
      </c>
      <c r="Z7" s="1445"/>
    </row>
    <row r="8" spans="1:26" ht="18" customHeight="1">
      <c r="A8" s="1280" t="s">
        <v>86</v>
      </c>
      <c r="B8" s="1281"/>
      <c r="C8" s="1281"/>
      <c r="D8" s="1281"/>
      <c r="E8" s="1282"/>
      <c r="F8" s="1282"/>
      <c r="G8" s="1282"/>
      <c r="H8" s="1282"/>
      <c r="I8" s="1282"/>
      <c r="J8" s="1282"/>
      <c r="K8" s="1282"/>
      <c r="L8" s="1282"/>
      <c r="M8" s="1282"/>
      <c r="N8" s="1282"/>
      <c r="O8" s="1282"/>
      <c r="P8" s="1282"/>
      <c r="Q8" s="1282"/>
      <c r="R8" s="1282"/>
      <c r="S8" s="1282"/>
      <c r="T8" s="1281"/>
      <c r="U8" s="1281"/>
      <c r="V8" s="1281"/>
      <c r="W8" s="1281"/>
      <c r="X8" s="1281"/>
      <c r="Y8" s="1282"/>
      <c r="Z8" s="1282"/>
    </row>
    <row r="9" spans="1:26" ht="18" customHeight="1">
      <c r="A9" s="400" t="s">
        <v>189</v>
      </c>
      <c r="B9" s="29">
        <v>290245</v>
      </c>
      <c r="C9" s="18">
        <v>684668</v>
      </c>
      <c r="D9" s="29">
        <v>-5149</v>
      </c>
      <c r="E9" s="33">
        <v>108.5</v>
      </c>
      <c r="F9" s="21" t="s">
        <v>61</v>
      </c>
      <c r="G9" s="27">
        <v>3460</v>
      </c>
      <c r="H9" s="27">
        <v>3142</v>
      </c>
      <c r="I9" s="69">
        <v>5463803</v>
      </c>
      <c r="J9" s="69">
        <v>56580</v>
      </c>
      <c r="K9" s="70" t="s">
        <v>115</v>
      </c>
      <c r="L9" s="70" t="s">
        <v>115</v>
      </c>
      <c r="M9" s="35">
        <v>95603.675000000003</v>
      </c>
      <c r="N9" s="26">
        <v>99.3</v>
      </c>
      <c r="O9" s="26">
        <v>96.6</v>
      </c>
      <c r="P9" s="71">
        <v>100.8</v>
      </c>
      <c r="Q9" s="71">
        <v>100.5</v>
      </c>
      <c r="R9" s="23">
        <v>558290</v>
      </c>
      <c r="S9" s="23">
        <v>306971</v>
      </c>
      <c r="T9" s="26">
        <v>93.2</v>
      </c>
      <c r="U9" s="26">
        <v>101.4</v>
      </c>
      <c r="V9" s="26">
        <v>140.69999999999999</v>
      </c>
      <c r="W9" s="27">
        <v>11195</v>
      </c>
      <c r="X9" s="27">
        <v>18384</v>
      </c>
      <c r="Y9" s="24">
        <v>2162</v>
      </c>
      <c r="Z9" s="23">
        <v>1282</v>
      </c>
    </row>
    <row r="10" spans="1:26" ht="18" customHeight="1">
      <c r="A10" s="400">
        <v>30</v>
      </c>
      <c r="B10" s="29">
        <v>291591</v>
      </c>
      <c r="C10" s="18">
        <v>679626</v>
      </c>
      <c r="D10" s="29">
        <v>-5042</v>
      </c>
      <c r="E10" s="33">
        <v>111.6</v>
      </c>
      <c r="F10" s="21" t="s">
        <v>61</v>
      </c>
      <c r="G10" s="27">
        <v>3374</v>
      </c>
      <c r="H10" s="27">
        <v>2950</v>
      </c>
      <c r="I10" s="69">
        <v>5370636</v>
      </c>
      <c r="J10" s="69">
        <v>57670</v>
      </c>
      <c r="K10" s="70" t="s">
        <v>115</v>
      </c>
      <c r="L10" s="70" t="s">
        <v>115</v>
      </c>
      <c r="M10" s="35">
        <v>91957.038</v>
      </c>
      <c r="N10" s="26">
        <v>100.3</v>
      </c>
      <c r="O10" s="26">
        <v>98.4</v>
      </c>
      <c r="P10" s="71">
        <v>100.2</v>
      </c>
      <c r="Q10" s="71">
        <v>101.8</v>
      </c>
      <c r="R10" s="23">
        <v>606422</v>
      </c>
      <c r="S10" s="23">
        <v>335919</v>
      </c>
      <c r="T10" s="26">
        <v>96.4</v>
      </c>
      <c r="U10" s="26">
        <v>107.1</v>
      </c>
      <c r="V10" s="26">
        <v>156.30000000000001</v>
      </c>
      <c r="W10" s="27">
        <v>11002</v>
      </c>
      <c r="X10" s="27">
        <v>19184</v>
      </c>
      <c r="Y10" s="24">
        <v>2104</v>
      </c>
      <c r="Z10" s="23">
        <v>1023</v>
      </c>
    </row>
    <row r="11" spans="1:26" ht="18" customHeight="1">
      <c r="A11" s="400" t="s">
        <v>62</v>
      </c>
      <c r="B11" s="29">
        <v>292134</v>
      </c>
      <c r="C11" s="18">
        <v>673891</v>
      </c>
      <c r="D11" s="18">
        <v>-5735</v>
      </c>
      <c r="E11" s="33">
        <v>103.6</v>
      </c>
      <c r="F11" s="21" t="s">
        <v>61</v>
      </c>
      <c r="G11" s="27">
        <v>4177</v>
      </c>
      <c r="H11" s="27">
        <v>3263</v>
      </c>
      <c r="I11" s="69">
        <v>5190268.4938696604</v>
      </c>
      <c r="J11" s="69">
        <v>57628</v>
      </c>
      <c r="K11" s="70" t="s">
        <v>115</v>
      </c>
      <c r="L11" s="70" t="s">
        <v>115</v>
      </c>
      <c r="M11" s="35">
        <v>89049.982999999993</v>
      </c>
      <c r="N11" s="26">
        <v>100.7</v>
      </c>
      <c r="O11" s="26">
        <v>98.9</v>
      </c>
      <c r="P11" s="71">
        <v>99.7</v>
      </c>
      <c r="Q11" s="71">
        <v>101.2</v>
      </c>
      <c r="R11" s="23">
        <v>598185</v>
      </c>
      <c r="S11" s="23">
        <v>290785</v>
      </c>
      <c r="T11" s="26">
        <v>98</v>
      </c>
      <c r="U11" s="26">
        <v>100</v>
      </c>
      <c r="V11" s="26">
        <v>119.7</v>
      </c>
      <c r="W11" s="27">
        <v>10973</v>
      </c>
      <c r="X11" s="27">
        <v>18475</v>
      </c>
      <c r="Y11" s="24">
        <v>2178</v>
      </c>
      <c r="Z11" s="23">
        <v>927</v>
      </c>
    </row>
    <row r="12" spans="1:26" ht="18" customHeight="1">
      <c r="A12" s="400">
        <v>2</v>
      </c>
      <c r="B12" s="24">
        <v>292968</v>
      </c>
      <c r="C12" s="18">
        <v>671126</v>
      </c>
      <c r="D12" s="18">
        <v>-6950</v>
      </c>
      <c r="E12" s="33">
        <v>91.6</v>
      </c>
      <c r="F12" s="21" t="s">
        <v>61</v>
      </c>
      <c r="G12" s="27">
        <v>3319</v>
      </c>
      <c r="H12" s="27">
        <v>2942</v>
      </c>
      <c r="I12" s="24">
        <v>4993246</v>
      </c>
      <c r="J12" s="24">
        <v>57408</v>
      </c>
      <c r="K12" s="70">
        <v>2769714</v>
      </c>
      <c r="L12" s="70">
        <v>1340576</v>
      </c>
      <c r="M12" s="35">
        <v>79243</v>
      </c>
      <c r="N12" s="26">
        <v>100</v>
      </c>
      <c r="O12" s="26">
        <v>100</v>
      </c>
      <c r="P12" s="71">
        <v>100</v>
      </c>
      <c r="Q12" s="71">
        <v>100</v>
      </c>
      <c r="R12" s="23">
        <v>675483</v>
      </c>
      <c r="S12" s="23">
        <v>322972</v>
      </c>
      <c r="T12" s="26">
        <v>100</v>
      </c>
      <c r="U12" s="26">
        <v>100</v>
      </c>
      <c r="V12" s="26">
        <v>100</v>
      </c>
      <c r="W12" s="27">
        <v>11368</v>
      </c>
      <c r="X12" s="27">
        <v>15841</v>
      </c>
      <c r="Y12" s="24">
        <v>2533</v>
      </c>
      <c r="Z12" s="23">
        <v>737</v>
      </c>
    </row>
    <row r="13" spans="1:26" ht="18" customHeight="1">
      <c r="A13" s="400">
        <v>3</v>
      </c>
      <c r="B13" s="24">
        <v>293449</v>
      </c>
      <c r="C13" s="18">
        <v>664807</v>
      </c>
      <c r="D13" s="18">
        <v>-6319</v>
      </c>
      <c r="E13" s="33">
        <v>100.1</v>
      </c>
      <c r="F13" s="21" t="s">
        <v>61</v>
      </c>
      <c r="G13" s="27">
        <v>2883</v>
      </c>
      <c r="H13" s="27">
        <v>2755</v>
      </c>
      <c r="I13" s="24">
        <v>5180767</v>
      </c>
      <c r="J13" s="24">
        <v>57220</v>
      </c>
      <c r="K13" s="70">
        <v>2837278</v>
      </c>
      <c r="L13" s="70">
        <v>1376715</v>
      </c>
      <c r="M13" s="35">
        <v>68241</v>
      </c>
      <c r="N13" s="26">
        <v>99.9</v>
      </c>
      <c r="O13" s="26">
        <v>100.6</v>
      </c>
      <c r="P13" s="71">
        <v>100.6</v>
      </c>
      <c r="Q13" s="71">
        <v>95.3</v>
      </c>
      <c r="R13" s="23">
        <v>650165</v>
      </c>
      <c r="S13" s="23">
        <v>296245</v>
      </c>
      <c r="T13" s="26">
        <v>99.1</v>
      </c>
      <c r="U13" s="26">
        <v>106.5</v>
      </c>
      <c r="V13" s="26">
        <v>134.5</v>
      </c>
      <c r="W13" s="27">
        <v>11402</v>
      </c>
      <c r="X13" s="27">
        <v>17691</v>
      </c>
      <c r="Y13" s="24">
        <v>2330</v>
      </c>
      <c r="Z13" s="23">
        <v>774</v>
      </c>
    </row>
    <row r="14" spans="1:26" ht="18" customHeight="1">
      <c r="A14" s="400"/>
      <c r="B14" s="18"/>
      <c r="C14" s="19"/>
      <c r="D14" s="29"/>
      <c r="E14" s="21"/>
      <c r="F14" s="21"/>
      <c r="G14" s="27"/>
      <c r="H14" s="27"/>
      <c r="I14" s="27"/>
      <c r="J14" s="27"/>
      <c r="K14" s="31"/>
      <c r="L14" s="31"/>
      <c r="M14" s="27"/>
      <c r="N14" s="26"/>
      <c r="O14" s="26"/>
      <c r="P14" s="27"/>
      <c r="Q14" s="27"/>
      <c r="R14" s="23"/>
      <c r="S14" s="23"/>
      <c r="T14" s="26"/>
      <c r="U14" s="26"/>
      <c r="V14" s="26"/>
      <c r="W14" s="27"/>
      <c r="X14" s="27"/>
      <c r="Y14" s="24"/>
      <c r="Z14" s="23"/>
    </row>
    <row r="15" spans="1:26" ht="18" customHeight="1">
      <c r="A15" s="400" t="s">
        <v>1046</v>
      </c>
      <c r="B15" s="25" t="s">
        <v>116</v>
      </c>
      <c r="C15" s="18">
        <v>666206</v>
      </c>
      <c r="D15" s="18">
        <v>-397</v>
      </c>
      <c r="E15" s="72">
        <v>101.7</v>
      </c>
      <c r="F15" s="72">
        <v>100.9</v>
      </c>
      <c r="G15" s="70">
        <v>277</v>
      </c>
      <c r="H15" s="70">
        <v>273</v>
      </c>
      <c r="I15" s="24">
        <v>421460</v>
      </c>
      <c r="J15" s="24">
        <v>4900</v>
      </c>
      <c r="K15" s="70">
        <v>2825233</v>
      </c>
      <c r="L15" s="70">
        <v>1322248</v>
      </c>
      <c r="M15" s="32">
        <v>4615</v>
      </c>
      <c r="N15" s="30">
        <v>99.8</v>
      </c>
      <c r="O15" s="30">
        <v>99.9</v>
      </c>
      <c r="P15" s="73">
        <v>101.1</v>
      </c>
      <c r="Q15" s="73">
        <v>95</v>
      </c>
      <c r="R15" s="70">
        <v>585846</v>
      </c>
      <c r="S15" s="70">
        <v>285288</v>
      </c>
      <c r="T15" s="73">
        <v>99.1</v>
      </c>
      <c r="U15" s="73">
        <v>106.7</v>
      </c>
      <c r="V15" s="73">
        <v>139.80000000000001</v>
      </c>
      <c r="W15" s="74">
        <v>11222</v>
      </c>
      <c r="X15" s="74">
        <v>16350</v>
      </c>
      <c r="Y15" s="24">
        <v>2709</v>
      </c>
      <c r="Z15" s="25">
        <v>58</v>
      </c>
    </row>
    <row r="16" spans="1:26" ht="18" customHeight="1">
      <c r="A16" s="400">
        <v>8</v>
      </c>
      <c r="B16" s="25" t="s">
        <v>116</v>
      </c>
      <c r="C16" s="18">
        <v>665786</v>
      </c>
      <c r="D16" s="18">
        <v>-420</v>
      </c>
      <c r="E16" s="72">
        <v>87.3</v>
      </c>
      <c r="F16" s="72">
        <v>95.6</v>
      </c>
      <c r="G16" s="70">
        <v>239</v>
      </c>
      <c r="H16" s="70">
        <v>239</v>
      </c>
      <c r="I16" s="24">
        <v>447859</v>
      </c>
      <c r="J16" s="24">
        <v>4843</v>
      </c>
      <c r="K16" s="70">
        <v>2812937</v>
      </c>
      <c r="L16" s="70">
        <v>1324727</v>
      </c>
      <c r="M16" s="32">
        <v>6994</v>
      </c>
      <c r="N16" s="30">
        <v>99.8</v>
      </c>
      <c r="O16" s="30">
        <v>100.3</v>
      </c>
      <c r="P16" s="73">
        <v>101.1</v>
      </c>
      <c r="Q16" s="73">
        <v>94.1</v>
      </c>
      <c r="R16" s="70">
        <v>555310</v>
      </c>
      <c r="S16" s="70">
        <v>283219</v>
      </c>
      <c r="T16" s="73">
        <v>99</v>
      </c>
      <c r="U16" s="73">
        <v>107</v>
      </c>
      <c r="V16" s="73">
        <v>133.5</v>
      </c>
      <c r="W16" s="74">
        <v>11055</v>
      </c>
      <c r="X16" s="74">
        <v>16687</v>
      </c>
      <c r="Y16" s="24">
        <v>2746</v>
      </c>
      <c r="Z16" s="25">
        <v>67</v>
      </c>
    </row>
    <row r="17" spans="1:26" ht="18" customHeight="1">
      <c r="A17" s="400">
        <v>9</v>
      </c>
      <c r="B17" s="25" t="s">
        <v>116</v>
      </c>
      <c r="C17" s="18">
        <v>665248</v>
      </c>
      <c r="D17" s="18">
        <v>-538</v>
      </c>
      <c r="E17" s="72">
        <v>99.9</v>
      </c>
      <c r="F17" s="72">
        <v>97.6</v>
      </c>
      <c r="G17" s="70">
        <v>231</v>
      </c>
      <c r="H17" s="70">
        <v>231</v>
      </c>
      <c r="I17" s="24">
        <v>421543</v>
      </c>
      <c r="J17" s="24">
        <v>4281</v>
      </c>
      <c r="K17" s="70">
        <v>2830729</v>
      </c>
      <c r="L17" s="70">
        <v>1333005</v>
      </c>
      <c r="M17" s="32">
        <v>4967</v>
      </c>
      <c r="N17" s="30">
        <v>100.2</v>
      </c>
      <c r="O17" s="30">
        <v>102.7</v>
      </c>
      <c r="P17" s="73">
        <v>100</v>
      </c>
      <c r="Q17" s="73">
        <v>93.7</v>
      </c>
      <c r="R17" s="70">
        <v>521630</v>
      </c>
      <c r="S17" s="70">
        <v>281873</v>
      </c>
      <c r="T17" s="73">
        <v>99</v>
      </c>
      <c r="U17" s="73">
        <v>106.4</v>
      </c>
      <c r="V17" s="73">
        <v>125.5</v>
      </c>
      <c r="W17" s="74">
        <v>11110</v>
      </c>
      <c r="X17" s="74">
        <v>17421</v>
      </c>
      <c r="Y17" s="24">
        <v>2565</v>
      </c>
      <c r="Z17" s="25">
        <v>67</v>
      </c>
    </row>
    <row r="18" spans="1:26" ht="18" customHeight="1">
      <c r="A18" s="400">
        <v>10</v>
      </c>
      <c r="B18" s="25" t="s">
        <v>116</v>
      </c>
      <c r="C18" s="18">
        <v>664807</v>
      </c>
      <c r="D18" s="18">
        <v>-441</v>
      </c>
      <c r="E18" s="72">
        <v>97.8</v>
      </c>
      <c r="F18" s="72">
        <v>96.3</v>
      </c>
      <c r="G18" s="70">
        <v>289</v>
      </c>
      <c r="H18" s="70">
        <v>246</v>
      </c>
      <c r="I18" s="24">
        <v>398430</v>
      </c>
      <c r="J18" s="24">
        <v>4778</v>
      </c>
      <c r="K18" s="70">
        <v>2817659</v>
      </c>
      <c r="L18" s="70">
        <v>1341179</v>
      </c>
      <c r="M18" s="32">
        <v>3678</v>
      </c>
      <c r="N18" s="30">
        <v>100.1</v>
      </c>
      <c r="O18" s="30">
        <v>102.3</v>
      </c>
      <c r="P18" s="73">
        <v>100.2</v>
      </c>
      <c r="Q18" s="73">
        <v>92.7</v>
      </c>
      <c r="R18" s="70">
        <v>596877</v>
      </c>
      <c r="S18" s="70">
        <v>374717</v>
      </c>
      <c r="T18" s="73">
        <v>99</v>
      </c>
      <c r="U18" s="73">
        <v>106.9</v>
      </c>
      <c r="V18" s="73">
        <v>128.80000000000001</v>
      </c>
      <c r="W18" s="74">
        <v>11083</v>
      </c>
      <c r="X18" s="74">
        <v>18015</v>
      </c>
      <c r="Y18" s="24">
        <v>2278</v>
      </c>
      <c r="Z18" s="25">
        <v>64</v>
      </c>
    </row>
    <row r="19" spans="1:26" ht="18" customHeight="1">
      <c r="A19" s="400">
        <v>11</v>
      </c>
      <c r="B19" s="25" t="s">
        <v>116</v>
      </c>
      <c r="C19" s="18">
        <v>664412</v>
      </c>
      <c r="D19" s="18">
        <v>-395</v>
      </c>
      <c r="E19" s="72">
        <v>99.8</v>
      </c>
      <c r="F19" s="72">
        <v>97.2</v>
      </c>
      <c r="G19" s="70">
        <v>336</v>
      </c>
      <c r="H19" s="70">
        <v>310</v>
      </c>
      <c r="I19" s="24">
        <v>399683</v>
      </c>
      <c r="J19" s="24">
        <v>4868</v>
      </c>
      <c r="K19" s="70">
        <v>2830574</v>
      </c>
      <c r="L19" s="70">
        <v>1344082</v>
      </c>
      <c r="M19" s="32">
        <v>5919</v>
      </c>
      <c r="N19" s="30">
        <v>100</v>
      </c>
      <c r="O19" s="30">
        <v>100.9</v>
      </c>
      <c r="P19" s="73">
        <v>100.3</v>
      </c>
      <c r="Q19" s="73">
        <v>93.3</v>
      </c>
      <c r="R19" s="70">
        <v>480640</v>
      </c>
      <c r="S19" s="70">
        <v>296553</v>
      </c>
      <c r="T19" s="73">
        <v>99.1</v>
      </c>
      <c r="U19" s="73">
        <v>108.6</v>
      </c>
      <c r="V19" s="73">
        <v>140.6</v>
      </c>
      <c r="W19" s="74">
        <v>10947</v>
      </c>
      <c r="X19" s="74">
        <v>18189</v>
      </c>
      <c r="Y19" s="24">
        <v>2257</v>
      </c>
      <c r="Z19" s="25">
        <v>76</v>
      </c>
    </row>
    <row r="20" spans="1:26" ht="18" customHeight="1">
      <c r="A20" s="400">
        <v>12</v>
      </c>
      <c r="B20" s="25" t="s">
        <v>116</v>
      </c>
      <c r="C20" s="18">
        <v>663949</v>
      </c>
      <c r="D20" s="18">
        <v>-463</v>
      </c>
      <c r="E20" s="72">
        <v>100.9</v>
      </c>
      <c r="F20" s="72">
        <v>97.2</v>
      </c>
      <c r="G20" s="70">
        <v>238</v>
      </c>
      <c r="H20" s="70">
        <v>219</v>
      </c>
      <c r="I20" s="24">
        <v>440301</v>
      </c>
      <c r="J20" s="24">
        <v>6158</v>
      </c>
      <c r="K20" s="70">
        <v>2846570</v>
      </c>
      <c r="L20" s="70">
        <v>1356590</v>
      </c>
      <c r="M20" s="32">
        <v>4893</v>
      </c>
      <c r="N20" s="30">
        <v>100</v>
      </c>
      <c r="O20" s="30">
        <v>101.8</v>
      </c>
      <c r="P20" s="73">
        <v>100.1</v>
      </c>
      <c r="Q20" s="73">
        <v>92.4</v>
      </c>
      <c r="R20" s="70">
        <v>1222793</v>
      </c>
      <c r="S20" s="70">
        <v>335809</v>
      </c>
      <c r="T20" s="73">
        <v>98.9</v>
      </c>
      <c r="U20" s="73">
        <v>107.3</v>
      </c>
      <c r="V20" s="73">
        <v>132.69999999999999</v>
      </c>
      <c r="W20" s="74">
        <v>10356</v>
      </c>
      <c r="X20" s="74">
        <v>18171</v>
      </c>
      <c r="Y20" s="24">
        <v>2080</v>
      </c>
      <c r="Z20" s="25">
        <v>82</v>
      </c>
    </row>
    <row r="21" spans="1:26" ht="18" customHeight="1">
      <c r="A21" s="400" t="s">
        <v>64</v>
      </c>
      <c r="B21" s="25" t="s">
        <v>116</v>
      </c>
      <c r="C21" s="18">
        <v>663290</v>
      </c>
      <c r="D21" s="18">
        <v>-659</v>
      </c>
      <c r="E21" s="72">
        <v>89.5</v>
      </c>
      <c r="F21" s="72">
        <v>98</v>
      </c>
      <c r="G21" s="70">
        <v>119</v>
      </c>
      <c r="H21" s="70">
        <v>162</v>
      </c>
      <c r="I21" s="24">
        <v>505534</v>
      </c>
      <c r="J21" s="24">
        <v>4775</v>
      </c>
      <c r="K21" s="70">
        <v>2807118</v>
      </c>
      <c r="L21" s="70">
        <v>1353028</v>
      </c>
      <c r="M21" s="32">
        <v>5534</v>
      </c>
      <c r="N21" s="30">
        <v>100.3</v>
      </c>
      <c r="O21" s="30">
        <v>102.8</v>
      </c>
      <c r="P21" s="73">
        <v>100.1</v>
      </c>
      <c r="Q21" s="73">
        <v>92.9</v>
      </c>
      <c r="R21" s="70">
        <v>469226</v>
      </c>
      <c r="S21" s="70">
        <v>264047</v>
      </c>
      <c r="T21" s="73">
        <v>98.7</v>
      </c>
      <c r="U21" s="73">
        <v>104.7</v>
      </c>
      <c r="V21" s="73">
        <v>120.5</v>
      </c>
      <c r="W21" s="74">
        <v>10760</v>
      </c>
      <c r="X21" s="74">
        <v>18996</v>
      </c>
      <c r="Y21" s="24">
        <v>2014</v>
      </c>
      <c r="Z21" s="25">
        <v>65</v>
      </c>
    </row>
    <row r="22" spans="1:26" ht="18" customHeight="1">
      <c r="A22" s="400">
        <v>2</v>
      </c>
      <c r="B22" s="25" t="s">
        <v>116</v>
      </c>
      <c r="C22" s="18">
        <v>662560</v>
      </c>
      <c r="D22" s="18">
        <v>-730</v>
      </c>
      <c r="E22" s="72">
        <v>93.1</v>
      </c>
      <c r="F22" s="72">
        <v>96.3</v>
      </c>
      <c r="G22" s="70">
        <v>216</v>
      </c>
      <c r="H22" s="70">
        <v>223</v>
      </c>
      <c r="I22" s="24">
        <v>491725</v>
      </c>
      <c r="J22" s="24">
        <v>4308</v>
      </c>
      <c r="K22" s="70">
        <v>2815184</v>
      </c>
      <c r="L22" s="70">
        <v>1355026</v>
      </c>
      <c r="M22" s="32">
        <v>5484</v>
      </c>
      <c r="N22" s="30">
        <v>100.5</v>
      </c>
      <c r="O22" s="30">
        <v>102.6</v>
      </c>
      <c r="P22" s="73">
        <v>100.1</v>
      </c>
      <c r="Q22" s="73">
        <v>93.3</v>
      </c>
      <c r="R22" s="70">
        <v>561843</v>
      </c>
      <c r="S22" s="70">
        <v>255515</v>
      </c>
      <c r="T22" s="73">
        <v>98.5</v>
      </c>
      <c r="U22" s="73">
        <v>105.8</v>
      </c>
      <c r="V22" s="73">
        <v>126.8</v>
      </c>
      <c r="W22" s="74">
        <v>11093</v>
      </c>
      <c r="X22" s="74">
        <v>19433</v>
      </c>
      <c r="Y22" s="24">
        <v>1868</v>
      </c>
      <c r="Z22" s="25">
        <v>60</v>
      </c>
    </row>
    <row r="23" spans="1:26" ht="18" customHeight="1">
      <c r="A23" s="400">
        <v>3</v>
      </c>
      <c r="B23" s="928" t="s">
        <v>116</v>
      </c>
      <c r="C23" s="18">
        <v>661671</v>
      </c>
      <c r="D23" s="18">
        <v>-889</v>
      </c>
      <c r="E23" s="33">
        <v>103.9</v>
      </c>
      <c r="F23" s="33">
        <v>92.9</v>
      </c>
      <c r="G23" s="70">
        <v>194</v>
      </c>
      <c r="H23" s="70">
        <v>202</v>
      </c>
      <c r="I23" s="75">
        <v>473482</v>
      </c>
      <c r="J23" s="24">
        <v>4707</v>
      </c>
      <c r="K23" s="70">
        <v>2837278</v>
      </c>
      <c r="L23" s="70">
        <v>1376715</v>
      </c>
      <c r="M23" s="32">
        <v>5551</v>
      </c>
      <c r="N23" s="30">
        <v>100.9</v>
      </c>
      <c r="O23" s="30">
        <v>103.1</v>
      </c>
      <c r="P23" s="73">
        <v>100.2</v>
      </c>
      <c r="Q23" s="73">
        <v>93.9</v>
      </c>
      <c r="R23" s="70">
        <v>437042</v>
      </c>
      <c r="S23" s="70">
        <v>316272</v>
      </c>
      <c r="T23" s="73">
        <v>98</v>
      </c>
      <c r="U23" s="73">
        <v>105.9</v>
      </c>
      <c r="V23" s="73">
        <v>122.8</v>
      </c>
      <c r="W23" s="74">
        <v>11671</v>
      </c>
      <c r="X23" s="74">
        <v>19447</v>
      </c>
      <c r="Y23" s="24">
        <v>1904</v>
      </c>
      <c r="Z23" s="25">
        <v>51</v>
      </c>
    </row>
    <row r="24" spans="1:26" ht="18" customHeight="1">
      <c r="A24" s="400">
        <v>4</v>
      </c>
      <c r="B24" s="25" t="s">
        <v>116</v>
      </c>
      <c r="C24" s="18">
        <v>659098</v>
      </c>
      <c r="D24" s="18">
        <v>-2573</v>
      </c>
      <c r="E24" s="33">
        <v>91.9</v>
      </c>
      <c r="F24" s="33">
        <v>91.4</v>
      </c>
      <c r="G24" s="70">
        <v>258</v>
      </c>
      <c r="H24" s="70">
        <v>263</v>
      </c>
      <c r="I24" s="24">
        <v>421783</v>
      </c>
      <c r="J24" s="24">
        <v>4651</v>
      </c>
      <c r="K24" s="70">
        <v>2907487</v>
      </c>
      <c r="L24" s="70">
        <v>1357228</v>
      </c>
      <c r="M24" s="32">
        <v>3882</v>
      </c>
      <c r="N24" s="30">
        <v>101.2</v>
      </c>
      <c r="O24" s="30">
        <v>103.4</v>
      </c>
      <c r="P24" s="73">
        <v>100.2</v>
      </c>
      <c r="Q24" s="73">
        <v>93.6</v>
      </c>
      <c r="R24" s="70">
        <v>503383</v>
      </c>
      <c r="S24" s="70">
        <v>400875</v>
      </c>
      <c r="T24" s="73">
        <v>99.2</v>
      </c>
      <c r="U24" s="73">
        <v>112</v>
      </c>
      <c r="V24" s="73">
        <v>125.2</v>
      </c>
      <c r="W24" s="74">
        <v>12456</v>
      </c>
      <c r="X24" s="74">
        <v>19043</v>
      </c>
      <c r="Y24" s="24">
        <v>1972</v>
      </c>
      <c r="Z24" s="25">
        <v>52</v>
      </c>
    </row>
    <row r="25" spans="1:26" ht="18" customHeight="1">
      <c r="A25" s="400">
        <v>5</v>
      </c>
      <c r="B25" s="25" t="s">
        <v>116</v>
      </c>
      <c r="C25" s="18">
        <v>659629</v>
      </c>
      <c r="D25" s="18">
        <v>531</v>
      </c>
      <c r="E25" s="33">
        <v>81.400000000000006</v>
      </c>
      <c r="F25" s="33">
        <v>86.4</v>
      </c>
      <c r="G25" s="70">
        <v>162</v>
      </c>
      <c r="H25" s="70">
        <v>189</v>
      </c>
      <c r="I25" s="24">
        <v>363359</v>
      </c>
      <c r="J25" s="24">
        <v>4926</v>
      </c>
      <c r="K25" s="70">
        <v>2868462</v>
      </c>
      <c r="L25" s="70">
        <v>1348211</v>
      </c>
      <c r="M25" s="32">
        <v>5916</v>
      </c>
      <c r="N25" s="30">
        <v>101.5</v>
      </c>
      <c r="O25" s="30">
        <v>104.4</v>
      </c>
      <c r="P25" s="73">
        <v>100.3</v>
      </c>
      <c r="Q25" s="73">
        <v>93.1</v>
      </c>
      <c r="R25" s="70">
        <v>442793</v>
      </c>
      <c r="S25" s="70">
        <v>289508</v>
      </c>
      <c r="T25" s="73">
        <v>99.2</v>
      </c>
      <c r="U25" s="73">
        <v>104.9</v>
      </c>
      <c r="V25" s="73">
        <v>103.1</v>
      </c>
      <c r="W25" s="74">
        <v>12428</v>
      </c>
      <c r="X25" s="74">
        <v>19187</v>
      </c>
      <c r="Y25" s="24">
        <v>2051</v>
      </c>
      <c r="Z25" s="25">
        <v>69</v>
      </c>
    </row>
    <row r="26" spans="1:26" ht="18" customHeight="1">
      <c r="A26" s="400">
        <v>6</v>
      </c>
      <c r="B26" s="25" t="s">
        <v>116</v>
      </c>
      <c r="C26" s="18">
        <v>659560</v>
      </c>
      <c r="D26" s="18">
        <v>-69</v>
      </c>
      <c r="E26" s="33" t="s">
        <v>1048</v>
      </c>
      <c r="F26" s="33" t="s">
        <v>1049</v>
      </c>
      <c r="G26" s="70">
        <v>489</v>
      </c>
      <c r="H26" s="70">
        <v>336</v>
      </c>
      <c r="I26" s="70" t="s">
        <v>115</v>
      </c>
      <c r="J26" s="76">
        <v>4739</v>
      </c>
      <c r="K26" s="70">
        <v>2886143</v>
      </c>
      <c r="L26" s="70">
        <v>1345475</v>
      </c>
      <c r="M26" s="32">
        <v>5707</v>
      </c>
      <c r="N26" s="30">
        <v>101.9</v>
      </c>
      <c r="O26" s="30">
        <v>104.4</v>
      </c>
      <c r="P26" s="73">
        <v>100.5</v>
      </c>
      <c r="Q26" s="73">
        <v>93.7</v>
      </c>
      <c r="R26" s="70">
        <v>898769</v>
      </c>
      <c r="S26" s="70">
        <v>278073</v>
      </c>
      <c r="T26" s="73">
        <v>99.1</v>
      </c>
      <c r="U26" s="73">
        <v>107.5</v>
      </c>
      <c r="V26" s="73">
        <v>114.2</v>
      </c>
      <c r="W26" s="74">
        <v>12053</v>
      </c>
      <c r="X26" s="74">
        <v>19375</v>
      </c>
      <c r="Y26" s="24">
        <v>2373</v>
      </c>
      <c r="Z26" s="25">
        <v>64</v>
      </c>
    </row>
    <row r="27" spans="1:26" ht="18" customHeight="1">
      <c r="A27" s="400">
        <v>7</v>
      </c>
      <c r="B27" s="25" t="s">
        <v>116</v>
      </c>
      <c r="C27" s="18">
        <v>659326</v>
      </c>
      <c r="D27" s="18">
        <v>-234</v>
      </c>
      <c r="E27" s="33" t="s">
        <v>1050</v>
      </c>
      <c r="F27" s="33" t="s">
        <v>1051</v>
      </c>
      <c r="G27" s="70">
        <v>282</v>
      </c>
      <c r="H27" s="70">
        <v>213</v>
      </c>
      <c r="I27" s="70" t="s">
        <v>115</v>
      </c>
      <c r="J27" s="76">
        <v>4974</v>
      </c>
      <c r="K27" s="70">
        <v>2872284</v>
      </c>
      <c r="L27" s="70">
        <v>1345908</v>
      </c>
      <c r="M27" s="32">
        <v>3511</v>
      </c>
      <c r="N27" s="30">
        <v>102.3</v>
      </c>
      <c r="O27" s="30">
        <v>104.8</v>
      </c>
      <c r="P27" s="73">
        <v>100.5</v>
      </c>
      <c r="Q27" s="73">
        <v>94.9</v>
      </c>
      <c r="R27" s="70">
        <v>664641</v>
      </c>
      <c r="S27" s="70">
        <v>272427</v>
      </c>
      <c r="T27" s="73">
        <v>99.4</v>
      </c>
      <c r="U27" s="73">
        <v>107.5</v>
      </c>
      <c r="V27" s="73">
        <v>113.4</v>
      </c>
      <c r="W27" s="74">
        <v>11227</v>
      </c>
      <c r="X27" s="74">
        <v>19049</v>
      </c>
      <c r="Y27" s="24" t="s">
        <v>1052</v>
      </c>
      <c r="Z27" s="25">
        <v>66</v>
      </c>
    </row>
    <row r="28" spans="1:26" ht="18" customHeight="1">
      <c r="A28" s="1283" t="s">
        <v>65</v>
      </c>
      <c r="B28" s="1284" t="s">
        <v>117</v>
      </c>
      <c r="C28" s="1285">
        <f>ROUND(C27/C26*100,1)</f>
        <v>100</v>
      </c>
      <c r="D28" s="1284" t="s">
        <v>117</v>
      </c>
      <c r="E28" s="1286">
        <f>ROUND(94.4/93.5*100,1)</f>
        <v>101</v>
      </c>
      <c r="F28" s="1286">
        <f>ROUND(94.4/91.3*100,1)</f>
        <v>103.4</v>
      </c>
      <c r="G28" s="1285">
        <f>ROUND(G27/G26*100,1)</f>
        <v>57.7</v>
      </c>
      <c r="H28" s="1285">
        <f>ROUND(H27/H26*100,1)</f>
        <v>63.4</v>
      </c>
      <c r="I28" s="1284" t="s">
        <v>117</v>
      </c>
      <c r="J28" s="1285">
        <f>ROUND(J27/J26*100,1)</f>
        <v>105</v>
      </c>
      <c r="K28" s="1285">
        <f>ROUND(K27/K26*100,1)</f>
        <v>99.5</v>
      </c>
      <c r="L28" s="1285">
        <f>ROUND(L27/L26*100,1)</f>
        <v>100</v>
      </c>
      <c r="M28" s="1285">
        <f>ROUND(M27/M26*100,1)</f>
        <v>61.5</v>
      </c>
      <c r="N28" s="1285">
        <f t="shared" ref="N28:X28" si="0">ROUND(N27/N26*100,1)</f>
        <v>100.4</v>
      </c>
      <c r="O28" s="1285">
        <f t="shared" si="0"/>
        <v>100.4</v>
      </c>
      <c r="P28" s="1285">
        <f t="shared" si="0"/>
        <v>100</v>
      </c>
      <c r="Q28" s="1285">
        <f t="shared" si="0"/>
        <v>101.3</v>
      </c>
      <c r="R28" s="1285">
        <f t="shared" si="0"/>
        <v>74</v>
      </c>
      <c r="S28" s="1285">
        <f t="shared" si="0"/>
        <v>98</v>
      </c>
      <c r="T28" s="1285">
        <f t="shared" si="0"/>
        <v>100.3</v>
      </c>
      <c r="U28" s="1285">
        <f t="shared" si="0"/>
        <v>100</v>
      </c>
      <c r="V28" s="1285">
        <f>ROUND(V27/V26*100,1)</f>
        <v>99.3</v>
      </c>
      <c r="W28" s="1285">
        <f t="shared" si="0"/>
        <v>93.1</v>
      </c>
      <c r="X28" s="1285">
        <f t="shared" si="0"/>
        <v>98.3</v>
      </c>
      <c r="Y28" s="1286">
        <f>ROUND(2390/Y26*100,1)</f>
        <v>100.7</v>
      </c>
      <c r="Z28" s="1285">
        <f>ROUND(Z27/Z26*100,1)</f>
        <v>103.1</v>
      </c>
    </row>
    <row r="29" spans="1:26" ht="18" customHeight="1">
      <c r="A29" s="929" t="s">
        <v>68</v>
      </c>
      <c r="B29" s="1287" t="s">
        <v>117</v>
      </c>
      <c r="C29" s="930">
        <f>ROUND(C27/C15*100,1)</f>
        <v>99</v>
      </c>
      <c r="D29" s="931" t="s">
        <v>117</v>
      </c>
      <c r="E29" s="932">
        <f>ROUND(94.4/E15*100,1)</f>
        <v>92.8</v>
      </c>
      <c r="F29" s="932">
        <f>ROUND(94.4/F15*100,1)</f>
        <v>93.6</v>
      </c>
      <c r="G29" s="930">
        <f>ROUND(G27/G15*100,1)</f>
        <v>101.8</v>
      </c>
      <c r="H29" s="930">
        <f>ROUND(H27/H15*100,1)</f>
        <v>78</v>
      </c>
      <c r="I29" s="931" t="s">
        <v>117</v>
      </c>
      <c r="J29" s="930">
        <f>ROUND(J27/J15*100,1)</f>
        <v>101.5</v>
      </c>
      <c r="K29" s="930">
        <f t="shared" ref="K29:X29" si="1">ROUND(K27/K15*100,1)</f>
        <v>101.7</v>
      </c>
      <c r="L29" s="930">
        <f t="shared" si="1"/>
        <v>101.8</v>
      </c>
      <c r="M29" s="930">
        <f>ROUND(M27/M15*100,1)</f>
        <v>76.099999999999994</v>
      </c>
      <c r="N29" s="930">
        <f t="shared" si="1"/>
        <v>102.5</v>
      </c>
      <c r="O29" s="930">
        <f t="shared" si="1"/>
        <v>104.9</v>
      </c>
      <c r="P29" s="930">
        <f t="shared" si="1"/>
        <v>99.4</v>
      </c>
      <c r="Q29" s="930">
        <f t="shared" si="1"/>
        <v>99.9</v>
      </c>
      <c r="R29" s="930">
        <f t="shared" si="1"/>
        <v>113.4</v>
      </c>
      <c r="S29" s="930">
        <f t="shared" si="1"/>
        <v>95.5</v>
      </c>
      <c r="T29" s="930">
        <f t="shared" si="1"/>
        <v>100.3</v>
      </c>
      <c r="U29" s="930">
        <f t="shared" si="1"/>
        <v>100.7</v>
      </c>
      <c r="V29" s="930">
        <f>ROUND(V27/V15*100,1)</f>
        <v>81.099999999999994</v>
      </c>
      <c r="W29" s="930">
        <f t="shared" si="1"/>
        <v>100</v>
      </c>
      <c r="X29" s="930">
        <f t="shared" si="1"/>
        <v>116.5</v>
      </c>
      <c r="Y29" s="932">
        <f>ROUND(2390/Y15*100,1)</f>
        <v>88.2</v>
      </c>
      <c r="Z29" s="930">
        <f>ROUND(Z27/Z15*100,1)</f>
        <v>113.8</v>
      </c>
    </row>
    <row r="30" spans="1:26" ht="30" customHeight="1">
      <c r="A30" s="77" t="s">
        <v>69</v>
      </c>
      <c r="B30" s="933" t="s">
        <v>118</v>
      </c>
      <c r="C30" s="1458" t="s">
        <v>119</v>
      </c>
      <c r="D30" s="1459"/>
      <c r="E30" s="1459"/>
      <c r="F30" s="1460"/>
      <c r="G30" s="1458" t="s">
        <v>120</v>
      </c>
      <c r="H30" s="1460"/>
      <c r="I30" s="78" t="s">
        <v>74</v>
      </c>
      <c r="J30" s="892" t="s">
        <v>72</v>
      </c>
      <c r="K30" s="1458" t="s">
        <v>121</v>
      </c>
      <c r="L30" s="1460"/>
      <c r="M30" s="79" t="s">
        <v>122</v>
      </c>
      <c r="N30" s="1461" t="s">
        <v>123</v>
      </c>
      <c r="O30" s="1462"/>
      <c r="P30" s="1462"/>
      <c r="Q30" s="1463"/>
      <c r="R30" s="1454" t="s">
        <v>71</v>
      </c>
      <c r="S30" s="1456"/>
      <c r="T30" s="1464" t="s">
        <v>123</v>
      </c>
      <c r="U30" s="1465"/>
      <c r="V30" s="1466"/>
      <c r="W30" s="1454" t="s">
        <v>124</v>
      </c>
      <c r="X30" s="1455"/>
      <c r="Y30" s="1456"/>
      <c r="Z30" s="893" t="s">
        <v>125</v>
      </c>
    </row>
    <row r="31" spans="1:26" ht="15" customHeight="1">
      <c r="A31" s="80"/>
      <c r="B31" s="80" t="s">
        <v>126</v>
      </c>
      <c r="J31" s="44" t="s">
        <v>1100</v>
      </c>
      <c r="R31" s="42" t="s">
        <v>127</v>
      </c>
    </row>
    <row r="32" spans="1:26" ht="15" customHeight="1">
      <c r="A32" s="43"/>
      <c r="B32" s="81" t="s">
        <v>190</v>
      </c>
      <c r="J32" s="42" t="s">
        <v>128</v>
      </c>
      <c r="K32" s="43"/>
      <c r="R32" s="42" t="s">
        <v>129</v>
      </c>
    </row>
    <row r="33" spans="1:26" ht="15" customHeight="1">
      <c r="A33" s="81"/>
      <c r="B33" s="81" t="s">
        <v>191</v>
      </c>
      <c r="K33" s="1457"/>
      <c r="L33" s="1457"/>
      <c r="M33" s="1457"/>
      <c r="N33" s="1457"/>
      <c r="O33" s="1457"/>
      <c r="P33" s="1457"/>
      <c r="R33" s="42" t="s">
        <v>131</v>
      </c>
    </row>
    <row r="34" spans="1:26" ht="15" customHeight="1">
      <c r="A34" s="81"/>
      <c r="B34" s="81" t="s">
        <v>130</v>
      </c>
      <c r="K34" s="891"/>
      <c r="L34" s="891"/>
      <c r="M34" s="891"/>
      <c r="N34" s="891"/>
      <c r="O34" s="891"/>
      <c r="P34" s="891"/>
    </row>
    <row r="35" spans="1:26" ht="15" customHeight="1">
      <c r="A35" s="81"/>
      <c r="B35" s="44" t="s">
        <v>132</v>
      </c>
      <c r="K35" s="891"/>
      <c r="L35" s="891"/>
      <c r="M35" s="891"/>
      <c r="N35" s="891"/>
      <c r="O35" s="891"/>
      <c r="P35" s="891"/>
    </row>
    <row r="36" spans="1:26" ht="15" customHeight="1">
      <c r="A36" s="81"/>
      <c r="B36" s="44" t="s">
        <v>192</v>
      </c>
      <c r="K36" s="891"/>
      <c r="L36" s="891"/>
      <c r="M36" s="891"/>
      <c r="N36" s="891"/>
      <c r="O36" s="891"/>
      <c r="P36" s="891"/>
    </row>
    <row r="37" spans="1:26" ht="15" customHeight="1">
      <c r="A37" s="81"/>
      <c r="B37" s="81"/>
    </row>
    <row r="38" spans="1:26">
      <c r="A38" s="81"/>
      <c r="B38" s="44"/>
    </row>
    <row r="39" spans="1:26">
      <c r="A39" s="44"/>
      <c r="B39" s="44"/>
      <c r="K39" s="49"/>
      <c r="S39" s="46"/>
    </row>
    <row r="40" spans="1:26">
      <c r="A40" s="81"/>
      <c r="B40" s="81"/>
      <c r="K40" s="82"/>
    </row>
    <row r="41" spans="1:26">
      <c r="Y41" s="46"/>
      <c r="Z41" s="43" t="s">
        <v>133</v>
      </c>
    </row>
    <row r="42" spans="1:26">
      <c r="A42" s="44"/>
      <c r="B42" s="83"/>
      <c r="C42" s="83"/>
      <c r="D42" s="83"/>
      <c r="E42" s="83"/>
      <c r="F42" s="83"/>
      <c r="G42" s="83"/>
      <c r="H42" s="83"/>
      <c r="I42" s="83"/>
      <c r="J42" s="83"/>
      <c r="K42" s="83"/>
      <c r="L42" s="83"/>
      <c r="M42" s="83"/>
      <c r="N42" s="83"/>
      <c r="O42" s="83"/>
      <c r="P42" s="83"/>
      <c r="Q42" s="83"/>
      <c r="R42" s="83"/>
      <c r="S42" s="83"/>
      <c r="T42" s="83"/>
      <c r="U42" s="83"/>
      <c r="V42" s="83"/>
      <c r="W42" s="83"/>
      <c r="X42" s="83"/>
      <c r="Y42" s="83"/>
    </row>
    <row r="50" spans="2:23">
      <c r="B50" s="84"/>
      <c r="C50" s="84"/>
      <c r="D50" s="84"/>
      <c r="E50" s="84"/>
      <c r="G50" s="84"/>
      <c r="H50" s="84"/>
      <c r="I50" s="84"/>
      <c r="J50" s="84"/>
      <c r="K50" s="84"/>
      <c r="L50" s="84"/>
      <c r="M50" s="84"/>
      <c r="N50" s="84"/>
      <c r="O50" s="84"/>
      <c r="P50" s="84"/>
      <c r="Q50" s="84"/>
      <c r="R50" s="84"/>
      <c r="S50" s="84"/>
      <c r="T50" s="84"/>
      <c r="U50" s="84"/>
      <c r="V50" s="84"/>
      <c r="W50" s="84"/>
    </row>
    <row r="51" spans="2:23">
      <c r="B51" s="85"/>
      <c r="C51" s="85"/>
      <c r="D51" s="85"/>
      <c r="E51" s="85"/>
      <c r="G51" s="85"/>
      <c r="H51" s="85"/>
      <c r="I51" s="85"/>
      <c r="J51" s="85"/>
      <c r="K51" s="85"/>
      <c r="L51" s="85"/>
      <c r="M51" s="85"/>
      <c r="N51" s="85"/>
      <c r="O51" s="85"/>
      <c r="P51" s="85"/>
      <c r="Q51" s="85"/>
      <c r="R51" s="85"/>
      <c r="S51" s="85"/>
      <c r="T51" s="85"/>
      <c r="U51" s="85"/>
      <c r="V51" s="85"/>
    </row>
  </sheetData>
  <mergeCells count="32">
    <mergeCell ref="W30:Y30"/>
    <mergeCell ref="K33:P33"/>
    <mergeCell ref="C30:F30"/>
    <mergeCell ref="G30:H30"/>
    <mergeCell ref="K30:L30"/>
    <mergeCell ref="N30:Q30"/>
    <mergeCell ref="R30:S30"/>
    <mergeCell ref="T30:V30"/>
    <mergeCell ref="Z4:Z7"/>
    <mergeCell ref="E6:E7"/>
    <mergeCell ref="F6:F7"/>
    <mergeCell ref="N6:N7"/>
    <mergeCell ref="O6:O7"/>
    <mergeCell ref="P6:P7"/>
    <mergeCell ref="Q6:Q7"/>
    <mergeCell ref="R6:R7"/>
    <mergeCell ref="S6:S7"/>
    <mergeCell ref="U6:U7"/>
    <mergeCell ref="T3:Y3"/>
    <mergeCell ref="C4:C6"/>
    <mergeCell ref="E4:F5"/>
    <mergeCell ref="K4:L5"/>
    <mergeCell ref="N4:Q5"/>
    <mergeCell ref="R4:S5"/>
    <mergeCell ref="W6:W7"/>
    <mergeCell ref="X6:X7"/>
    <mergeCell ref="C3:D3"/>
    <mergeCell ref="E3:F3"/>
    <mergeCell ref="G3:H3"/>
    <mergeCell ref="K3:M3"/>
    <mergeCell ref="N3:Q3"/>
    <mergeCell ref="R3:S3"/>
  </mergeCells>
  <phoneticPr fontId="3"/>
  <pageMargins left="0.7" right="0.7" top="0.75" bottom="0.75" header="0.3" footer="0.3"/>
  <pageSetup paperSize="9" scale="72" orientation="portrait" r:id="rId1"/>
  <colBreaks count="2" manualBreakCount="2">
    <brk id="9" max="1048575" man="1"/>
    <brk id="1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
  <sheetViews>
    <sheetView view="pageBreakPreview" zoomScaleNormal="100" zoomScaleSheetLayoutView="100" workbookViewId="0">
      <selection sqref="A1:L1"/>
    </sheetView>
  </sheetViews>
  <sheetFormatPr defaultRowHeight="13.5"/>
  <cols>
    <col min="1" max="1" width="11.75" style="100" customWidth="1"/>
    <col min="2" max="5" width="9.875" style="100" customWidth="1"/>
  </cols>
  <sheetData>
    <row r="1" spans="1:5" ht="17.25">
      <c r="A1" s="1625" t="s">
        <v>326</v>
      </c>
      <c r="B1" s="1626"/>
      <c r="C1" s="1626"/>
      <c r="D1" s="1626"/>
      <c r="E1" s="1626"/>
    </row>
    <row r="2" spans="1:5" ht="15" thickBot="1">
      <c r="A2" s="179"/>
      <c r="B2" s="233"/>
      <c r="C2" s="179"/>
      <c r="D2" s="179"/>
      <c r="E2" s="234" t="s">
        <v>327</v>
      </c>
    </row>
    <row r="3" spans="1:5" ht="15" thickTop="1">
      <c r="A3" s="1627" t="s">
        <v>328</v>
      </c>
      <c r="B3" s="1630" t="s">
        <v>329</v>
      </c>
      <c r="C3" s="235" t="s">
        <v>330</v>
      </c>
      <c r="D3" s="236"/>
      <c r="E3" s="237"/>
    </row>
    <row r="4" spans="1:5" ht="14.25">
      <c r="A4" s="1628"/>
      <c r="B4" s="1631"/>
      <c r="C4" s="982" t="s">
        <v>331</v>
      </c>
      <c r="D4" s="238"/>
      <c r="E4" s="983" t="s">
        <v>332</v>
      </c>
    </row>
    <row r="5" spans="1:5" ht="28.5">
      <c r="A5" s="1629"/>
      <c r="B5" s="1632"/>
      <c r="C5" s="984" t="s">
        <v>333</v>
      </c>
      <c r="D5" s="239" t="s">
        <v>334</v>
      </c>
      <c r="E5" s="984" t="s">
        <v>335</v>
      </c>
    </row>
    <row r="6" spans="1:5" ht="14.25">
      <c r="A6" s="240" t="s">
        <v>189</v>
      </c>
      <c r="B6" s="973">
        <v>65851</v>
      </c>
      <c r="C6" s="31">
        <v>15699</v>
      </c>
      <c r="D6" s="31">
        <v>614</v>
      </c>
      <c r="E6" s="31">
        <v>1345</v>
      </c>
    </row>
    <row r="7" spans="1:5" ht="14.25">
      <c r="A7" s="171">
        <v>30</v>
      </c>
      <c r="B7" s="973">
        <v>66581</v>
      </c>
      <c r="C7" s="31">
        <v>16234</v>
      </c>
      <c r="D7" s="31">
        <v>664</v>
      </c>
      <c r="E7" s="31">
        <v>1354</v>
      </c>
    </row>
    <row r="8" spans="1:5" ht="14.25">
      <c r="A8" s="171" t="s">
        <v>336</v>
      </c>
      <c r="B8" s="973">
        <v>66492</v>
      </c>
      <c r="C8" s="31">
        <v>15302</v>
      </c>
      <c r="D8" s="31">
        <v>738</v>
      </c>
      <c r="E8" s="31">
        <v>1128</v>
      </c>
    </row>
    <row r="9" spans="1:5" ht="14.25">
      <c r="A9" s="171">
        <v>2</v>
      </c>
      <c r="B9" s="973">
        <v>73148</v>
      </c>
      <c r="C9" s="31">
        <v>16220</v>
      </c>
      <c r="D9" s="31">
        <v>795</v>
      </c>
      <c r="E9" s="31">
        <v>1228</v>
      </c>
    </row>
    <row r="10" spans="1:5" ht="14.25">
      <c r="A10" s="171">
        <v>3</v>
      </c>
      <c r="B10" s="973">
        <v>76191</v>
      </c>
      <c r="C10" s="31">
        <v>17350</v>
      </c>
      <c r="D10" s="31">
        <v>797</v>
      </c>
      <c r="E10" s="31">
        <v>1102</v>
      </c>
    </row>
    <row r="11" spans="1:5" ht="14.25">
      <c r="A11" s="240"/>
      <c r="B11" s="973"/>
      <c r="C11" s="31"/>
      <c r="D11" s="31"/>
      <c r="E11" s="31"/>
    </row>
    <row r="12" spans="1:5" ht="14.25">
      <c r="A12" s="241" t="s">
        <v>683</v>
      </c>
      <c r="B12" s="985">
        <v>5933</v>
      </c>
      <c r="C12" s="35">
        <v>1356</v>
      </c>
      <c r="D12" s="242">
        <v>47</v>
      </c>
      <c r="E12" s="242">
        <v>79</v>
      </c>
    </row>
    <row r="13" spans="1:5" ht="14.25">
      <c r="A13" s="241">
        <v>3</v>
      </c>
      <c r="B13" s="985">
        <v>6687</v>
      </c>
      <c r="C13" s="35">
        <v>1372</v>
      </c>
      <c r="D13" s="242">
        <v>68</v>
      </c>
      <c r="E13" s="242">
        <v>89</v>
      </c>
    </row>
    <row r="14" spans="1:5" ht="14.25">
      <c r="A14" s="241">
        <v>4</v>
      </c>
      <c r="B14" s="985">
        <v>6701</v>
      </c>
      <c r="C14" s="35">
        <v>1428</v>
      </c>
      <c r="D14" s="242">
        <v>69</v>
      </c>
      <c r="E14" s="242">
        <v>88</v>
      </c>
    </row>
    <row r="15" spans="1:5" ht="14.25">
      <c r="A15" s="241">
        <v>5</v>
      </c>
      <c r="B15" s="985">
        <v>6795</v>
      </c>
      <c r="C15" s="35">
        <v>1500</v>
      </c>
      <c r="D15" s="242">
        <v>69</v>
      </c>
      <c r="E15" s="242">
        <v>93</v>
      </c>
    </row>
    <row r="16" spans="1:5" ht="14.25">
      <c r="A16" s="241">
        <v>6</v>
      </c>
      <c r="B16" s="985">
        <v>6405</v>
      </c>
      <c r="C16" s="35">
        <v>1528</v>
      </c>
      <c r="D16" s="242">
        <v>66</v>
      </c>
      <c r="E16" s="242">
        <v>80</v>
      </c>
    </row>
    <row r="17" spans="1:5" ht="14.25">
      <c r="A17" s="241">
        <v>7</v>
      </c>
      <c r="B17" s="985">
        <v>6407</v>
      </c>
      <c r="C17" s="35">
        <v>1493</v>
      </c>
      <c r="D17" s="242">
        <v>75</v>
      </c>
      <c r="E17" s="242">
        <v>40</v>
      </c>
    </row>
    <row r="18" spans="1:5" ht="14.25">
      <c r="A18" s="986" t="s">
        <v>1046</v>
      </c>
      <c r="B18" s="243">
        <v>6254</v>
      </c>
      <c r="C18" s="987">
        <v>1510</v>
      </c>
      <c r="D18" s="988">
        <v>68</v>
      </c>
      <c r="E18" s="988">
        <v>59</v>
      </c>
    </row>
    <row r="19" spans="1:5" ht="17.25">
      <c r="A19" s="244" t="s">
        <v>339</v>
      </c>
      <c r="B19" s="245"/>
      <c r="C19" s="245"/>
      <c r="D19" s="245"/>
      <c r="E19" s="245"/>
    </row>
    <row r="20" spans="1:5" ht="14.25">
      <c r="A20" s="116" t="s">
        <v>340</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1"/>
  <sheetViews>
    <sheetView view="pageBreakPreview" zoomScaleNormal="100" zoomScaleSheetLayoutView="100" workbookViewId="0">
      <selection sqref="A1:L1"/>
    </sheetView>
  </sheetViews>
  <sheetFormatPr defaultRowHeight="13.5"/>
  <cols>
    <col min="1" max="1" width="10.75" style="899" customWidth="1"/>
    <col min="2" max="7" width="11.75" style="899" customWidth="1"/>
  </cols>
  <sheetData>
    <row r="1" spans="1:7" ht="17.25">
      <c r="A1" s="1633" t="s">
        <v>341</v>
      </c>
      <c r="B1" s="1634"/>
      <c r="C1" s="1634"/>
      <c r="D1" s="1634"/>
      <c r="E1" s="1634"/>
      <c r="F1" s="1634"/>
      <c r="G1" s="1635"/>
    </row>
    <row r="2" spans="1:7" ht="15" thickBot="1">
      <c r="A2" s="246"/>
      <c r="B2" s="246"/>
      <c r="C2" s="246"/>
      <c r="D2" s="246"/>
      <c r="E2" s="246"/>
      <c r="F2" s="247" t="s">
        <v>342</v>
      </c>
      <c r="G2" s="247" t="s">
        <v>343</v>
      </c>
    </row>
    <row r="3" spans="1:7" ht="14.25" thickTop="1">
      <c r="A3" s="1636" t="s">
        <v>328</v>
      </c>
      <c r="B3" s="248"/>
      <c r="C3" s="1638" t="s">
        <v>344</v>
      </c>
      <c r="D3" s="1639"/>
      <c r="E3" s="1639"/>
      <c r="F3" s="1640"/>
      <c r="G3" s="1641" t="s">
        <v>345</v>
      </c>
    </row>
    <row r="4" spans="1:7" ht="24.75" customHeight="1">
      <c r="A4" s="1637"/>
      <c r="B4" s="989" t="s">
        <v>346</v>
      </c>
      <c r="C4" s="1357" t="s">
        <v>347</v>
      </c>
      <c r="D4" s="1357" t="s">
        <v>348</v>
      </c>
      <c r="E4" s="1357" t="s">
        <v>349</v>
      </c>
      <c r="F4" s="1358" t="s">
        <v>350</v>
      </c>
      <c r="G4" s="1642"/>
    </row>
    <row r="5" spans="1:7" ht="14.25">
      <c r="A5" s="249" t="s">
        <v>189</v>
      </c>
      <c r="B5" s="990">
        <v>88405</v>
      </c>
      <c r="C5" s="250">
        <v>2029</v>
      </c>
      <c r="D5" s="251">
        <v>674</v>
      </c>
      <c r="E5" s="251">
        <v>741</v>
      </c>
      <c r="F5" s="252">
        <v>370</v>
      </c>
      <c r="G5" s="253" t="s">
        <v>352</v>
      </c>
    </row>
    <row r="6" spans="1:7" ht="14.25">
      <c r="A6" s="249">
        <v>30</v>
      </c>
      <c r="B6" s="990">
        <v>92377</v>
      </c>
      <c r="C6" s="250">
        <v>1883</v>
      </c>
      <c r="D6" s="251">
        <v>747</v>
      </c>
      <c r="E6" s="251">
        <v>713</v>
      </c>
      <c r="F6" s="252">
        <v>340</v>
      </c>
      <c r="G6" s="252">
        <v>3</v>
      </c>
    </row>
    <row r="7" spans="1:7" ht="14.25">
      <c r="A7" s="249" t="s">
        <v>62</v>
      </c>
      <c r="B7" s="990">
        <v>89261</v>
      </c>
      <c r="C7" s="250">
        <v>1933</v>
      </c>
      <c r="D7" s="251">
        <v>676</v>
      </c>
      <c r="E7" s="251">
        <v>596</v>
      </c>
      <c r="F7" s="252">
        <v>320</v>
      </c>
      <c r="G7" s="252">
        <v>6</v>
      </c>
    </row>
    <row r="8" spans="1:7" ht="14.25">
      <c r="A8" s="249">
        <v>2</v>
      </c>
      <c r="B8" s="990">
        <v>89850</v>
      </c>
      <c r="C8" s="250">
        <v>1970</v>
      </c>
      <c r="D8" s="251">
        <v>663</v>
      </c>
      <c r="E8" s="251">
        <v>479</v>
      </c>
      <c r="F8" s="252">
        <v>325</v>
      </c>
      <c r="G8" s="252">
        <v>3</v>
      </c>
    </row>
    <row r="9" spans="1:7" ht="14.25">
      <c r="A9" s="249">
        <v>3</v>
      </c>
      <c r="B9" s="990">
        <v>91039</v>
      </c>
      <c r="C9" s="250">
        <v>2166</v>
      </c>
      <c r="D9" s="251">
        <v>775</v>
      </c>
      <c r="E9" s="251">
        <v>487</v>
      </c>
      <c r="F9" s="252">
        <v>296</v>
      </c>
      <c r="G9" s="252">
        <v>1</v>
      </c>
    </row>
    <row r="10" spans="1:7" ht="14.25">
      <c r="A10" s="249"/>
      <c r="B10" s="990"/>
      <c r="C10" s="250"/>
      <c r="D10" s="251"/>
      <c r="E10" s="251"/>
      <c r="F10" s="252"/>
      <c r="G10" s="252"/>
    </row>
    <row r="11" spans="1:7" ht="14.25">
      <c r="A11" s="254" t="s">
        <v>338</v>
      </c>
      <c r="B11" s="990">
        <v>7726</v>
      </c>
      <c r="C11" s="250">
        <v>107</v>
      </c>
      <c r="D11" s="250">
        <v>62</v>
      </c>
      <c r="E11" s="250">
        <v>38</v>
      </c>
      <c r="F11" s="255">
        <v>23</v>
      </c>
      <c r="G11" s="253" t="s">
        <v>352</v>
      </c>
    </row>
    <row r="12" spans="1:7" ht="14.25">
      <c r="A12" s="254">
        <v>2</v>
      </c>
      <c r="B12" s="990">
        <v>7170</v>
      </c>
      <c r="C12" s="250">
        <v>147</v>
      </c>
      <c r="D12" s="250">
        <v>65</v>
      </c>
      <c r="E12" s="250">
        <v>36</v>
      </c>
      <c r="F12" s="255">
        <v>28</v>
      </c>
      <c r="G12" s="253" t="s">
        <v>352</v>
      </c>
    </row>
    <row r="13" spans="1:7" ht="14.25">
      <c r="A13" s="254">
        <v>3</v>
      </c>
      <c r="B13" s="990">
        <v>7980</v>
      </c>
      <c r="C13" s="250">
        <v>184</v>
      </c>
      <c r="D13" s="250">
        <v>69</v>
      </c>
      <c r="E13" s="250">
        <v>37</v>
      </c>
      <c r="F13" s="255">
        <v>39</v>
      </c>
      <c r="G13" s="253" t="s">
        <v>352</v>
      </c>
    </row>
    <row r="14" spans="1:7" ht="14.25">
      <c r="A14" s="254">
        <v>4</v>
      </c>
      <c r="B14" s="990">
        <v>7855</v>
      </c>
      <c r="C14" s="250">
        <v>210</v>
      </c>
      <c r="D14" s="250">
        <v>82</v>
      </c>
      <c r="E14" s="250">
        <v>39</v>
      </c>
      <c r="F14" s="255">
        <v>28</v>
      </c>
      <c r="G14" s="253" t="s">
        <v>352</v>
      </c>
    </row>
    <row r="15" spans="1:7" ht="14.25">
      <c r="A15" s="254">
        <v>5</v>
      </c>
      <c r="B15" s="990">
        <v>5711</v>
      </c>
      <c r="C15" s="250">
        <v>120</v>
      </c>
      <c r="D15" s="250">
        <v>45</v>
      </c>
      <c r="E15" s="250">
        <v>35</v>
      </c>
      <c r="F15" s="255">
        <v>14</v>
      </c>
      <c r="G15" s="253" t="s">
        <v>352</v>
      </c>
    </row>
    <row r="16" spans="1:7" ht="14.25">
      <c r="A16" s="254">
        <v>6</v>
      </c>
      <c r="B16" s="990">
        <v>7897</v>
      </c>
      <c r="C16" s="250">
        <v>187</v>
      </c>
      <c r="D16" s="250">
        <v>67</v>
      </c>
      <c r="E16" s="250">
        <v>37</v>
      </c>
      <c r="F16" s="255">
        <v>23</v>
      </c>
      <c r="G16" s="253">
        <v>1</v>
      </c>
    </row>
    <row r="17" spans="1:7" ht="14.25">
      <c r="A17" s="254">
        <v>7</v>
      </c>
      <c r="B17" s="990">
        <v>7522</v>
      </c>
      <c r="C17" s="250">
        <v>216</v>
      </c>
      <c r="D17" s="250">
        <v>64</v>
      </c>
      <c r="E17" s="250">
        <v>40</v>
      </c>
      <c r="F17" s="255">
        <v>22</v>
      </c>
      <c r="G17" s="253" t="s">
        <v>352</v>
      </c>
    </row>
    <row r="18" spans="1:7" ht="14.25">
      <c r="A18" s="256" t="s">
        <v>1046</v>
      </c>
      <c r="B18" s="257">
        <v>7236</v>
      </c>
      <c r="C18" s="258">
        <v>216</v>
      </c>
      <c r="D18" s="258">
        <v>76</v>
      </c>
      <c r="E18" s="258">
        <v>41</v>
      </c>
      <c r="F18" s="259">
        <v>22</v>
      </c>
      <c r="G18" s="260" t="s">
        <v>352</v>
      </c>
    </row>
    <row r="19" spans="1:7" ht="14.25">
      <c r="A19" s="261" t="s">
        <v>354</v>
      </c>
      <c r="B19" s="262"/>
      <c r="C19" s="262"/>
      <c r="D19" s="250"/>
      <c r="E19" s="262"/>
      <c r="F19" s="262"/>
      <c r="G19" s="263"/>
    </row>
    <row r="20" spans="1:7">
      <c r="A20" s="261" t="s">
        <v>355</v>
      </c>
      <c r="B20" s="262"/>
      <c r="C20" s="262"/>
      <c r="D20" s="262"/>
      <c r="E20" s="262"/>
      <c r="F20" s="262"/>
      <c r="G20" s="263"/>
    </row>
    <row r="21" spans="1:7">
      <c r="A21" s="264" t="s">
        <v>356</v>
      </c>
      <c r="B21" s="265"/>
      <c r="C21" s="265"/>
      <c r="D21" s="265"/>
      <c r="E21" s="265"/>
      <c r="F21" s="265"/>
      <c r="G21" s="263"/>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59"/>
  <sheetViews>
    <sheetView view="pageBreakPreview" zoomScaleNormal="100" zoomScaleSheetLayoutView="100" workbookViewId="0">
      <selection sqref="A1:O1"/>
    </sheetView>
  </sheetViews>
  <sheetFormatPr defaultRowHeight="13.5"/>
  <cols>
    <col min="1" max="1" width="15" style="286" customWidth="1"/>
    <col min="2" max="16" width="11.375" style="287" customWidth="1"/>
    <col min="17" max="16384" width="9" style="267"/>
  </cols>
  <sheetData>
    <row r="1" spans="1:16" ht="19.5" customHeight="1">
      <c r="A1" s="1643" t="s">
        <v>357</v>
      </c>
      <c r="B1" s="1644"/>
      <c r="C1" s="1644"/>
      <c r="D1" s="1644"/>
      <c r="E1" s="1644"/>
      <c r="F1" s="1644"/>
      <c r="G1" s="1644"/>
      <c r="H1" s="1644"/>
      <c r="I1" s="1644"/>
      <c r="J1" s="1644"/>
      <c r="K1" s="1644"/>
      <c r="L1" s="1644"/>
      <c r="M1" s="1644"/>
      <c r="N1" s="1644"/>
      <c r="O1" s="1644"/>
      <c r="P1" s="266"/>
    </row>
    <row r="2" spans="1:16" ht="15.75" customHeight="1" thickBot="1">
      <c r="A2" s="268"/>
      <c r="B2" s="269"/>
      <c r="C2" s="269"/>
      <c r="D2" s="269"/>
      <c r="E2" s="269"/>
      <c r="F2" s="269"/>
      <c r="G2" s="269"/>
      <c r="H2" s="269"/>
      <c r="I2" s="269"/>
      <c r="J2" s="269"/>
      <c r="K2" s="269"/>
      <c r="L2" s="269"/>
      <c r="M2" s="269"/>
      <c r="N2" s="269"/>
      <c r="O2" s="269"/>
      <c r="P2" s="270" t="s">
        <v>358</v>
      </c>
    </row>
    <row r="3" spans="1:16" ht="15.75" customHeight="1" thickTop="1">
      <c r="A3" s="1645" t="s">
        <v>359</v>
      </c>
      <c r="B3" s="1648" t="s">
        <v>360</v>
      </c>
      <c r="C3" s="1651" t="s">
        <v>361</v>
      </c>
      <c r="D3" s="1652"/>
      <c r="E3" s="1652"/>
      <c r="F3" s="1652"/>
      <c r="G3" s="1652"/>
      <c r="H3" s="1652"/>
      <c r="I3" s="1652"/>
      <c r="J3" s="1652"/>
      <c r="K3" s="1652"/>
      <c r="L3" s="1652"/>
      <c r="M3" s="1652"/>
      <c r="N3" s="1652"/>
      <c r="O3" s="1652"/>
      <c r="P3" s="1652"/>
    </row>
    <row r="4" spans="1:16" ht="6.75" customHeight="1">
      <c r="A4" s="1646"/>
      <c r="B4" s="1649"/>
      <c r="C4" s="1653" t="s">
        <v>362</v>
      </c>
      <c r="D4" s="1359"/>
      <c r="E4" s="1359"/>
      <c r="F4" s="1359"/>
      <c r="G4" s="1359"/>
      <c r="H4" s="1359"/>
      <c r="I4" s="1359"/>
      <c r="J4" s="1359"/>
      <c r="K4" s="1359"/>
      <c r="L4" s="1359"/>
      <c r="M4" s="1359"/>
      <c r="N4" s="1359"/>
      <c r="O4" s="1359"/>
      <c r="P4" s="1360"/>
    </row>
    <row r="5" spans="1:16" ht="15.75" customHeight="1">
      <c r="A5" s="1646"/>
      <c r="B5" s="1649"/>
      <c r="C5" s="1654"/>
      <c r="D5" s="1656" t="s">
        <v>363</v>
      </c>
      <c r="E5" s="1656" t="s">
        <v>364</v>
      </c>
      <c r="F5" s="1656" t="s">
        <v>365</v>
      </c>
      <c r="G5" s="1658" t="s">
        <v>366</v>
      </c>
      <c r="H5" s="1658" t="s">
        <v>367</v>
      </c>
      <c r="I5" s="1658" t="s">
        <v>368</v>
      </c>
      <c r="J5" s="1656" t="s">
        <v>369</v>
      </c>
      <c r="K5" s="1656" t="s">
        <v>370</v>
      </c>
      <c r="L5" s="1656" t="s">
        <v>371</v>
      </c>
      <c r="M5" s="1656" t="s">
        <v>372</v>
      </c>
      <c r="N5" s="1656" t="s">
        <v>373</v>
      </c>
      <c r="O5" s="1656" t="s">
        <v>374</v>
      </c>
      <c r="P5" s="1656" t="s">
        <v>375</v>
      </c>
    </row>
    <row r="6" spans="1:16" ht="21" customHeight="1">
      <c r="A6" s="1646"/>
      <c r="B6" s="1649"/>
      <c r="C6" s="1654"/>
      <c r="D6" s="1657"/>
      <c r="E6" s="1657"/>
      <c r="F6" s="1657"/>
      <c r="G6" s="1659"/>
      <c r="H6" s="1659"/>
      <c r="I6" s="1659"/>
      <c r="J6" s="1659"/>
      <c r="K6" s="1659"/>
      <c r="L6" s="1659"/>
      <c r="M6" s="1659"/>
      <c r="N6" s="1657"/>
      <c r="O6" s="1659"/>
      <c r="P6" s="1659"/>
    </row>
    <row r="7" spans="1:16" ht="17.25" customHeight="1">
      <c r="A7" s="1647"/>
      <c r="B7" s="1650"/>
      <c r="C7" s="1655"/>
      <c r="D7" s="1608"/>
      <c r="E7" s="1608"/>
      <c r="F7" s="1608"/>
      <c r="G7" s="1660"/>
      <c r="H7" s="1660"/>
      <c r="I7" s="1660"/>
      <c r="J7" s="1660"/>
      <c r="K7" s="1660"/>
      <c r="L7" s="1660"/>
      <c r="M7" s="1660"/>
      <c r="N7" s="1608"/>
      <c r="O7" s="1660"/>
      <c r="P7" s="1660"/>
    </row>
    <row r="8" spans="1:16" ht="10.5" customHeight="1">
      <c r="A8" s="1361"/>
      <c r="B8" s="1362"/>
      <c r="C8" s="1362"/>
      <c r="D8" s="1362"/>
      <c r="E8" s="1362"/>
      <c r="F8" s="1362"/>
      <c r="G8" s="1362"/>
      <c r="H8" s="1362"/>
      <c r="I8" s="1362"/>
      <c r="J8" s="1362"/>
      <c r="K8" s="1362"/>
      <c r="L8" s="1362"/>
      <c r="M8" s="1362"/>
      <c r="N8" s="1362"/>
      <c r="O8" s="1362"/>
      <c r="P8" s="1362"/>
    </row>
    <row r="9" spans="1:16" ht="14.25">
      <c r="A9" s="991" t="s">
        <v>376</v>
      </c>
      <c r="B9" s="992">
        <v>10000</v>
      </c>
      <c r="C9" s="992">
        <v>9980.2000000000007</v>
      </c>
      <c r="D9" s="992">
        <v>1719</v>
      </c>
      <c r="E9" s="992">
        <v>219.9</v>
      </c>
      <c r="F9" s="992">
        <v>1732.9</v>
      </c>
      <c r="G9" s="992">
        <v>319.39999999999998</v>
      </c>
      <c r="H9" s="992">
        <v>2003.3</v>
      </c>
      <c r="I9" s="992">
        <v>504.3</v>
      </c>
      <c r="J9" s="992">
        <v>412.1</v>
      </c>
      <c r="K9" s="992">
        <v>260.89999999999998</v>
      </c>
      <c r="L9" s="992">
        <v>310.89999999999998</v>
      </c>
      <c r="M9" s="992">
        <v>186.9</v>
      </c>
      <c r="N9" s="992">
        <v>348.2</v>
      </c>
      <c r="O9" s="992">
        <v>348.7</v>
      </c>
      <c r="P9" s="992">
        <v>206.6</v>
      </c>
    </row>
    <row r="10" spans="1:16" ht="15.75" customHeight="1">
      <c r="A10" s="1363" t="s">
        <v>377</v>
      </c>
      <c r="B10" s="271"/>
      <c r="C10" s="272"/>
      <c r="D10" s="272"/>
      <c r="E10" s="272"/>
      <c r="F10" s="272"/>
      <c r="G10" s="271"/>
      <c r="H10" s="271"/>
      <c r="I10" s="271"/>
      <c r="J10" s="271"/>
      <c r="K10" s="271"/>
      <c r="L10" s="271"/>
      <c r="M10" s="271"/>
      <c r="N10" s="271"/>
      <c r="O10" s="271"/>
      <c r="P10" s="271"/>
    </row>
    <row r="11" spans="1:16" ht="15.75" customHeight="1">
      <c r="A11" s="273" t="s">
        <v>189</v>
      </c>
      <c r="B11" s="274">
        <v>108.5</v>
      </c>
      <c r="C11" s="275">
        <v>108.6</v>
      </c>
      <c r="D11" s="275">
        <v>104.1</v>
      </c>
      <c r="E11" s="275">
        <v>113.5</v>
      </c>
      <c r="F11" s="275">
        <v>111.4</v>
      </c>
      <c r="G11" s="275">
        <v>127.2</v>
      </c>
      <c r="H11" s="275">
        <v>120.7</v>
      </c>
      <c r="I11" s="275">
        <v>109.4</v>
      </c>
      <c r="J11" s="275">
        <v>84.8</v>
      </c>
      <c r="K11" s="275">
        <v>101.4</v>
      </c>
      <c r="L11" s="275">
        <v>103.3</v>
      </c>
      <c r="M11" s="275">
        <v>101.1</v>
      </c>
      <c r="N11" s="275">
        <v>99.3</v>
      </c>
      <c r="O11" s="275">
        <v>117.7</v>
      </c>
      <c r="P11" s="275">
        <v>109.3</v>
      </c>
    </row>
    <row r="12" spans="1:16" ht="15.75" customHeight="1">
      <c r="A12" s="273">
        <v>30</v>
      </c>
      <c r="B12" s="274">
        <v>111.6</v>
      </c>
      <c r="C12" s="275">
        <v>111.6</v>
      </c>
      <c r="D12" s="275">
        <v>106</v>
      </c>
      <c r="E12" s="275">
        <v>120</v>
      </c>
      <c r="F12" s="275">
        <v>113.4</v>
      </c>
      <c r="G12" s="275">
        <v>144.80000000000001</v>
      </c>
      <c r="H12" s="275">
        <v>128.5</v>
      </c>
      <c r="I12" s="275">
        <v>116.1</v>
      </c>
      <c r="J12" s="275">
        <v>80.3</v>
      </c>
      <c r="K12" s="275">
        <v>108</v>
      </c>
      <c r="L12" s="275">
        <v>106.5</v>
      </c>
      <c r="M12" s="275">
        <v>96.9</v>
      </c>
      <c r="N12" s="275">
        <v>100.5</v>
      </c>
      <c r="O12" s="275">
        <v>120.6</v>
      </c>
      <c r="P12" s="275">
        <v>110.5</v>
      </c>
    </row>
    <row r="13" spans="1:16" ht="15.75" customHeight="1">
      <c r="A13" s="273" t="s">
        <v>62</v>
      </c>
      <c r="B13" s="274">
        <v>103.6</v>
      </c>
      <c r="C13" s="275">
        <v>103.6</v>
      </c>
      <c r="D13" s="275">
        <v>89.8</v>
      </c>
      <c r="E13" s="275">
        <v>121.5</v>
      </c>
      <c r="F13" s="275">
        <v>108.7</v>
      </c>
      <c r="G13" s="275">
        <v>165.2</v>
      </c>
      <c r="H13" s="275">
        <v>103.5</v>
      </c>
      <c r="I13" s="275">
        <v>104.3</v>
      </c>
      <c r="J13" s="275">
        <v>91.3</v>
      </c>
      <c r="K13" s="275">
        <v>141.6</v>
      </c>
      <c r="L13" s="275">
        <v>103.4</v>
      </c>
      <c r="M13" s="275">
        <v>92.4</v>
      </c>
      <c r="N13" s="275">
        <v>100.3</v>
      </c>
      <c r="O13" s="275">
        <v>120</v>
      </c>
      <c r="P13" s="275">
        <v>94.2</v>
      </c>
    </row>
    <row r="14" spans="1:16" ht="15.75" customHeight="1">
      <c r="A14" s="273">
        <v>2</v>
      </c>
      <c r="B14" s="274">
        <v>91.6</v>
      </c>
      <c r="C14" s="275">
        <v>91.6</v>
      </c>
      <c r="D14" s="275">
        <v>70.2</v>
      </c>
      <c r="E14" s="275">
        <v>102.9</v>
      </c>
      <c r="F14" s="275">
        <v>84.3</v>
      </c>
      <c r="G14" s="275">
        <v>137.80000000000001</v>
      </c>
      <c r="H14" s="275">
        <v>107.1</v>
      </c>
      <c r="I14" s="275">
        <v>88.4</v>
      </c>
      <c r="J14" s="275">
        <v>85.2</v>
      </c>
      <c r="K14" s="275">
        <v>133.69999999999999</v>
      </c>
      <c r="L14" s="275">
        <v>97.9</v>
      </c>
      <c r="M14" s="275">
        <v>86</v>
      </c>
      <c r="N14" s="275">
        <v>92</v>
      </c>
      <c r="O14" s="275">
        <v>112.8</v>
      </c>
      <c r="P14" s="275">
        <v>74.2</v>
      </c>
    </row>
    <row r="15" spans="1:16" ht="15.75" customHeight="1">
      <c r="A15" s="273">
        <v>3</v>
      </c>
      <c r="B15" s="274">
        <v>100.1</v>
      </c>
      <c r="C15" s="275">
        <v>100.1</v>
      </c>
      <c r="D15" s="275">
        <v>90.8</v>
      </c>
      <c r="E15" s="275">
        <v>106.3</v>
      </c>
      <c r="F15" s="275">
        <v>96.5</v>
      </c>
      <c r="G15" s="275">
        <v>132.80000000000001</v>
      </c>
      <c r="H15" s="275">
        <v>114.5</v>
      </c>
      <c r="I15" s="275">
        <v>99.2</v>
      </c>
      <c r="J15" s="275">
        <v>72.900000000000006</v>
      </c>
      <c r="K15" s="275">
        <v>160.6</v>
      </c>
      <c r="L15" s="275">
        <v>105</v>
      </c>
      <c r="M15" s="275">
        <v>87.8</v>
      </c>
      <c r="N15" s="275">
        <v>94.1</v>
      </c>
      <c r="O15" s="275">
        <v>120.8</v>
      </c>
      <c r="P15" s="275">
        <v>86.7</v>
      </c>
    </row>
    <row r="16" spans="1:16" ht="14.25">
      <c r="A16" s="273"/>
      <c r="B16" s="276"/>
      <c r="C16" s="277"/>
      <c r="D16" s="277"/>
      <c r="E16" s="277"/>
      <c r="F16" s="277"/>
      <c r="G16" s="277"/>
      <c r="H16" s="277"/>
      <c r="I16" s="277"/>
      <c r="J16" s="277"/>
      <c r="K16" s="277"/>
      <c r="L16" s="277"/>
      <c r="M16" s="277"/>
      <c r="N16" s="277"/>
      <c r="O16" s="277"/>
      <c r="P16" s="277"/>
    </row>
    <row r="17" spans="1:16" ht="15.75" customHeight="1">
      <c r="A17" s="278" t="s">
        <v>378</v>
      </c>
      <c r="B17" s="276"/>
      <c r="C17" s="277"/>
      <c r="D17" s="277"/>
      <c r="E17" s="277"/>
      <c r="F17" s="277"/>
      <c r="G17" s="277"/>
      <c r="H17" s="277"/>
      <c r="I17" s="277"/>
      <c r="J17" s="277"/>
      <c r="K17" s="277"/>
      <c r="L17" s="277"/>
      <c r="M17" s="277"/>
      <c r="N17" s="277"/>
      <c r="O17" s="277"/>
      <c r="P17" s="277"/>
    </row>
    <row r="18" spans="1:16" ht="15.75" customHeight="1">
      <c r="A18" s="280" t="s">
        <v>218</v>
      </c>
      <c r="B18" s="281">
        <v>100.9</v>
      </c>
      <c r="C18" s="281">
        <v>100.9</v>
      </c>
      <c r="D18" s="281">
        <v>96</v>
      </c>
      <c r="E18" s="281">
        <v>104</v>
      </c>
      <c r="F18" s="281">
        <v>95.9</v>
      </c>
      <c r="G18" s="281">
        <v>120</v>
      </c>
      <c r="H18" s="281">
        <v>115.6</v>
      </c>
      <c r="I18" s="281">
        <v>99.3</v>
      </c>
      <c r="J18" s="281">
        <v>70.400000000000006</v>
      </c>
      <c r="K18" s="281">
        <v>191.7</v>
      </c>
      <c r="L18" s="281">
        <v>99.5</v>
      </c>
      <c r="M18" s="281">
        <v>81.599999999999994</v>
      </c>
      <c r="N18" s="281">
        <v>95.4</v>
      </c>
      <c r="O18" s="281">
        <v>119.8</v>
      </c>
      <c r="P18" s="281">
        <v>84.8</v>
      </c>
    </row>
    <row r="19" spans="1:16" ht="15.75" customHeight="1">
      <c r="A19" s="279">
        <v>8</v>
      </c>
      <c r="B19" s="281">
        <v>95.6</v>
      </c>
      <c r="C19" s="281">
        <v>95.6</v>
      </c>
      <c r="D19" s="281">
        <v>91.7</v>
      </c>
      <c r="E19" s="281">
        <v>107.8</v>
      </c>
      <c r="F19" s="281">
        <v>90.7</v>
      </c>
      <c r="G19" s="281">
        <v>108.1</v>
      </c>
      <c r="H19" s="281">
        <v>114</v>
      </c>
      <c r="I19" s="281">
        <v>80.3</v>
      </c>
      <c r="J19" s="281">
        <v>70.099999999999994</v>
      </c>
      <c r="K19" s="281">
        <v>131.5</v>
      </c>
      <c r="L19" s="281">
        <v>97.4</v>
      </c>
      <c r="M19" s="281">
        <v>70.7</v>
      </c>
      <c r="N19" s="281">
        <v>100.9</v>
      </c>
      <c r="O19" s="281">
        <v>124.4</v>
      </c>
      <c r="P19" s="281">
        <v>85.9</v>
      </c>
    </row>
    <row r="20" spans="1:16" ht="15.75" customHeight="1">
      <c r="A20" s="280">
        <v>9</v>
      </c>
      <c r="B20" s="281">
        <v>97.6</v>
      </c>
      <c r="C20" s="281">
        <v>97.7</v>
      </c>
      <c r="D20" s="281">
        <v>94.5</v>
      </c>
      <c r="E20" s="281">
        <v>115.8</v>
      </c>
      <c r="F20" s="281">
        <v>98.7</v>
      </c>
      <c r="G20" s="281">
        <v>109.2</v>
      </c>
      <c r="H20" s="281">
        <v>106</v>
      </c>
      <c r="I20" s="281">
        <v>75.599999999999994</v>
      </c>
      <c r="J20" s="281">
        <v>67.8</v>
      </c>
      <c r="K20" s="281">
        <v>165.6</v>
      </c>
      <c r="L20" s="281">
        <v>108.4</v>
      </c>
      <c r="M20" s="281">
        <v>99.4</v>
      </c>
      <c r="N20" s="281">
        <v>96.5</v>
      </c>
      <c r="O20" s="281">
        <v>121</v>
      </c>
      <c r="P20" s="281">
        <v>82.9</v>
      </c>
    </row>
    <row r="21" spans="1:16" ht="15.75" customHeight="1">
      <c r="A21" s="280">
        <v>10</v>
      </c>
      <c r="B21" s="281">
        <v>96.3</v>
      </c>
      <c r="C21" s="281">
        <v>96.3</v>
      </c>
      <c r="D21" s="281">
        <v>95.4</v>
      </c>
      <c r="E21" s="281">
        <v>116.6</v>
      </c>
      <c r="F21" s="281">
        <v>96.1</v>
      </c>
      <c r="G21" s="281">
        <v>119</v>
      </c>
      <c r="H21" s="281">
        <v>99.2</v>
      </c>
      <c r="I21" s="281">
        <v>86.5</v>
      </c>
      <c r="J21" s="281">
        <v>71.8</v>
      </c>
      <c r="K21" s="281">
        <v>162.9</v>
      </c>
      <c r="L21" s="281">
        <v>105.1</v>
      </c>
      <c r="M21" s="281">
        <v>94.8</v>
      </c>
      <c r="N21" s="281">
        <v>95.9</v>
      </c>
      <c r="O21" s="281">
        <v>123.8</v>
      </c>
      <c r="P21" s="281">
        <v>79.599999999999994</v>
      </c>
    </row>
    <row r="22" spans="1:16" ht="15.75" customHeight="1">
      <c r="A22" s="280">
        <v>11</v>
      </c>
      <c r="B22" s="281">
        <v>97.2</v>
      </c>
      <c r="C22" s="281">
        <v>97.2</v>
      </c>
      <c r="D22" s="281">
        <v>94.9</v>
      </c>
      <c r="E22" s="281">
        <v>101.5</v>
      </c>
      <c r="F22" s="281">
        <v>103.3</v>
      </c>
      <c r="G22" s="281">
        <v>121.4</v>
      </c>
      <c r="H22" s="281">
        <v>94.1</v>
      </c>
      <c r="I22" s="281">
        <v>100.5</v>
      </c>
      <c r="J22" s="281">
        <v>69.2</v>
      </c>
      <c r="K22" s="281">
        <v>151.6</v>
      </c>
      <c r="L22" s="281">
        <v>105.6</v>
      </c>
      <c r="M22" s="281">
        <v>97.1</v>
      </c>
      <c r="N22" s="281">
        <v>97.2</v>
      </c>
      <c r="O22" s="281">
        <v>121.8</v>
      </c>
      <c r="P22" s="281">
        <v>74.599999999999994</v>
      </c>
    </row>
    <row r="23" spans="1:16" ht="15.75" customHeight="1">
      <c r="A23" s="280">
        <v>12</v>
      </c>
      <c r="B23" s="281">
        <v>97.2</v>
      </c>
      <c r="C23" s="281">
        <v>97.2</v>
      </c>
      <c r="D23" s="281">
        <v>91</v>
      </c>
      <c r="E23" s="281">
        <v>107.7</v>
      </c>
      <c r="F23" s="281">
        <v>102.7</v>
      </c>
      <c r="G23" s="281">
        <v>119.3</v>
      </c>
      <c r="H23" s="281">
        <v>100.7</v>
      </c>
      <c r="I23" s="281">
        <v>95</v>
      </c>
      <c r="J23" s="281">
        <v>72.900000000000006</v>
      </c>
      <c r="K23" s="281">
        <v>164</v>
      </c>
      <c r="L23" s="281">
        <v>99.8</v>
      </c>
      <c r="M23" s="281">
        <v>87.1</v>
      </c>
      <c r="N23" s="281">
        <v>95.2</v>
      </c>
      <c r="O23" s="281">
        <v>116.5</v>
      </c>
      <c r="P23" s="281">
        <v>79.900000000000006</v>
      </c>
    </row>
    <row r="24" spans="1:16" ht="15.75" customHeight="1">
      <c r="A24" s="282" t="s">
        <v>64</v>
      </c>
      <c r="B24" s="281">
        <v>98</v>
      </c>
      <c r="C24" s="281">
        <v>98</v>
      </c>
      <c r="D24" s="281">
        <v>87.4</v>
      </c>
      <c r="E24" s="281">
        <v>99.8</v>
      </c>
      <c r="F24" s="281">
        <v>106.3</v>
      </c>
      <c r="G24" s="281">
        <v>140.6</v>
      </c>
      <c r="H24" s="281">
        <v>102.3</v>
      </c>
      <c r="I24" s="281">
        <v>101.8</v>
      </c>
      <c r="J24" s="281">
        <v>82.8</v>
      </c>
      <c r="K24" s="281">
        <v>160.69999999999999</v>
      </c>
      <c r="L24" s="281">
        <v>102.9</v>
      </c>
      <c r="M24" s="281">
        <v>91.9</v>
      </c>
      <c r="N24" s="281">
        <v>76.8</v>
      </c>
      <c r="O24" s="281">
        <v>125.4</v>
      </c>
      <c r="P24" s="281">
        <v>76.3</v>
      </c>
    </row>
    <row r="25" spans="1:16" ht="15.75" customHeight="1">
      <c r="A25" s="282">
        <v>2</v>
      </c>
      <c r="B25" s="281">
        <v>96.3</v>
      </c>
      <c r="C25" s="281">
        <v>96.2</v>
      </c>
      <c r="D25" s="281">
        <v>85.3</v>
      </c>
      <c r="E25" s="281">
        <v>118.2</v>
      </c>
      <c r="F25" s="281">
        <v>95.4</v>
      </c>
      <c r="G25" s="281">
        <v>143.69999999999999</v>
      </c>
      <c r="H25" s="281">
        <v>97.3</v>
      </c>
      <c r="I25" s="281">
        <v>96.1</v>
      </c>
      <c r="J25" s="281">
        <v>73.8</v>
      </c>
      <c r="K25" s="281">
        <v>160.4</v>
      </c>
      <c r="L25" s="281">
        <v>103.8</v>
      </c>
      <c r="M25" s="281">
        <v>86.4</v>
      </c>
      <c r="N25" s="281">
        <v>91.2</v>
      </c>
      <c r="O25" s="281">
        <v>122.7</v>
      </c>
      <c r="P25" s="281">
        <v>83.9</v>
      </c>
    </row>
    <row r="26" spans="1:16" ht="15.75" customHeight="1">
      <c r="A26" s="282">
        <v>3</v>
      </c>
      <c r="B26" s="281">
        <v>92.9</v>
      </c>
      <c r="C26" s="281">
        <v>92.9</v>
      </c>
      <c r="D26" s="281">
        <v>84.3</v>
      </c>
      <c r="E26" s="281">
        <v>106.8</v>
      </c>
      <c r="F26" s="281">
        <v>90.1</v>
      </c>
      <c r="G26" s="281">
        <v>149.69999999999999</v>
      </c>
      <c r="H26" s="281">
        <v>90.1</v>
      </c>
      <c r="I26" s="281">
        <v>87.6</v>
      </c>
      <c r="J26" s="281">
        <v>65.099999999999994</v>
      </c>
      <c r="K26" s="281">
        <v>178.1</v>
      </c>
      <c r="L26" s="281">
        <v>97.9</v>
      </c>
      <c r="M26" s="281">
        <v>83.2</v>
      </c>
      <c r="N26" s="281">
        <v>97.1</v>
      </c>
      <c r="O26" s="281">
        <v>117.3</v>
      </c>
      <c r="P26" s="281">
        <v>87.7</v>
      </c>
    </row>
    <row r="27" spans="1:16" ht="15.75" customHeight="1">
      <c r="A27" s="282">
        <v>4</v>
      </c>
      <c r="B27" s="281">
        <v>91.4</v>
      </c>
      <c r="C27" s="281">
        <v>91.4</v>
      </c>
      <c r="D27" s="281">
        <v>83.9</v>
      </c>
      <c r="E27" s="281">
        <v>100.1</v>
      </c>
      <c r="F27" s="281">
        <v>89.8</v>
      </c>
      <c r="G27" s="281">
        <v>107.6</v>
      </c>
      <c r="H27" s="281">
        <v>96.1</v>
      </c>
      <c r="I27" s="281">
        <v>74.900000000000006</v>
      </c>
      <c r="J27" s="281">
        <v>76.400000000000006</v>
      </c>
      <c r="K27" s="281">
        <v>163.69999999999999</v>
      </c>
      <c r="L27" s="281">
        <v>95.3</v>
      </c>
      <c r="M27" s="281">
        <v>84.4</v>
      </c>
      <c r="N27" s="281">
        <v>89.1</v>
      </c>
      <c r="O27" s="281">
        <v>123.5</v>
      </c>
      <c r="P27" s="281">
        <v>83.5</v>
      </c>
    </row>
    <row r="28" spans="1:16" ht="15.75" customHeight="1">
      <c r="A28" s="282">
        <v>5</v>
      </c>
      <c r="B28" s="281">
        <v>86.4</v>
      </c>
      <c r="C28" s="281">
        <v>86.4</v>
      </c>
      <c r="D28" s="281">
        <v>84</v>
      </c>
      <c r="E28" s="281">
        <v>108</v>
      </c>
      <c r="F28" s="281">
        <v>70.2</v>
      </c>
      <c r="G28" s="281">
        <v>132.6</v>
      </c>
      <c r="H28" s="281">
        <v>80.3</v>
      </c>
      <c r="I28" s="281">
        <v>71.900000000000006</v>
      </c>
      <c r="J28" s="281">
        <v>65.2</v>
      </c>
      <c r="K28" s="281">
        <v>193.9</v>
      </c>
      <c r="L28" s="281">
        <v>93.5</v>
      </c>
      <c r="M28" s="281">
        <v>83.8</v>
      </c>
      <c r="N28" s="281">
        <v>98.9</v>
      </c>
      <c r="O28" s="281">
        <v>116</v>
      </c>
      <c r="P28" s="281">
        <v>76.5</v>
      </c>
    </row>
    <row r="29" spans="1:16" ht="15.75" customHeight="1">
      <c r="A29" s="993" t="s">
        <v>1080</v>
      </c>
      <c r="B29" s="281">
        <v>91.3</v>
      </c>
      <c r="C29" s="281">
        <v>91.3</v>
      </c>
      <c r="D29" s="281">
        <v>84.2</v>
      </c>
      <c r="E29" s="281">
        <v>119.7</v>
      </c>
      <c r="F29" s="281">
        <v>93.4</v>
      </c>
      <c r="G29" s="281">
        <v>167.1</v>
      </c>
      <c r="H29" s="281">
        <v>72.3</v>
      </c>
      <c r="I29" s="281">
        <v>94.1</v>
      </c>
      <c r="J29" s="281">
        <v>72</v>
      </c>
      <c r="K29" s="281">
        <v>168.8</v>
      </c>
      <c r="L29" s="281">
        <v>96.9</v>
      </c>
      <c r="M29" s="281">
        <v>93</v>
      </c>
      <c r="N29" s="281">
        <v>95.6</v>
      </c>
      <c r="O29" s="281">
        <v>117.2</v>
      </c>
      <c r="P29" s="281">
        <v>73.2</v>
      </c>
    </row>
    <row r="30" spans="1:16" ht="15.75" customHeight="1">
      <c r="A30" s="993" t="s">
        <v>1081</v>
      </c>
      <c r="B30" s="281">
        <v>94.4</v>
      </c>
      <c r="C30" s="281">
        <v>94.5</v>
      </c>
      <c r="D30" s="281">
        <v>90.8</v>
      </c>
      <c r="E30" s="281">
        <v>118.8</v>
      </c>
      <c r="F30" s="281">
        <v>97</v>
      </c>
      <c r="G30" s="281">
        <v>144.6</v>
      </c>
      <c r="H30" s="281">
        <v>79.599999999999994</v>
      </c>
      <c r="I30" s="281">
        <v>105.6</v>
      </c>
      <c r="J30" s="281">
        <v>64.900000000000006</v>
      </c>
      <c r="K30" s="281">
        <v>220.2</v>
      </c>
      <c r="L30" s="281">
        <v>109.4</v>
      </c>
      <c r="M30" s="281">
        <v>70.400000000000006</v>
      </c>
      <c r="N30" s="281">
        <v>99.2</v>
      </c>
      <c r="O30" s="281">
        <v>121.5</v>
      </c>
      <c r="P30" s="281">
        <v>74</v>
      </c>
    </row>
    <row r="31" spans="1:16" ht="18" thickBot="1">
      <c r="A31" s="994"/>
      <c r="B31" s="994"/>
      <c r="C31" s="994"/>
      <c r="D31" s="994"/>
      <c r="E31" s="994"/>
      <c r="F31" s="994"/>
      <c r="G31" s="994"/>
      <c r="H31" s="994"/>
      <c r="I31" s="994"/>
      <c r="J31" s="994"/>
      <c r="K31" s="994"/>
      <c r="L31" s="994"/>
      <c r="M31" s="994"/>
      <c r="N31" s="994"/>
      <c r="O31" s="995"/>
      <c r="P31" s="995"/>
    </row>
    <row r="32" spans="1:16" ht="15.75" customHeight="1" thickTop="1">
      <c r="A32" s="1661" t="s">
        <v>359</v>
      </c>
      <c r="B32" s="1664" t="s">
        <v>381</v>
      </c>
      <c r="C32" s="1665"/>
      <c r="D32" s="1665"/>
      <c r="E32" s="1665"/>
      <c r="F32" s="1665"/>
      <c r="G32" s="1665"/>
      <c r="H32" s="1666"/>
      <c r="I32" s="1667" t="s">
        <v>382</v>
      </c>
      <c r="J32" s="1668"/>
      <c r="K32" s="1668"/>
      <c r="L32" s="1668"/>
      <c r="M32" s="1668"/>
      <c r="N32" s="1668"/>
      <c r="O32" s="1668"/>
      <c r="P32" s="1668"/>
    </row>
    <row r="33" spans="1:16" ht="6.75" customHeight="1">
      <c r="A33" s="1662"/>
      <c r="B33" s="996"/>
      <c r="C33" s="1359"/>
      <c r="D33" s="1359"/>
      <c r="E33" s="1359"/>
      <c r="F33" s="1359"/>
      <c r="G33" s="1359"/>
      <c r="H33" s="1656" t="s">
        <v>383</v>
      </c>
      <c r="I33" s="1671" t="s">
        <v>384</v>
      </c>
      <c r="J33" s="1359"/>
      <c r="K33" s="1359"/>
      <c r="L33" s="1359"/>
      <c r="M33" s="1359"/>
      <c r="N33" s="1359"/>
      <c r="O33" s="1359"/>
      <c r="P33" s="1674" t="s">
        <v>385</v>
      </c>
    </row>
    <row r="34" spans="1:16" ht="15.75" customHeight="1">
      <c r="A34" s="1662"/>
      <c r="B34" s="1677" t="s">
        <v>386</v>
      </c>
      <c r="C34" s="1671" t="s">
        <v>387</v>
      </c>
      <c r="D34" s="1364"/>
      <c r="E34" s="1364"/>
      <c r="F34" s="1364"/>
      <c r="G34" s="1364"/>
      <c r="H34" s="1669"/>
      <c r="I34" s="1672"/>
      <c r="J34" s="1680" t="s">
        <v>388</v>
      </c>
      <c r="K34" s="1359"/>
      <c r="L34" s="1359"/>
      <c r="M34" s="1680" t="s">
        <v>389</v>
      </c>
      <c r="N34" s="1359"/>
      <c r="O34" s="1359"/>
      <c r="P34" s="1675"/>
    </row>
    <row r="35" spans="1:16" ht="21" customHeight="1">
      <c r="A35" s="1662"/>
      <c r="B35" s="1678"/>
      <c r="C35" s="1672"/>
      <c r="D35" s="1656" t="s">
        <v>390</v>
      </c>
      <c r="E35" s="1656" t="s">
        <v>391</v>
      </c>
      <c r="F35" s="1656" t="s">
        <v>392</v>
      </c>
      <c r="G35" s="1656" t="s">
        <v>393</v>
      </c>
      <c r="H35" s="1669"/>
      <c r="I35" s="1672"/>
      <c r="J35" s="1681"/>
      <c r="K35" s="1683" t="s">
        <v>394</v>
      </c>
      <c r="L35" s="1683" t="s">
        <v>395</v>
      </c>
      <c r="M35" s="1681"/>
      <c r="N35" s="1656" t="s">
        <v>396</v>
      </c>
      <c r="O35" s="1656" t="s">
        <v>397</v>
      </c>
      <c r="P35" s="1675"/>
    </row>
    <row r="36" spans="1:16" ht="18" customHeight="1">
      <c r="A36" s="1663"/>
      <c r="B36" s="1679"/>
      <c r="C36" s="1673"/>
      <c r="D36" s="1670"/>
      <c r="E36" s="1670"/>
      <c r="F36" s="1670"/>
      <c r="G36" s="1670"/>
      <c r="H36" s="1670"/>
      <c r="I36" s="1673"/>
      <c r="J36" s="1682"/>
      <c r="K36" s="1684"/>
      <c r="L36" s="1684"/>
      <c r="M36" s="1682"/>
      <c r="N36" s="1670"/>
      <c r="O36" s="1670"/>
      <c r="P36" s="1676"/>
    </row>
    <row r="37" spans="1:16" ht="10.5" customHeight="1">
      <c r="A37" s="1361"/>
      <c r="B37" s="1262"/>
      <c r="C37" s="1362"/>
      <c r="D37" s="1362"/>
      <c r="E37" s="1362"/>
      <c r="F37" s="1362"/>
      <c r="G37" s="1362"/>
      <c r="H37" s="1362"/>
      <c r="I37" s="1362"/>
      <c r="J37" s="1362"/>
      <c r="K37" s="1362"/>
      <c r="L37" s="1362"/>
      <c r="M37" s="1362"/>
      <c r="N37" s="1362"/>
      <c r="O37" s="1362"/>
      <c r="P37" s="1362"/>
    </row>
    <row r="38" spans="1:16" ht="15.75" customHeight="1">
      <c r="A38" s="991" t="s">
        <v>376</v>
      </c>
      <c r="B38" s="997">
        <v>984.1</v>
      </c>
      <c r="C38" s="992">
        <v>423</v>
      </c>
      <c r="D38" s="992">
        <v>155</v>
      </c>
      <c r="E38" s="992">
        <v>39.799999999999997</v>
      </c>
      <c r="F38" s="992">
        <v>142.5</v>
      </c>
      <c r="G38" s="992">
        <v>85.7</v>
      </c>
      <c r="H38" s="992">
        <v>19.8</v>
      </c>
      <c r="I38" s="992">
        <v>4318</v>
      </c>
      <c r="J38" s="992">
        <v>2816.6</v>
      </c>
      <c r="K38" s="992">
        <v>1812.7</v>
      </c>
      <c r="L38" s="992">
        <v>1003.9</v>
      </c>
      <c r="M38" s="992">
        <v>1501.4</v>
      </c>
      <c r="N38" s="992">
        <v>124.3</v>
      </c>
      <c r="O38" s="992">
        <v>1377.1</v>
      </c>
      <c r="P38" s="992">
        <v>5682</v>
      </c>
    </row>
    <row r="39" spans="1:16" ht="15.75" customHeight="1">
      <c r="A39" s="1363" t="s">
        <v>377</v>
      </c>
      <c r="B39" s="283"/>
      <c r="C39" s="271"/>
      <c r="D39" s="271"/>
      <c r="E39" s="271"/>
      <c r="F39" s="271"/>
      <c r="G39" s="271"/>
      <c r="H39" s="271"/>
      <c r="I39" s="271"/>
      <c r="J39" s="271"/>
      <c r="K39" s="271"/>
      <c r="L39" s="271"/>
      <c r="M39" s="271"/>
      <c r="N39" s="271"/>
      <c r="O39" s="271"/>
      <c r="P39" s="271"/>
    </row>
    <row r="40" spans="1:16" ht="15.75" customHeight="1">
      <c r="A40" s="273" t="s">
        <v>189</v>
      </c>
      <c r="B40" s="33">
        <v>98</v>
      </c>
      <c r="C40" s="275">
        <v>98.6</v>
      </c>
      <c r="D40" s="275">
        <v>120.3</v>
      </c>
      <c r="E40" s="275">
        <v>80.8</v>
      </c>
      <c r="F40" s="275">
        <v>82.7</v>
      </c>
      <c r="G40" s="275">
        <v>94</v>
      </c>
      <c r="H40" s="275">
        <v>81.2</v>
      </c>
      <c r="I40" s="275">
        <v>106.1</v>
      </c>
      <c r="J40" s="275">
        <v>109.6</v>
      </c>
      <c r="K40" s="275">
        <v>112.8</v>
      </c>
      <c r="L40" s="275">
        <v>103.8</v>
      </c>
      <c r="M40" s="275">
        <v>99.4</v>
      </c>
      <c r="N40" s="275">
        <v>111.3</v>
      </c>
      <c r="O40" s="275">
        <v>98.3</v>
      </c>
      <c r="P40" s="275">
        <v>110.3</v>
      </c>
    </row>
    <row r="41" spans="1:16" ht="15.75" customHeight="1">
      <c r="A41" s="273">
        <v>30</v>
      </c>
      <c r="B41" s="33">
        <v>94.4</v>
      </c>
      <c r="C41" s="275">
        <v>98.7</v>
      </c>
      <c r="D41" s="275">
        <v>118.9</v>
      </c>
      <c r="E41" s="275">
        <v>82.5</v>
      </c>
      <c r="F41" s="275">
        <v>84.1</v>
      </c>
      <c r="G41" s="275">
        <v>93.9</v>
      </c>
      <c r="H41" s="275">
        <v>101.4</v>
      </c>
      <c r="I41" s="275">
        <v>107.3</v>
      </c>
      <c r="J41" s="275">
        <v>112.1</v>
      </c>
      <c r="K41" s="275">
        <v>117.1</v>
      </c>
      <c r="L41" s="275">
        <v>103.2</v>
      </c>
      <c r="M41" s="275">
        <v>98.2</v>
      </c>
      <c r="N41" s="275">
        <v>119.9</v>
      </c>
      <c r="O41" s="275">
        <v>96.3</v>
      </c>
      <c r="P41" s="275">
        <v>114.9</v>
      </c>
    </row>
    <row r="42" spans="1:16" ht="15.75" customHeight="1">
      <c r="A42" s="273" t="s">
        <v>62</v>
      </c>
      <c r="B42" s="33">
        <v>92.4</v>
      </c>
      <c r="C42" s="275">
        <v>96.2</v>
      </c>
      <c r="D42" s="275">
        <v>107.6</v>
      </c>
      <c r="E42" s="275">
        <v>80.900000000000006</v>
      </c>
      <c r="F42" s="275">
        <v>90.2</v>
      </c>
      <c r="G42" s="275">
        <v>92.7</v>
      </c>
      <c r="H42" s="275">
        <v>96.8</v>
      </c>
      <c r="I42" s="275">
        <v>110.1</v>
      </c>
      <c r="J42" s="275">
        <v>113.3</v>
      </c>
      <c r="K42" s="275">
        <v>116.9</v>
      </c>
      <c r="L42" s="275">
        <v>106.7</v>
      </c>
      <c r="M42" s="275">
        <v>104.2</v>
      </c>
      <c r="N42" s="275">
        <v>137.69999999999999</v>
      </c>
      <c r="O42" s="275">
        <v>101.1</v>
      </c>
      <c r="P42" s="275">
        <v>98.7</v>
      </c>
    </row>
    <row r="43" spans="1:16" ht="15.75" customHeight="1">
      <c r="A43" s="273">
        <v>2</v>
      </c>
      <c r="B43" s="33">
        <v>83.4</v>
      </c>
      <c r="C43" s="275">
        <v>84.9</v>
      </c>
      <c r="D43" s="275">
        <v>101.1</v>
      </c>
      <c r="E43" s="275">
        <v>83.5</v>
      </c>
      <c r="F43" s="275">
        <v>69.8</v>
      </c>
      <c r="G43" s="275">
        <v>81.599999999999994</v>
      </c>
      <c r="H43" s="275">
        <v>92.5</v>
      </c>
      <c r="I43" s="275">
        <v>94.3</v>
      </c>
      <c r="J43" s="275">
        <v>94</v>
      </c>
      <c r="K43" s="275">
        <v>91.6</v>
      </c>
      <c r="L43" s="275">
        <v>98.2</v>
      </c>
      <c r="M43" s="275">
        <v>94.9</v>
      </c>
      <c r="N43" s="275">
        <v>118.9</v>
      </c>
      <c r="O43" s="275">
        <v>92.7</v>
      </c>
      <c r="P43" s="275">
        <v>89.5</v>
      </c>
    </row>
    <row r="44" spans="1:16" ht="15.75" customHeight="1">
      <c r="A44" s="273">
        <v>3</v>
      </c>
      <c r="B44" s="33">
        <v>83.1</v>
      </c>
      <c r="C44" s="275">
        <v>82.7</v>
      </c>
      <c r="D44" s="275">
        <v>96.6</v>
      </c>
      <c r="E44" s="275">
        <v>89.3</v>
      </c>
      <c r="F44" s="275">
        <v>66.2</v>
      </c>
      <c r="G44" s="275">
        <v>82.1</v>
      </c>
      <c r="H44" s="275">
        <v>95.3</v>
      </c>
      <c r="I44" s="275">
        <v>97.9</v>
      </c>
      <c r="J44" s="275">
        <v>98.4</v>
      </c>
      <c r="K44" s="275">
        <v>101.1</v>
      </c>
      <c r="L44" s="275">
        <v>93.5</v>
      </c>
      <c r="M44" s="275">
        <v>97</v>
      </c>
      <c r="N44" s="275">
        <v>127.3</v>
      </c>
      <c r="O44" s="275">
        <v>94.3</v>
      </c>
      <c r="P44" s="275">
        <v>101.8</v>
      </c>
    </row>
    <row r="45" spans="1:16" ht="13.5" customHeight="1">
      <c r="A45" s="273"/>
      <c r="B45" s="284"/>
      <c r="C45" s="277"/>
      <c r="D45" s="277"/>
      <c r="E45" s="277"/>
      <c r="F45" s="277"/>
      <c r="G45" s="277"/>
      <c r="H45" s="277"/>
      <c r="I45" s="277"/>
      <c r="J45" s="277"/>
      <c r="K45" s="277"/>
      <c r="L45" s="277"/>
      <c r="M45" s="277"/>
      <c r="N45" s="277"/>
      <c r="O45" s="277"/>
      <c r="P45" s="277"/>
    </row>
    <row r="46" spans="1:16" ht="15.75" customHeight="1">
      <c r="A46" s="278" t="s">
        <v>378</v>
      </c>
      <c r="B46" s="285"/>
      <c r="C46" s="277"/>
      <c r="D46" s="277"/>
      <c r="E46" s="277"/>
      <c r="F46" s="277"/>
      <c r="G46" s="277"/>
      <c r="H46" s="277"/>
      <c r="I46" s="277"/>
      <c r="J46" s="277"/>
      <c r="K46" s="277"/>
      <c r="L46" s="277"/>
      <c r="M46" s="277"/>
      <c r="N46" s="277"/>
      <c r="O46" s="277"/>
      <c r="P46" s="277"/>
    </row>
    <row r="47" spans="1:16" ht="15.75" customHeight="1">
      <c r="A47" s="280" t="s">
        <v>218</v>
      </c>
      <c r="B47" s="281">
        <v>83.7</v>
      </c>
      <c r="C47" s="281">
        <v>80</v>
      </c>
      <c r="D47" s="281">
        <v>83.7</v>
      </c>
      <c r="E47" s="281">
        <v>91.9</v>
      </c>
      <c r="F47" s="281">
        <v>70.3</v>
      </c>
      <c r="G47" s="281">
        <v>78.3</v>
      </c>
      <c r="H47" s="281">
        <v>104.8</v>
      </c>
      <c r="I47" s="281">
        <v>96.6</v>
      </c>
      <c r="J47" s="281">
        <v>96</v>
      </c>
      <c r="K47" s="281">
        <v>98.3</v>
      </c>
      <c r="L47" s="281">
        <v>91.2</v>
      </c>
      <c r="M47" s="281">
        <v>99</v>
      </c>
      <c r="N47" s="281">
        <v>110.7</v>
      </c>
      <c r="O47" s="281">
        <v>97.8</v>
      </c>
      <c r="P47" s="281">
        <v>103.3</v>
      </c>
    </row>
    <row r="48" spans="1:16" ht="15.75" customHeight="1">
      <c r="A48" s="279">
        <v>8</v>
      </c>
      <c r="B48" s="998">
        <v>80</v>
      </c>
      <c r="C48" s="281">
        <v>77.3</v>
      </c>
      <c r="D48" s="281">
        <v>89</v>
      </c>
      <c r="E48" s="281">
        <v>83.9</v>
      </c>
      <c r="F48" s="281">
        <v>60.5</v>
      </c>
      <c r="G48" s="281">
        <v>81.400000000000006</v>
      </c>
      <c r="H48" s="281">
        <v>99.5</v>
      </c>
      <c r="I48" s="281">
        <v>90.7</v>
      </c>
      <c r="J48" s="281">
        <v>91.4</v>
      </c>
      <c r="K48" s="281">
        <v>90.4</v>
      </c>
      <c r="L48" s="281">
        <v>93.3</v>
      </c>
      <c r="M48" s="281">
        <v>89</v>
      </c>
      <c r="N48" s="281">
        <v>107.3</v>
      </c>
      <c r="O48" s="281">
        <v>88</v>
      </c>
      <c r="P48" s="281">
        <v>100.6</v>
      </c>
    </row>
    <row r="49" spans="1:16" ht="15.75" customHeight="1">
      <c r="A49" s="280">
        <v>9</v>
      </c>
      <c r="B49" s="999">
        <v>81.8</v>
      </c>
      <c r="C49" s="281">
        <v>72.3</v>
      </c>
      <c r="D49" s="281">
        <v>76.599999999999994</v>
      </c>
      <c r="E49" s="281">
        <v>79.7</v>
      </c>
      <c r="F49" s="281">
        <v>63</v>
      </c>
      <c r="G49" s="281">
        <v>74.8</v>
      </c>
      <c r="H49" s="281">
        <v>100</v>
      </c>
      <c r="I49" s="281">
        <v>96.2</v>
      </c>
      <c r="J49" s="281">
        <v>97.1</v>
      </c>
      <c r="K49" s="281">
        <v>99.8</v>
      </c>
      <c r="L49" s="281">
        <v>91.6</v>
      </c>
      <c r="M49" s="281">
        <v>94.4</v>
      </c>
      <c r="N49" s="281">
        <v>109.1</v>
      </c>
      <c r="O49" s="281">
        <v>93.7</v>
      </c>
      <c r="P49" s="281">
        <v>98.6</v>
      </c>
    </row>
    <row r="50" spans="1:16" ht="15.75" customHeight="1">
      <c r="A50" s="280">
        <v>10</v>
      </c>
      <c r="B50" s="999">
        <v>81</v>
      </c>
      <c r="C50" s="281">
        <v>78.400000000000006</v>
      </c>
      <c r="D50" s="281">
        <v>89</v>
      </c>
      <c r="E50" s="281">
        <v>81.599999999999994</v>
      </c>
      <c r="F50" s="281">
        <v>61.6</v>
      </c>
      <c r="G50" s="281">
        <v>87.8</v>
      </c>
      <c r="H50" s="281">
        <v>99</v>
      </c>
      <c r="I50" s="281">
        <v>96.4</v>
      </c>
      <c r="J50" s="281">
        <v>98.3</v>
      </c>
      <c r="K50" s="281">
        <v>100.2</v>
      </c>
      <c r="L50" s="281">
        <v>94.3</v>
      </c>
      <c r="M50" s="281">
        <v>93.3</v>
      </c>
      <c r="N50" s="281">
        <v>110.5</v>
      </c>
      <c r="O50" s="281">
        <v>91.7</v>
      </c>
      <c r="P50" s="281">
        <v>96.6</v>
      </c>
    </row>
    <row r="51" spans="1:16" ht="15.75" customHeight="1">
      <c r="A51" s="280">
        <v>11</v>
      </c>
      <c r="B51" s="998">
        <v>81.5</v>
      </c>
      <c r="C51" s="281">
        <v>80.900000000000006</v>
      </c>
      <c r="D51" s="281">
        <v>95.7</v>
      </c>
      <c r="E51" s="281">
        <v>77.599999999999994</v>
      </c>
      <c r="F51" s="281">
        <v>60.3</v>
      </c>
      <c r="G51" s="281">
        <v>92.2</v>
      </c>
      <c r="H51" s="281">
        <v>106</v>
      </c>
      <c r="I51" s="281">
        <v>98</v>
      </c>
      <c r="J51" s="281">
        <v>100.9</v>
      </c>
      <c r="K51" s="281">
        <v>107.7</v>
      </c>
      <c r="L51" s="281">
        <v>90.7</v>
      </c>
      <c r="M51" s="281">
        <v>92.8</v>
      </c>
      <c r="N51" s="281">
        <v>110.7</v>
      </c>
      <c r="O51" s="281">
        <v>90.7</v>
      </c>
      <c r="P51" s="281">
        <v>96.8</v>
      </c>
    </row>
    <row r="52" spans="1:16" ht="15.75" customHeight="1">
      <c r="A52" s="280">
        <v>12</v>
      </c>
      <c r="B52" s="998">
        <v>81.8</v>
      </c>
      <c r="C52" s="281">
        <v>77.8</v>
      </c>
      <c r="D52" s="281">
        <v>88.2</v>
      </c>
      <c r="E52" s="281">
        <v>78.8</v>
      </c>
      <c r="F52" s="281">
        <v>72.099999999999994</v>
      </c>
      <c r="G52" s="281">
        <v>79.3</v>
      </c>
      <c r="H52" s="281">
        <v>93.9</v>
      </c>
      <c r="I52" s="281">
        <v>99.4</v>
      </c>
      <c r="J52" s="281">
        <v>100.4</v>
      </c>
      <c r="K52" s="281">
        <v>104.8</v>
      </c>
      <c r="L52" s="281">
        <v>92.4</v>
      </c>
      <c r="M52" s="281">
        <v>95.9</v>
      </c>
      <c r="N52" s="281">
        <v>107.8</v>
      </c>
      <c r="O52" s="281">
        <v>95.1</v>
      </c>
      <c r="P52" s="281">
        <v>95</v>
      </c>
    </row>
    <row r="53" spans="1:16" ht="15.75" customHeight="1">
      <c r="A53" s="282" t="s">
        <v>64</v>
      </c>
      <c r="B53" s="998">
        <v>82.9</v>
      </c>
      <c r="C53" s="281">
        <v>77.900000000000006</v>
      </c>
      <c r="D53" s="281">
        <v>86.7</v>
      </c>
      <c r="E53" s="281">
        <v>107.6</v>
      </c>
      <c r="F53" s="281">
        <v>58.2</v>
      </c>
      <c r="G53" s="281">
        <v>92.2</v>
      </c>
      <c r="H53" s="281">
        <v>121.9</v>
      </c>
      <c r="I53" s="281">
        <v>104.6</v>
      </c>
      <c r="J53" s="281">
        <v>107.2</v>
      </c>
      <c r="K53" s="281">
        <v>113.5</v>
      </c>
      <c r="L53" s="281">
        <v>97.9</v>
      </c>
      <c r="M53" s="281">
        <v>98.6</v>
      </c>
      <c r="N53" s="281">
        <v>108.7</v>
      </c>
      <c r="O53" s="281">
        <v>98.2</v>
      </c>
      <c r="P53" s="281">
        <v>92.7</v>
      </c>
    </row>
    <row r="54" spans="1:16" ht="15.75" customHeight="1">
      <c r="A54" s="282">
        <v>2</v>
      </c>
      <c r="B54" s="998">
        <v>86.1</v>
      </c>
      <c r="C54" s="281">
        <v>81.400000000000006</v>
      </c>
      <c r="D54" s="281">
        <v>102.1</v>
      </c>
      <c r="E54" s="281">
        <v>71.7</v>
      </c>
      <c r="F54" s="281">
        <v>60.9</v>
      </c>
      <c r="G54" s="281">
        <v>76.900000000000006</v>
      </c>
      <c r="H54" s="281">
        <v>97.4</v>
      </c>
      <c r="I54" s="281">
        <v>100.7</v>
      </c>
      <c r="J54" s="281">
        <v>101.8</v>
      </c>
      <c r="K54" s="281">
        <v>104.1</v>
      </c>
      <c r="L54" s="281">
        <v>97.2</v>
      </c>
      <c r="M54" s="281">
        <v>99.2</v>
      </c>
      <c r="N54" s="281">
        <v>110.9</v>
      </c>
      <c r="O54" s="281">
        <v>97.9</v>
      </c>
      <c r="P54" s="281">
        <v>92.7</v>
      </c>
    </row>
    <row r="55" spans="1:16" ht="15.75" customHeight="1">
      <c r="A55" s="282">
        <v>3</v>
      </c>
      <c r="B55" s="998">
        <v>86.5</v>
      </c>
      <c r="C55" s="281">
        <v>76.5</v>
      </c>
      <c r="D55" s="281">
        <v>81.400000000000006</v>
      </c>
      <c r="E55" s="281">
        <v>74</v>
      </c>
      <c r="F55" s="281">
        <v>65.2</v>
      </c>
      <c r="G55" s="281">
        <v>84.2</v>
      </c>
      <c r="H55" s="281">
        <v>95.1</v>
      </c>
      <c r="I55" s="281">
        <v>98</v>
      </c>
      <c r="J55" s="281">
        <v>95.7</v>
      </c>
      <c r="K55" s="281">
        <v>100.4</v>
      </c>
      <c r="L55" s="281">
        <v>86.5</v>
      </c>
      <c r="M55" s="281">
        <v>104.2</v>
      </c>
      <c r="N55" s="281">
        <v>118</v>
      </c>
      <c r="O55" s="281">
        <v>102.9</v>
      </c>
      <c r="P55" s="281">
        <v>88.6</v>
      </c>
    </row>
    <row r="56" spans="1:16" ht="15.75" customHeight="1">
      <c r="A56" s="282">
        <v>4</v>
      </c>
      <c r="B56" s="998">
        <v>81.599999999999994</v>
      </c>
      <c r="C56" s="281">
        <v>81.3</v>
      </c>
      <c r="D56" s="281">
        <v>97.8</v>
      </c>
      <c r="E56" s="281">
        <v>62.5</v>
      </c>
      <c r="F56" s="281">
        <v>68</v>
      </c>
      <c r="G56" s="281">
        <v>70.8</v>
      </c>
      <c r="H56" s="281">
        <v>102.4</v>
      </c>
      <c r="I56" s="281">
        <v>92.9</v>
      </c>
      <c r="J56" s="281">
        <v>92.6</v>
      </c>
      <c r="K56" s="281">
        <v>91</v>
      </c>
      <c r="L56" s="281">
        <v>95.5</v>
      </c>
      <c r="M56" s="281">
        <v>92.7</v>
      </c>
      <c r="N56" s="281">
        <v>107.2</v>
      </c>
      <c r="O56" s="281">
        <v>91.3</v>
      </c>
      <c r="P56" s="281">
        <v>91.3</v>
      </c>
    </row>
    <row r="57" spans="1:16" ht="15.75" customHeight="1">
      <c r="A57" s="282">
        <v>5</v>
      </c>
      <c r="B57" s="998">
        <v>85.4</v>
      </c>
      <c r="C57" s="281">
        <v>80.5</v>
      </c>
      <c r="D57" s="281">
        <v>97.1</v>
      </c>
      <c r="E57" s="281">
        <v>68.900000000000006</v>
      </c>
      <c r="F57" s="281">
        <v>62.3</v>
      </c>
      <c r="G57" s="281">
        <v>86.1</v>
      </c>
      <c r="H57" s="281">
        <v>55.3</v>
      </c>
      <c r="I57" s="281">
        <v>88.9</v>
      </c>
      <c r="J57" s="281">
        <v>81.900000000000006</v>
      </c>
      <c r="K57" s="281">
        <v>77.599999999999994</v>
      </c>
      <c r="L57" s="281">
        <v>89.7</v>
      </c>
      <c r="M57" s="281">
        <v>102.3</v>
      </c>
      <c r="N57" s="281">
        <v>125.9</v>
      </c>
      <c r="O57" s="281">
        <v>99.3</v>
      </c>
      <c r="P57" s="281">
        <v>84.1</v>
      </c>
    </row>
    <row r="58" spans="1:16" ht="15.75" customHeight="1">
      <c r="A58" s="993" t="s">
        <v>1080</v>
      </c>
      <c r="B58" s="998">
        <v>88.8</v>
      </c>
      <c r="C58" s="281">
        <v>77.8</v>
      </c>
      <c r="D58" s="281">
        <v>84</v>
      </c>
      <c r="E58" s="281">
        <v>77.7</v>
      </c>
      <c r="F58" s="281">
        <v>68.400000000000006</v>
      </c>
      <c r="G58" s="281">
        <v>86.5</v>
      </c>
      <c r="H58" s="281">
        <v>97.6</v>
      </c>
      <c r="I58" s="281">
        <v>100.2</v>
      </c>
      <c r="J58" s="281">
        <v>100.1</v>
      </c>
      <c r="K58" s="281">
        <v>103.8</v>
      </c>
      <c r="L58" s="281">
        <v>93.5</v>
      </c>
      <c r="M58" s="281">
        <v>102</v>
      </c>
      <c r="N58" s="281">
        <v>114</v>
      </c>
      <c r="O58" s="281">
        <v>100.5</v>
      </c>
      <c r="P58" s="281">
        <v>84.5</v>
      </c>
    </row>
    <row r="59" spans="1:16" ht="15.75" customHeight="1">
      <c r="A59" s="1365" t="s">
        <v>1081</v>
      </c>
      <c r="B59" s="1366">
        <v>80</v>
      </c>
      <c r="C59" s="1366">
        <v>74.900000000000006</v>
      </c>
      <c r="D59" s="1366">
        <v>73.2</v>
      </c>
      <c r="E59" s="1366">
        <v>81.099999999999994</v>
      </c>
      <c r="F59" s="1366">
        <v>60</v>
      </c>
      <c r="G59" s="1366">
        <v>93.7</v>
      </c>
      <c r="H59" s="1366">
        <v>97.5</v>
      </c>
      <c r="I59" s="1366">
        <v>100.4</v>
      </c>
      <c r="J59" s="1366">
        <v>101.1</v>
      </c>
      <c r="K59" s="1366">
        <v>105.4</v>
      </c>
      <c r="L59" s="1366">
        <v>92.6</v>
      </c>
      <c r="M59" s="1366">
        <v>100.5</v>
      </c>
      <c r="N59" s="1366">
        <v>83</v>
      </c>
      <c r="O59" s="1366">
        <v>102.2</v>
      </c>
      <c r="P59" s="1366">
        <v>89.1</v>
      </c>
    </row>
  </sheetData>
  <mergeCells count="36">
    <mergeCell ref="M5:M7"/>
    <mergeCell ref="N5:N7"/>
    <mergeCell ref="N35:N36"/>
    <mergeCell ref="O35:O36"/>
    <mergeCell ref="J34:J36"/>
    <mergeCell ref="M34:M36"/>
    <mergeCell ref="K35:K36"/>
    <mergeCell ref="L35:L36"/>
    <mergeCell ref="A32:A36"/>
    <mergeCell ref="B32:H32"/>
    <mergeCell ref="I32:P32"/>
    <mergeCell ref="H33:H36"/>
    <mergeCell ref="I33:I36"/>
    <mergeCell ref="P33:P36"/>
    <mergeCell ref="B34:B36"/>
    <mergeCell ref="C34:C36"/>
    <mergeCell ref="D35:D36"/>
    <mergeCell ref="E35:E36"/>
    <mergeCell ref="F35:F36"/>
    <mergeCell ref="G35:G36"/>
    <mergeCell ref="A1:O1"/>
    <mergeCell ref="A3:A7"/>
    <mergeCell ref="B3:B7"/>
    <mergeCell ref="C3:P3"/>
    <mergeCell ref="C4:C7"/>
    <mergeCell ref="D5:D7"/>
    <mergeCell ref="E5:E7"/>
    <mergeCell ref="F5:F7"/>
    <mergeCell ref="G5:G7"/>
    <mergeCell ref="H5:H7"/>
    <mergeCell ref="O5:O7"/>
    <mergeCell ref="P5:P7"/>
    <mergeCell ref="I5:I7"/>
    <mergeCell ref="J5:J7"/>
    <mergeCell ref="K5:K7"/>
    <mergeCell ref="L5:L7"/>
  </mergeCells>
  <phoneticPr fontId="3"/>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5"/>
  <sheetViews>
    <sheetView view="pageBreakPreview" zoomScale="90" zoomScaleNormal="100" zoomScaleSheetLayoutView="90" workbookViewId="0">
      <selection sqref="A1:M1"/>
    </sheetView>
  </sheetViews>
  <sheetFormatPr defaultRowHeight="13.5"/>
  <cols>
    <col min="1" max="1" width="12.75" style="2" customWidth="1"/>
    <col min="2" max="11" width="9.625" style="2" customWidth="1"/>
    <col min="12" max="12" width="9.625" style="302" customWidth="1"/>
    <col min="13" max="13" width="9" style="2"/>
  </cols>
  <sheetData>
    <row r="1" spans="1:13" ht="17.25">
      <c r="A1" s="1565" t="s">
        <v>398</v>
      </c>
      <c r="B1" s="1685"/>
      <c r="C1" s="1685"/>
      <c r="D1" s="1685"/>
      <c r="E1" s="1685"/>
      <c r="F1" s="1685"/>
      <c r="G1" s="1685"/>
      <c r="H1" s="1685"/>
      <c r="I1" s="1685"/>
      <c r="J1" s="1685"/>
      <c r="K1" s="1685"/>
      <c r="L1" s="1685"/>
      <c r="M1" s="1685"/>
    </row>
    <row r="2" spans="1:13" ht="18" thickBot="1">
      <c r="A2" s="218"/>
      <c r="B2" s="218"/>
      <c r="C2" s="218"/>
      <c r="D2" s="218"/>
      <c r="E2" s="218"/>
      <c r="F2" s="218"/>
      <c r="G2" s="218"/>
      <c r="H2" s="218"/>
      <c r="I2" s="218"/>
      <c r="J2" s="218"/>
      <c r="K2" s="218"/>
      <c r="L2" s="288"/>
      <c r="M2" s="234" t="s">
        <v>399</v>
      </c>
    </row>
    <row r="3" spans="1:13" ht="21" customHeight="1" thickTop="1">
      <c r="A3" s="1686" t="s">
        <v>359</v>
      </c>
      <c r="B3" s="289" t="s">
        <v>97</v>
      </c>
      <c r="C3" s="290"/>
      <c r="D3" s="290"/>
      <c r="E3" s="289" t="s">
        <v>400</v>
      </c>
      <c r="F3" s="289"/>
      <c r="G3" s="290"/>
      <c r="H3" s="290"/>
      <c r="I3" s="290"/>
      <c r="J3" s="290"/>
      <c r="K3" s="290"/>
      <c r="L3" s="291"/>
      <c r="M3" s="290"/>
    </row>
    <row r="4" spans="1:13" ht="22.5" customHeight="1">
      <c r="A4" s="1687"/>
      <c r="B4" s="1688" t="s">
        <v>401</v>
      </c>
      <c r="C4" s="1367" t="s">
        <v>402</v>
      </c>
      <c r="D4" s="1367" t="s">
        <v>403</v>
      </c>
      <c r="E4" s="1689" t="s">
        <v>404</v>
      </c>
      <c r="F4" s="1368"/>
      <c r="G4" s="1367" t="s">
        <v>405</v>
      </c>
      <c r="H4" s="1369" t="s">
        <v>406</v>
      </c>
      <c r="I4" s="1370"/>
      <c r="J4" s="1369" t="s">
        <v>407</v>
      </c>
      <c r="K4" s="1370"/>
      <c r="L4" s="1371"/>
      <c r="M4" s="1370"/>
    </row>
    <row r="5" spans="1:13" ht="36.75" customHeight="1">
      <c r="A5" s="1488"/>
      <c r="B5" s="1494"/>
      <c r="C5" s="1000" t="s">
        <v>405</v>
      </c>
      <c r="D5" s="1000" t="s">
        <v>408</v>
      </c>
      <c r="E5" s="1494"/>
      <c r="F5" s="1187" t="s">
        <v>409</v>
      </c>
      <c r="G5" s="1001" t="s">
        <v>410</v>
      </c>
      <c r="H5" s="1039" t="s">
        <v>411</v>
      </c>
      <c r="I5" s="1039" t="s">
        <v>412</v>
      </c>
      <c r="J5" s="1039" t="s">
        <v>413</v>
      </c>
      <c r="K5" s="1039" t="s">
        <v>414</v>
      </c>
      <c r="L5" s="1035" t="s">
        <v>415</v>
      </c>
      <c r="M5" s="1039" t="s">
        <v>416</v>
      </c>
    </row>
    <row r="6" spans="1:13" ht="14.25">
      <c r="A6" s="1040"/>
      <c r="B6" s="1041"/>
      <c r="C6" s="1042"/>
      <c r="D6" s="1042"/>
      <c r="E6" s="1042"/>
      <c r="F6" s="1042"/>
      <c r="G6" s="1042"/>
      <c r="H6" s="1042"/>
      <c r="I6" s="1042"/>
      <c r="J6" s="1042"/>
      <c r="K6" s="1042"/>
      <c r="L6" s="1372"/>
      <c r="M6" s="1042"/>
    </row>
    <row r="7" spans="1:13" ht="14.25">
      <c r="A7" s="279" t="s">
        <v>216</v>
      </c>
      <c r="B7" s="32">
        <v>3142</v>
      </c>
      <c r="C7" s="31">
        <v>507.82499999999999</v>
      </c>
      <c r="D7" s="32">
        <v>87640.41</v>
      </c>
      <c r="E7" s="31">
        <v>3460</v>
      </c>
      <c r="F7" s="31">
        <v>2734</v>
      </c>
      <c r="G7" s="31">
        <v>307.95800000000003</v>
      </c>
      <c r="H7" s="31">
        <v>3234</v>
      </c>
      <c r="I7" s="292">
        <v>226</v>
      </c>
      <c r="J7" s="31">
        <v>1718</v>
      </c>
      <c r="K7" s="31">
        <v>1444</v>
      </c>
      <c r="L7" s="292">
        <v>32</v>
      </c>
      <c r="M7" s="31">
        <v>266</v>
      </c>
    </row>
    <row r="8" spans="1:13" ht="14.25">
      <c r="A8" s="293">
        <v>30</v>
      </c>
      <c r="B8" s="32">
        <v>2950</v>
      </c>
      <c r="C8" s="32">
        <v>667.10500000000002</v>
      </c>
      <c r="D8" s="32">
        <v>134050.98000000001</v>
      </c>
      <c r="E8" s="32">
        <v>3374</v>
      </c>
      <c r="F8" s="32">
        <v>2553</v>
      </c>
      <c r="G8" s="31">
        <v>303.16399999999999</v>
      </c>
      <c r="H8" s="31">
        <v>2902</v>
      </c>
      <c r="I8" s="292">
        <v>472</v>
      </c>
      <c r="J8" s="31">
        <v>1670</v>
      </c>
      <c r="K8" s="31">
        <v>1314</v>
      </c>
      <c r="L8" s="292">
        <v>60</v>
      </c>
      <c r="M8" s="31">
        <v>330</v>
      </c>
    </row>
    <row r="9" spans="1:13" ht="14.25">
      <c r="A9" s="279" t="s">
        <v>417</v>
      </c>
      <c r="B9" s="32">
        <v>3263</v>
      </c>
      <c r="C9" s="32">
        <v>595.82799999999997</v>
      </c>
      <c r="D9" s="32">
        <v>121442.34</v>
      </c>
      <c r="E9" s="32">
        <v>4177</v>
      </c>
      <c r="F9" s="32">
        <v>3348</v>
      </c>
      <c r="G9" s="31">
        <v>343.73399999999998</v>
      </c>
      <c r="H9" s="31">
        <v>3230</v>
      </c>
      <c r="I9" s="292">
        <v>947</v>
      </c>
      <c r="J9" s="31">
        <v>1807</v>
      </c>
      <c r="K9" s="31">
        <v>2053</v>
      </c>
      <c r="L9" s="292">
        <v>62</v>
      </c>
      <c r="M9" s="31">
        <v>255</v>
      </c>
    </row>
    <row r="10" spans="1:13" ht="14.25">
      <c r="A10" s="279">
        <v>2</v>
      </c>
      <c r="B10" s="32">
        <v>2942</v>
      </c>
      <c r="C10" s="32">
        <v>489.62200000000001</v>
      </c>
      <c r="D10" s="32">
        <v>102255.33</v>
      </c>
      <c r="E10" s="32">
        <v>3319</v>
      </c>
      <c r="F10" s="32">
        <v>2756</v>
      </c>
      <c r="G10" s="31">
        <v>288.82600000000002</v>
      </c>
      <c r="H10" s="31">
        <v>2827</v>
      </c>
      <c r="I10" s="292">
        <v>492</v>
      </c>
      <c r="J10" s="31">
        <v>1577</v>
      </c>
      <c r="K10" s="31">
        <v>1417</v>
      </c>
      <c r="L10" s="292">
        <v>3</v>
      </c>
      <c r="M10" s="31">
        <v>322</v>
      </c>
    </row>
    <row r="11" spans="1:13" ht="14.25">
      <c r="A11" s="294">
        <v>3</v>
      </c>
      <c r="B11" s="1002">
        <v>2755</v>
      </c>
      <c r="C11" s="32">
        <v>461</v>
      </c>
      <c r="D11" s="32">
        <v>91491</v>
      </c>
      <c r="E11" s="32">
        <v>2883</v>
      </c>
      <c r="F11" s="32">
        <v>2275</v>
      </c>
      <c r="G11" s="31">
        <v>261</v>
      </c>
      <c r="H11" s="31">
        <v>2717</v>
      </c>
      <c r="I11" s="292">
        <v>166</v>
      </c>
      <c r="J11" s="31">
        <v>1577</v>
      </c>
      <c r="K11" s="31">
        <v>1015</v>
      </c>
      <c r="L11" s="292">
        <v>2</v>
      </c>
      <c r="M11" s="31">
        <v>289</v>
      </c>
    </row>
    <row r="12" spans="1:13" ht="14.25">
      <c r="A12" s="294"/>
      <c r="B12" s="1002"/>
      <c r="C12" s="32"/>
      <c r="D12" s="32"/>
      <c r="E12" s="32"/>
      <c r="F12" s="32"/>
      <c r="G12" s="31"/>
      <c r="H12" s="31"/>
      <c r="I12" s="292"/>
      <c r="J12" s="31"/>
      <c r="K12" s="31"/>
      <c r="L12" s="292"/>
      <c r="M12" s="31"/>
    </row>
    <row r="13" spans="1:13" ht="14.25">
      <c r="A13" s="295" t="s">
        <v>218</v>
      </c>
      <c r="B13" s="1003">
        <v>273</v>
      </c>
      <c r="C13" s="296">
        <v>53</v>
      </c>
      <c r="D13" s="296">
        <v>8589</v>
      </c>
      <c r="E13" s="296">
        <v>277</v>
      </c>
      <c r="F13" s="296">
        <v>223</v>
      </c>
      <c r="G13" s="296">
        <v>26</v>
      </c>
      <c r="H13" s="296">
        <v>252</v>
      </c>
      <c r="I13" s="297">
        <v>25</v>
      </c>
      <c r="J13" s="296">
        <v>145</v>
      </c>
      <c r="K13" s="296">
        <v>76</v>
      </c>
      <c r="L13" s="297">
        <v>1</v>
      </c>
      <c r="M13" s="296">
        <v>55</v>
      </c>
    </row>
    <row r="14" spans="1:13" ht="14.25">
      <c r="A14" s="295">
        <v>8</v>
      </c>
      <c r="B14" s="1003">
        <v>239</v>
      </c>
      <c r="C14" s="296">
        <v>37</v>
      </c>
      <c r="D14" s="296">
        <v>6355</v>
      </c>
      <c r="E14" s="296">
        <v>239</v>
      </c>
      <c r="F14" s="296">
        <v>215</v>
      </c>
      <c r="G14" s="296">
        <v>22</v>
      </c>
      <c r="H14" s="296">
        <v>236</v>
      </c>
      <c r="I14" s="297">
        <v>3</v>
      </c>
      <c r="J14" s="296">
        <v>138</v>
      </c>
      <c r="K14" s="296">
        <v>91</v>
      </c>
      <c r="L14" s="297">
        <v>1</v>
      </c>
      <c r="M14" s="296">
        <v>9</v>
      </c>
    </row>
    <row r="15" spans="1:13" ht="14.25">
      <c r="A15" s="295">
        <v>9</v>
      </c>
      <c r="B15" s="1003">
        <v>231</v>
      </c>
      <c r="C15" s="296">
        <v>42</v>
      </c>
      <c r="D15" s="296">
        <v>6882</v>
      </c>
      <c r="E15" s="296">
        <v>231</v>
      </c>
      <c r="F15" s="296">
        <v>188</v>
      </c>
      <c r="G15" s="296">
        <v>21</v>
      </c>
      <c r="H15" s="296">
        <v>213</v>
      </c>
      <c r="I15" s="297">
        <v>18</v>
      </c>
      <c r="J15" s="296">
        <v>140</v>
      </c>
      <c r="K15" s="296">
        <v>87</v>
      </c>
      <c r="L15" s="297">
        <v>0</v>
      </c>
      <c r="M15" s="296">
        <v>4</v>
      </c>
    </row>
    <row r="16" spans="1:13" ht="14.25">
      <c r="A16" s="295">
        <v>10</v>
      </c>
      <c r="B16" s="1003">
        <v>246</v>
      </c>
      <c r="C16" s="296">
        <v>56</v>
      </c>
      <c r="D16" s="296">
        <v>11078</v>
      </c>
      <c r="E16" s="296">
        <v>289</v>
      </c>
      <c r="F16" s="296">
        <v>203</v>
      </c>
      <c r="G16" s="296">
        <v>25</v>
      </c>
      <c r="H16" s="296">
        <v>286</v>
      </c>
      <c r="I16" s="297">
        <v>3</v>
      </c>
      <c r="J16" s="296">
        <v>134</v>
      </c>
      <c r="K16" s="296">
        <v>101</v>
      </c>
      <c r="L16" s="297">
        <v>0</v>
      </c>
      <c r="M16" s="296">
        <v>54</v>
      </c>
    </row>
    <row r="17" spans="1:13" ht="14.25">
      <c r="A17" s="295">
        <v>11</v>
      </c>
      <c r="B17" s="1003">
        <v>310</v>
      </c>
      <c r="C17" s="296">
        <v>44</v>
      </c>
      <c r="D17" s="296">
        <v>8404</v>
      </c>
      <c r="E17" s="296">
        <v>336</v>
      </c>
      <c r="F17" s="296">
        <v>252</v>
      </c>
      <c r="G17" s="296">
        <v>30</v>
      </c>
      <c r="H17" s="296">
        <v>330</v>
      </c>
      <c r="I17" s="297">
        <v>6</v>
      </c>
      <c r="J17" s="296">
        <v>179</v>
      </c>
      <c r="K17" s="296">
        <v>142</v>
      </c>
      <c r="L17" s="297">
        <v>0</v>
      </c>
      <c r="M17" s="296">
        <v>15</v>
      </c>
    </row>
    <row r="18" spans="1:13" ht="14.25">
      <c r="A18" s="295">
        <v>12</v>
      </c>
      <c r="B18" s="1003">
        <v>219</v>
      </c>
      <c r="C18" s="296">
        <v>31</v>
      </c>
      <c r="D18" s="296">
        <v>5272</v>
      </c>
      <c r="E18" s="296">
        <v>238</v>
      </c>
      <c r="F18" s="296">
        <v>215</v>
      </c>
      <c r="G18" s="296">
        <v>19</v>
      </c>
      <c r="H18" s="296">
        <v>222</v>
      </c>
      <c r="I18" s="297">
        <v>16</v>
      </c>
      <c r="J18" s="296">
        <v>118</v>
      </c>
      <c r="K18" s="296">
        <v>107</v>
      </c>
      <c r="L18" s="297">
        <v>0</v>
      </c>
      <c r="M18" s="296">
        <v>13</v>
      </c>
    </row>
    <row r="19" spans="1:13" ht="14.25">
      <c r="A19" s="295" t="s">
        <v>64</v>
      </c>
      <c r="B19" s="1003">
        <v>162</v>
      </c>
      <c r="C19" s="296">
        <v>22</v>
      </c>
      <c r="D19" s="296">
        <v>5128</v>
      </c>
      <c r="E19" s="296">
        <v>119</v>
      </c>
      <c r="F19" s="296">
        <v>115</v>
      </c>
      <c r="G19" s="296">
        <v>12</v>
      </c>
      <c r="H19" s="296">
        <v>116</v>
      </c>
      <c r="I19" s="297">
        <v>3</v>
      </c>
      <c r="J19" s="296">
        <v>87</v>
      </c>
      <c r="K19" s="296">
        <v>18</v>
      </c>
      <c r="L19" s="297">
        <v>0</v>
      </c>
      <c r="M19" s="296">
        <v>14</v>
      </c>
    </row>
    <row r="20" spans="1:13" ht="14.25">
      <c r="A20" s="295">
        <v>2</v>
      </c>
      <c r="B20" s="1003">
        <v>223</v>
      </c>
      <c r="C20" s="296">
        <v>31</v>
      </c>
      <c r="D20" s="296">
        <v>6397</v>
      </c>
      <c r="E20" s="296">
        <v>216</v>
      </c>
      <c r="F20" s="296">
        <v>155</v>
      </c>
      <c r="G20" s="296">
        <v>19</v>
      </c>
      <c r="H20" s="296">
        <v>209</v>
      </c>
      <c r="I20" s="297">
        <v>7</v>
      </c>
      <c r="J20" s="296">
        <v>117</v>
      </c>
      <c r="K20" s="296">
        <v>87</v>
      </c>
      <c r="L20" s="297">
        <v>1</v>
      </c>
      <c r="M20" s="296">
        <v>11</v>
      </c>
    </row>
    <row r="21" spans="1:13" ht="14.25">
      <c r="A21" s="295">
        <v>3</v>
      </c>
      <c r="B21" s="1003">
        <v>202</v>
      </c>
      <c r="C21" s="296">
        <v>52</v>
      </c>
      <c r="D21" s="296">
        <v>12964</v>
      </c>
      <c r="E21" s="296">
        <v>194</v>
      </c>
      <c r="F21" s="296">
        <v>179</v>
      </c>
      <c r="G21" s="296">
        <v>18</v>
      </c>
      <c r="H21" s="296">
        <v>187</v>
      </c>
      <c r="I21" s="297">
        <v>7</v>
      </c>
      <c r="J21" s="296">
        <v>114</v>
      </c>
      <c r="K21" s="296">
        <v>53</v>
      </c>
      <c r="L21" s="297">
        <v>18</v>
      </c>
      <c r="M21" s="296">
        <v>9</v>
      </c>
    </row>
    <row r="22" spans="1:13" ht="14.25">
      <c r="A22" s="295">
        <v>4</v>
      </c>
      <c r="B22" s="1003">
        <v>263</v>
      </c>
      <c r="C22" s="296">
        <v>37</v>
      </c>
      <c r="D22" s="296">
        <v>8685</v>
      </c>
      <c r="E22" s="296">
        <v>258</v>
      </c>
      <c r="F22" s="296">
        <v>220</v>
      </c>
      <c r="G22" s="296">
        <v>23</v>
      </c>
      <c r="H22" s="296">
        <v>249</v>
      </c>
      <c r="I22" s="297">
        <v>9</v>
      </c>
      <c r="J22" s="296">
        <v>164</v>
      </c>
      <c r="K22" s="296">
        <v>70</v>
      </c>
      <c r="L22" s="297">
        <v>0</v>
      </c>
      <c r="M22" s="296">
        <v>24</v>
      </c>
    </row>
    <row r="23" spans="1:13" ht="14.25">
      <c r="A23" s="295">
        <v>5</v>
      </c>
      <c r="B23" s="1003">
        <v>189</v>
      </c>
      <c r="C23" s="296">
        <v>26</v>
      </c>
      <c r="D23" s="296">
        <v>4946</v>
      </c>
      <c r="E23" s="296">
        <v>162</v>
      </c>
      <c r="F23" s="296">
        <v>140</v>
      </c>
      <c r="G23" s="296">
        <v>16</v>
      </c>
      <c r="H23" s="296">
        <v>156</v>
      </c>
      <c r="I23" s="297">
        <v>6</v>
      </c>
      <c r="J23" s="296">
        <v>108</v>
      </c>
      <c r="K23" s="296">
        <v>47</v>
      </c>
      <c r="L23" s="297">
        <v>0</v>
      </c>
      <c r="M23" s="296">
        <v>7</v>
      </c>
    </row>
    <row r="24" spans="1:13" ht="14.25">
      <c r="A24" s="295">
        <v>6</v>
      </c>
      <c r="B24" s="1003">
        <v>336</v>
      </c>
      <c r="C24" s="296">
        <v>73</v>
      </c>
      <c r="D24" s="296">
        <v>14507</v>
      </c>
      <c r="E24" s="296">
        <v>489</v>
      </c>
      <c r="F24" s="296">
        <v>279</v>
      </c>
      <c r="G24" s="296">
        <v>41</v>
      </c>
      <c r="H24" s="296">
        <v>418</v>
      </c>
      <c r="I24" s="297">
        <v>71</v>
      </c>
      <c r="J24" s="296">
        <v>179</v>
      </c>
      <c r="K24" s="296">
        <v>214</v>
      </c>
      <c r="L24" s="297">
        <v>0</v>
      </c>
      <c r="M24" s="296">
        <v>96</v>
      </c>
    </row>
    <row r="25" spans="1:13" ht="14.25">
      <c r="A25" s="295">
        <v>7</v>
      </c>
      <c r="B25" s="1003">
        <v>213</v>
      </c>
      <c r="C25" s="296">
        <v>36</v>
      </c>
      <c r="D25" s="296">
        <v>7723</v>
      </c>
      <c r="E25" s="296">
        <v>282</v>
      </c>
      <c r="F25" s="296">
        <v>192</v>
      </c>
      <c r="G25" s="296">
        <v>23</v>
      </c>
      <c r="H25" s="296">
        <v>279</v>
      </c>
      <c r="I25" s="297">
        <v>3</v>
      </c>
      <c r="J25" s="296">
        <v>105</v>
      </c>
      <c r="K25" s="296">
        <v>119</v>
      </c>
      <c r="L25" s="297">
        <v>0</v>
      </c>
      <c r="M25" s="296">
        <v>58</v>
      </c>
    </row>
    <row r="26" spans="1:13" ht="6.75" customHeight="1">
      <c r="A26" s="295"/>
      <c r="B26" s="1004"/>
      <c r="C26" s="296"/>
      <c r="D26" s="296"/>
      <c r="E26" s="296"/>
      <c r="F26" s="296"/>
      <c r="G26" s="296"/>
      <c r="H26" s="296"/>
      <c r="I26" s="296"/>
      <c r="J26" s="296"/>
      <c r="K26" s="296"/>
      <c r="L26" s="297"/>
      <c r="M26" s="296"/>
    </row>
    <row r="27" spans="1:13" ht="17.25">
      <c r="A27" s="1040" t="s">
        <v>418</v>
      </c>
      <c r="B27" s="1030"/>
      <c r="C27" s="1030"/>
      <c r="D27" s="1030"/>
      <c r="E27" s="1030"/>
      <c r="F27" s="1030"/>
      <c r="G27" s="1030"/>
      <c r="H27" s="1030"/>
      <c r="I27" s="1030"/>
      <c r="J27" s="1030"/>
      <c r="K27" s="1030"/>
      <c r="L27" s="1036"/>
      <c r="M27" s="1030"/>
    </row>
    <row r="28" spans="1:13" ht="17.25">
      <c r="A28" s="244" t="s">
        <v>419</v>
      </c>
      <c r="B28" s="245"/>
      <c r="C28" s="245"/>
      <c r="D28" s="245"/>
      <c r="E28" s="245"/>
      <c r="F28" s="245"/>
      <c r="G28" s="245"/>
      <c r="H28" s="245"/>
      <c r="I28" s="245"/>
      <c r="J28" s="298"/>
      <c r="K28" s="298"/>
      <c r="L28" s="298"/>
      <c r="M28" s="298"/>
    </row>
    <row r="29" spans="1:13" ht="17.25">
      <c r="A29" s="101" t="s">
        <v>420</v>
      </c>
      <c r="B29" s="299"/>
      <c r="C29" s="299"/>
      <c r="D29" s="299"/>
      <c r="E29" s="299"/>
      <c r="F29" s="218"/>
      <c r="G29" s="218"/>
      <c r="H29" s="218"/>
      <c r="I29" s="218"/>
      <c r="J29" s="218"/>
      <c r="K29" s="218"/>
      <c r="L29" s="288"/>
      <c r="M29" s="218"/>
    </row>
    <row r="30" spans="1:13">
      <c r="A30" s="3"/>
      <c r="B30" s="3"/>
      <c r="C30" s="3"/>
      <c r="D30" s="3"/>
      <c r="E30" s="3"/>
      <c r="F30" s="3"/>
      <c r="G30" s="3"/>
      <c r="H30" s="3"/>
      <c r="I30" s="3"/>
      <c r="J30" s="3"/>
      <c r="K30" s="3"/>
      <c r="L30" s="300"/>
      <c r="M30" s="3"/>
    </row>
    <row r="31" spans="1:13">
      <c r="I31" s="301"/>
      <c r="J31" s="301"/>
      <c r="K31" s="301"/>
      <c r="L31" s="301"/>
      <c r="M31" s="301"/>
    </row>
    <row r="32" spans="1:13">
      <c r="H32" s="298"/>
      <c r="I32" s="301"/>
      <c r="J32" s="301"/>
      <c r="K32" s="301"/>
      <c r="L32" s="301"/>
      <c r="M32" s="301"/>
    </row>
    <row r="33" spans="6:13">
      <c r="F33" s="301"/>
      <c r="G33" s="301"/>
      <c r="H33" s="301"/>
      <c r="I33" s="301"/>
      <c r="J33" s="301"/>
      <c r="K33" s="301"/>
      <c r="L33" s="301"/>
      <c r="M33" s="301"/>
    </row>
    <row r="34" spans="6:13">
      <c r="I34" s="298"/>
      <c r="J34" s="298"/>
      <c r="K34" s="298"/>
      <c r="L34" s="298"/>
      <c r="M34" s="301"/>
    </row>
    <row r="35" spans="6:13">
      <c r="J35" s="301"/>
      <c r="K35" s="301"/>
      <c r="L35" s="301"/>
      <c r="M35" s="301"/>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5"/>
  <sheetViews>
    <sheetView view="pageBreakPreview" zoomScaleNormal="100" zoomScaleSheetLayoutView="100" workbookViewId="0">
      <selection sqref="A1:N1"/>
    </sheetView>
  </sheetViews>
  <sheetFormatPr defaultRowHeight="13.5"/>
  <cols>
    <col min="1" max="1" width="10.625" style="329" customWidth="1"/>
    <col min="2" max="2" width="8.625" style="329" customWidth="1"/>
    <col min="3" max="3" width="10.375" style="329" customWidth="1"/>
    <col min="4" max="4" width="9.875" style="329" customWidth="1"/>
    <col min="5" max="5" width="11.125" style="329" customWidth="1"/>
    <col min="6" max="6" width="11" style="329" customWidth="1"/>
    <col min="7" max="7" width="10.125" style="306" customWidth="1"/>
    <col min="8" max="8" width="9.875" style="306" customWidth="1"/>
    <col min="9" max="9" width="7.875" style="306" customWidth="1"/>
    <col min="10" max="11" width="9" style="306" customWidth="1"/>
    <col min="12" max="12" width="10.375" style="306" customWidth="1"/>
    <col min="13" max="13" width="8.625" style="306" customWidth="1"/>
    <col min="14" max="14" width="8.875" style="306" customWidth="1"/>
    <col min="15" max="16384" width="9" style="267"/>
  </cols>
  <sheetData>
    <row r="1" spans="1:14" ht="17.25">
      <c r="A1" s="1694" t="s">
        <v>421</v>
      </c>
      <c r="B1" s="1694"/>
      <c r="C1" s="1694"/>
      <c r="D1" s="1694"/>
      <c r="E1" s="1694"/>
      <c r="F1" s="1694"/>
      <c r="G1" s="1694"/>
      <c r="H1" s="1694"/>
      <c r="I1" s="1694"/>
      <c r="J1" s="1694"/>
      <c r="K1" s="1694"/>
      <c r="L1" s="1694"/>
      <c r="M1" s="1694"/>
      <c r="N1" s="1694"/>
    </row>
    <row r="2" spans="1:14" ht="18.75">
      <c r="A2" s="303"/>
      <c r="B2" s="304"/>
      <c r="C2" s="304"/>
      <c r="D2" s="304"/>
      <c r="E2" s="304"/>
      <c r="F2" s="304"/>
      <c r="G2" s="305"/>
      <c r="H2" s="305"/>
      <c r="I2" s="305"/>
      <c r="J2" s="305"/>
      <c r="K2" s="305"/>
      <c r="L2" s="305"/>
      <c r="N2" s="307" t="s">
        <v>422</v>
      </c>
    </row>
    <row r="3" spans="1:14" ht="23.25" customHeight="1">
      <c r="A3" s="1695" t="s">
        <v>423</v>
      </c>
      <c r="B3" s="1697" t="s">
        <v>424</v>
      </c>
      <c r="C3" s="1697"/>
      <c r="D3" s="1697"/>
      <c r="E3" s="1697"/>
      <c r="F3" s="1697"/>
      <c r="G3" s="1698" t="s">
        <v>425</v>
      </c>
      <c r="H3" s="1698"/>
      <c r="I3" s="1698"/>
      <c r="J3" s="1698"/>
      <c r="K3" s="1698"/>
      <c r="L3" s="1698"/>
      <c r="M3" s="1698"/>
      <c r="N3" s="1699"/>
    </row>
    <row r="4" spans="1:14" ht="22.5" customHeight="1">
      <c r="A4" s="1696"/>
      <c r="B4" s="1700" t="s">
        <v>426</v>
      </c>
      <c r="C4" s="1700" t="s">
        <v>427</v>
      </c>
      <c r="D4" s="1701" t="s">
        <v>428</v>
      </c>
      <c r="E4" s="1373"/>
      <c r="F4" s="1692" t="s">
        <v>429</v>
      </c>
      <c r="G4" s="1690" t="s">
        <v>430</v>
      </c>
      <c r="H4" s="1690" t="s">
        <v>431</v>
      </c>
      <c r="I4" s="1690" t="s">
        <v>432</v>
      </c>
      <c r="J4" s="1692" t="s">
        <v>433</v>
      </c>
      <c r="K4" s="1692"/>
      <c r="L4" s="1692"/>
      <c r="M4" s="1692"/>
      <c r="N4" s="1693" t="s">
        <v>435</v>
      </c>
    </row>
    <row r="5" spans="1:14" ht="31.5" customHeight="1">
      <c r="A5" s="1696"/>
      <c r="B5" s="1700"/>
      <c r="C5" s="1700"/>
      <c r="D5" s="1702"/>
      <c r="E5" s="308" t="s">
        <v>436</v>
      </c>
      <c r="F5" s="1692"/>
      <c r="G5" s="1691"/>
      <c r="H5" s="1691"/>
      <c r="I5" s="1691"/>
      <c r="J5" s="901" t="s">
        <v>437</v>
      </c>
      <c r="K5" s="901" t="s">
        <v>438</v>
      </c>
      <c r="L5" s="309" t="s">
        <v>439</v>
      </c>
      <c r="M5" s="901" t="s">
        <v>440</v>
      </c>
      <c r="N5" s="1693"/>
    </row>
    <row r="6" spans="1:14" ht="21" customHeight="1">
      <c r="A6" s="310" t="s">
        <v>441</v>
      </c>
      <c r="B6" s="311">
        <v>1534805</v>
      </c>
      <c r="C6" s="311">
        <v>1844631</v>
      </c>
      <c r="D6" s="311">
        <v>1991200</v>
      </c>
      <c r="E6" s="311">
        <v>787341</v>
      </c>
      <c r="F6" s="311">
        <v>5370636</v>
      </c>
      <c r="G6" s="311">
        <v>563651.82000000007</v>
      </c>
      <c r="H6" s="311">
        <v>6548300.5099999998</v>
      </c>
      <c r="I6" s="1005">
        <v>0</v>
      </c>
      <c r="J6" s="311">
        <v>224301.80600000001</v>
      </c>
      <c r="K6" s="311">
        <v>34971</v>
      </c>
      <c r="L6" s="312">
        <v>86597</v>
      </c>
      <c r="M6" s="311">
        <v>259272.80600000001</v>
      </c>
      <c r="N6" s="311">
        <v>7371225.1360000009</v>
      </c>
    </row>
    <row r="7" spans="1:14" ht="21" customHeight="1">
      <c r="A7" s="310" t="s">
        <v>442</v>
      </c>
      <c r="B7" s="311">
        <v>1426799.378</v>
      </c>
      <c r="C7" s="311">
        <v>1817839.0059999998</v>
      </c>
      <c r="D7" s="311">
        <v>1945630.1098696608</v>
      </c>
      <c r="E7" s="311">
        <v>675739</v>
      </c>
      <c r="F7" s="311">
        <v>5190268.4938696604</v>
      </c>
      <c r="G7" s="311">
        <v>456164</v>
      </c>
      <c r="H7" s="311">
        <v>7792559</v>
      </c>
      <c r="I7" s="1005">
        <v>0</v>
      </c>
      <c r="J7" s="311">
        <v>231306.05399999997</v>
      </c>
      <c r="K7" s="311">
        <v>37475</v>
      </c>
      <c r="L7" s="312">
        <v>84909</v>
      </c>
      <c r="M7" s="311">
        <v>268781.054</v>
      </c>
      <c r="N7" s="311">
        <v>8517504.0539999995</v>
      </c>
    </row>
    <row r="8" spans="1:14" ht="21" customHeight="1">
      <c r="A8" s="310">
        <v>2</v>
      </c>
      <c r="B8" s="311">
        <v>1315657</v>
      </c>
      <c r="C8" s="311">
        <v>1686065</v>
      </c>
      <c r="D8" s="311">
        <v>1991524</v>
      </c>
      <c r="E8" s="311">
        <v>613261</v>
      </c>
      <c r="F8" s="311">
        <v>4993246</v>
      </c>
      <c r="G8" s="311">
        <v>522301</v>
      </c>
      <c r="H8" s="311">
        <v>7303447</v>
      </c>
      <c r="I8" s="1005">
        <v>0</v>
      </c>
      <c r="J8" s="311">
        <v>248026</v>
      </c>
      <c r="K8" s="311">
        <v>37844</v>
      </c>
      <c r="L8" s="312">
        <v>86299</v>
      </c>
      <c r="M8" s="311">
        <v>285870</v>
      </c>
      <c r="N8" s="311">
        <v>8111618</v>
      </c>
    </row>
    <row r="9" spans="1:14" ht="21" customHeight="1">
      <c r="A9" s="310">
        <v>3</v>
      </c>
      <c r="B9" s="311">
        <v>1453710</v>
      </c>
      <c r="C9" s="311">
        <v>1731111</v>
      </c>
      <c r="D9" s="311">
        <v>1995946</v>
      </c>
      <c r="E9" s="311">
        <v>547722</v>
      </c>
      <c r="F9" s="311">
        <v>5180767</v>
      </c>
      <c r="G9" s="311">
        <v>563898</v>
      </c>
      <c r="H9" s="311">
        <v>6447857</v>
      </c>
      <c r="I9" s="1005">
        <v>0</v>
      </c>
      <c r="J9" s="311">
        <v>242043</v>
      </c>
      <c r="K9" s="311">
        <v>94296</v>
      </c>
      <c r="L9" s="312">
        <v>76196</v>
      </c>
      <c r="M9" s="311">
        <v>336338</v>
      </c>
      <c r="N9" s="311">
        <v>7348093</v>
      </c>
    </row>
    <row r="10" spans="1:14" ht="21" customHeight="1">
      <c r="A10" s="310"/>
      <c r="B10" s="313"/>
      <c r="C10" s="313"/>
      <c r="D10" s="314"/>
      <c r="E10" s="315"/>
      <c r="F10" s="316"/>
      <c r="G10" s="313"/>
      <c r="H10" s="313"/>
      <c r="I10" s="313"/>
      <c r="J10" s="316"/>
      <c r="K10" s="316"/>
      <c r="L10" s="317"/>
      <c r="M10" s="316"/>
      <c r="N10" s="316"/>
    </row>
    <row r="11" spans="1:14" ht="21" customHeight="1">
      <c r="A11" s="318" t="s">
        <v>379</v>
      </c>
      <c r="B11" s="1006">
        <v>110887</v>
      </c>
      <c r="C11" s="311">
        <v>122623</v>
      </c>
      <c r="D11" s="311">
        <v>141088.19699999999</v>
      </c>
      <c r="E11" s="311">
        <v>40059</v>
      </c>
      <c r="F11" s="311">
        <v>374598.19699999999</v>
      </c>
      <c r="G11" s="311">
        <v>58761</v>
      </c>
      <c r="H11" s="311">
        <v>7038</v>
      </c>
      <c r="I11" s="1005">
        <v>0</v>
      </c>
      <c r="J11" s="311">
        <v>22753.032999999999</v>
      </c>
      <c r="K11" s="311">
        <v>10913.157999999999</v>
      </c>
      <c r="L11" s="312">
        <v>0</v>
      </c>
      <c r="M11" s="311">
        <v>33666.190999999999</v>
      </c>
      <c r="N11" s="311">
        <v>99465.190999999992</v>
      </c>
    </row>
    <row r="12" spans="1:14" ht="21" customHeight="1">
      <c r="A12" s="318">
        <v>6</v>
      </c>
      <c r="B12" s="1006">
        <v>128359</v>
      </c>
      <c r="C12" s="311">
        <v>134162</v>
      </c>
      <c r="D12" s="311">
        <v>121980</v>
      </c>
      <c r="E12" s="311">
        <v>36668</v>
      </c>
      <c r="F12" s="311">
        <v>384501</v>
      </c>
      <c r="G12" s="311">
        <v>55544</v>
      </c>
      <c r="H12" s="311">
        <v>316659</v>
      </c>
      <c r="I12" s="1005">
        <v>0</v>
      </c>
      <c r="J12" s="311">
        <v>8789</v>
      </c>
      <c r="K12" s="311">
        <v>11396</v>
      </c>
      <c r="L12" s="312">
        <v>2680</v>
      </c>
      <c r="M12" s="311">
        <v>20185</v>
      </c>
      <c r="N12" s="311">
        <v>392388</v>
      </c>
    </row>
    <row r="13" spans="1:14" ht="21" customHeight="1">
      <c r="A13" s="319">
        <v>7</v>
      </c>
      <c r="B13" s="1006">
        <v>130897</v>
      </c>
      <c r="C13" s="311">
        <v>151821</v>
      </c>
      <c r="D13" s="311">
        <v>138742</v>
      </c>
      <c r="E13" s="311">
        <v>42356</v>
      </c>
      <c r="F13" s="311">
        <v>421460</v>
      </c>
      <c r="G13" s="311">
        <v>58809</v>
      </c>
      <c r="H13" s="311">
        <v>689621</v>
      </c>
      <c r="I13" s="1005">
        <v>0</v>
      </c>
      <c r="J13" s="311">
        <v>11835</v>
      </c>
      <c r="K13" s="311">
        <v>11784.027999999998</v>
      </c>
      <c r="L13" s="312">
        <v>7517</v>
      </c>
      <c r="M13" s="311">
        <v>23619.027999999998</v>
      </c>
      <c r="N13" s="311">
        <v>772049.02800000005</v>
      </c>
    </row>
    <row r="14" spans="1:14" ht="21" customHeight="1">
      <c r="A14" s="318">
        <v>8</v>
      </c>
      <c r="B14" s="1006">
        <v>116707</v>
      </c>
      <c r="C14" s="311">
        <v>161717</v>
      </c>
      <c r="D14" s="311">
        <v>169435</v>
      </c>
      <c r="E14" s="311">
        <v>52863</v>
      </c>
      <c r="F14" s="311">
        <v>447859</v>
      </c>
      <c r="G14" s="311">
        <v>69304</v>
      </c>
      <c r="H14" s="311">
        <v>670514</v>
      </c>
      <c r="I14" s="1005">
        <v>0</v>
      </c>
      <c r="J14" s="311">
        <v>15350</v>
      </c>
      <c r="K14" s="311">
        <v>9236.494999999999</v>
      </c>
      <c r="L14" s="312">
        <v>8114</v>
      </c>
      <c r="M14" s="311">
        <v>24586.494999999999</v>
      </c>
      <c r="N14" s="311">
        <v>764404.495</v>
      </c>
    </row>
    <row r="15" spans="1:14" ht="21" customHeight="1">
      <c r="A15" s="318">
        <v>9</v>
      </c>
      <c r="B15" s="1006">
        <v>125344</v>
      </c>
      <c r="C15" s="311">
        <v>153764</v>
      </c>
      <c r="D15" s="311">
        <v>142435</v>
      </c>
      <c r="E15" s="311">
        <v>44029</v>
      </c>
      <c r="F15" s="311">
        <v>421543</v>
      </c>
      <c r="G15" s="311">
        <v>65297</v>
      </c>
      <c r="H15" s="311">
        <v>664046</v>
      </c>
      <c r="I15" s="1005">
        <v>0</v>
      </c>
      <c r="J15" s="311">
        <v>14351</v>
      </c>
      <c r="K15" s="311">
        <v>8298.5990000000002</v>
      </c>
      <c r="L15" s="312">
        <v>7854</v>
      </c>
      <c r="M15" s="311">
        <v>22649.599000000002</v>
      </c>
      <c r="N15" s="311">
        <v>751992.59900000005</v>
      </c>
    </row>
    <row r="16" spans="1:14" ht="21" customHeight="1">
      <c r="A16" s="319">
        <v>10</v>
      </c>
      <c r="B16" s="1006">
        <v>125646</v>
      </c>
      <c r="C16" s="311">
        <v>142170</v>
      </c>
      <c r="D16" s="311">
        <v>130614.253</v>
      </c>
      <c r="E16" s="311">
        <v>39560</v>
      </c>
      <c r="F16" s="311">
        <v>398430.25300000003</v>
      </c>
      <c r="G16" s="311">
        <v>19829</v>
      </c>
      <c r="H16" s="311">
        <v>687975</v>
      </c>
      <c r="I16" s="1005">
        <v>0</v>
      </c>
      <c r="J16" s="311">
        <v>11861.417000000001</v>
      </c>
      <c r="K16" s="311">
        <v>9023.8529999999992</v>
      </c>
      <c r="L16" s="312">
        <v>5107</v>
      </c>
      <c r="M16" s="311">
        <v>20885.27</v>
      </c>
      <c r="N16" s="311">
        <v>728689.27</v>
      </c>
    </row>
    <row r="17" spans="1:14" ht="21" customHeight="1">
      <c r="A17" s="318">
        <v>11</v>
      </c>
      <c r="B17" s="1006">
        <v>119546</v>
      </c>
      <c r="C17" s="311">
        <v>135019</v>
      </c>
      <c r="D17" s="311">
        <v>145118</v>
      </c>
      <c r="E17" s="311">
        <v>39841</v>
      </c>
      <c r="F17" s="311">
        <v>399683</v>
      </c>
      <c r="G17" s="311">
        <v>27010</v>
      </c>
      <c r="H17" s="311">
        <v>674878</v>
      </c>
      <c r="I17" s="1005">
        <v>0</v>
      </c>
      <c r="J17" s="311">
        <v>26466.832999999999</v>
      </c>
      <c r="K17" s="311">
        <v>5689.6949999999997</v>
      </c>
      <c r="L17" s="312">
        <v>5355</v>
      </c>
      <c r="M17" s="311">
        <v>32156.527999999998</v>
      </c>
      <c r="N17" s="311">
        <v>734044.52800000005</v>
      </c>
    </row>
    <row r="18" spans="1:14" ht="21" customHeight="1">
      <c r="A18" s="319">
        <v>12</v>
      </c>
      <c r="B18" s="311">
        <v>121766</v>
      </c>
      <c r="C18" s="311">
        <v>144277</v>
      </c>
      <c r="D18" s="311">
        <v>174258</v>
      </c>
      <c r="E18" s="311">
        <v>44865</v>
      </c>
      <c r="F18" s="311">
        <v>440301</v>
      </c>
      <c r="G18" s="311">
        <v>37482</v>
      </c>
      <c r="H18" s="311">
        <v>716037</v>
      </c>
      <c r="I18" s="1005">
        <v>0</v>
      </c>
      <c r="J18" s="311">
        <v>35246</v>
      </c>
      <c r="K18" s="311">
        <v>3895</v>
      </c>
      <c r="L18" s="312">
        <v>8954</v>
      </c>
      <c r="M18" s="311">
        <v>39142</v>
      </c>
      <c r="N18" s="311">
        <v>792661</v>
      </c>
    </row>
    <row r="19" spans="1:14" ht="21" customHeight="1">
      <c r="A19" s="319" t="s">
        <v>380</v>
      </c>
      <c r="B19" s="311">
        <v>115874</v>
      </c>
      <c r="C19" s="311">
        <v>149778</v>
      </c>
      <c r="D19" s="311">
        <v>239882</v>
      </c>
      <c r="E19" s="311">
        <v>58330</v>
      </c>
      <c r="F19" s="311">
        <v>505534</v>
      </c>
      <c r="G19" s="311">
        <v>40866</v>
      </c>
      <c r="H19" s="311">
        <v>678948</v>
      </c>
      <c r="I19" s="1005">
        <v>0</v>
      </c>
      <c r="J19" s="311">
        <v>26354</v>
      </c>
      <c r="K19" s="311">
        <v>4185</v>
      </c>
      <c r="L19" s="312">
        <v>8990</v>
      </c>
      <c r="M19" s="311">
        <v>30538</v>
      </c>
      <c r="N19" s="311">
        <v>750352</v>
      </c>
    </row>
    <row r="20" spans="1:14" ht="21" customHeight="1">
      <c r="A20" s="319">
        <v>2</v>
      </c>
      <c r="B20" s="311">
        <v>117559</v>
      </c>
      <c r="C20" s="311">
        <v>152348</v>
      </c>
      <c r="D20" s="311">
        <v>221818</v>
      </c>
      <c r="E20" s="311">
        <v>53502</v>
      </c>
      <c r="F20" s="311">
        <v>491725</v>
      </c>
      <c r="G20" s="311">
        <v>28709</v>
      </c>
      <c r="H20" s="311">
        <v>634581</v>
      </c>
      <c r="I20" s="1005">
        <v>0</v>
      </c>
      <c r="J20" s="311">
        <v>27571</v>
      </c>
      <c r="K20" s="311">
        <v>4420</v>
      </c>
      <c r="L20" s="312">
        <v>8216</v>
      </c>
      <c r="M20" s="311">
        <v>31991</v>
      </c>
      <c r="N20" s="311">
        <v>695281</v>
      </c>
    </row>
    <row r="21" spans="1:14" ht="21" customHeight="1">
      <c r="A21" s="319">
        <v>3</v>
      </c>
      <c r="B21" s="311">
        <v>126621</v>
      </c>
      <c r="C21" s="311">
        <v>146080</v>
      </c>
      <c r="D21" s="311">
        <v>200781</v>
      </c>
      <c r="E21" s="311">
        <v>48658</v>
      </c>
      <c r="F21" s="311">
        <v>473482</v>
      </c>
      <c r="G21" s="311">
        <v>70360</v>
      </c>
      <c r="H21" s="311">
        <v>666420</v>
      </c>
      <c r="I21" s="1005">
        <v>0</v>
      </c>
      <c r="J21" s="311">
        <v>17948</v>
      </c>
      <c r="K21" s="311">
        <v>9551</v>
      </c>
      <c r="L21" s="312">
        <v>9028</v>
      </c>
      <c r="M21" s="311">
        <v>27499</v>
      </c>
      <c r="N21" s="311">
        <v>764279</v>
      </c>
    </row>
    <row r="22" spans="1:14" ht="21" customHeight="1">
      <c r="A22" s="319">
        <v>4</v>
      </c>
      <c r="B22" s="311">
        <v>118173</v>
      </c>
      <c r="C22" s="311">
        <v>134511</v>
      </c>
      <c r="D22" s="311">
        <v>169099</v>
      </c>
      <c r="E22" s="311">
        <v>42528</v>
      </c>
      <c r="F22" s="311">
        <v>421783</v>
      </c>
      <c r="G22" s="311">
        <v>36071</v>
      </c>
      <c r="H22" s="311">
        <v>824618</v>
      </c>
      <c r="I22" s="1005">
        <v>0</v>
      </c>
      <c r="J22" s="311">
        <v>14856</v>
      </c>
      <c r="K22" s="311">
        <v>11828</v>
      </c>
      <c r="L22" s="312">
        <v>5356</v>
      </c>
      <c r="M22" s="311">
        <v>26685</v>
      </c>
      <c r="N22" s="311">
        <v>887374</v>
      </c>
    </row>
    <row r="23" spans="1:14" ht="21" customHeight="1">
      <c r="A23" s="319">
        <v>5</v>
      </c>
      <c r="B23" s="311">
        <v>105576</v>
      </c>
      <c r="C23" s="311">
        <v>122602</v>
      </c>
      <c r="D23" s="311">
        <v>135181</v>
      </c>
      <c r="E23" s="311">
        <v>35403</v>
      </c>
      <c r="F23" s="311">
        <v>363359</v>
      </c>
      <c r="G23" s="311">
        <v>26603</v>
      </c>
      <c r="H23" s="311">
        <v>823881</v>
      </c>
      <c r="I23" s="1005">
        <v>0</v>
      </c>
      <c r="J23" s="311">
        <v>12032</v>
      </c>
      <c r="K23" s="311">
        <v>12799</v>
      </c>
      <c r="L23" s="312">
        <v>6136</v>
      </c>
      <c r="M23" s="311">
        <v>24830</v>
      </c>
      <c r="N23" s="311">
        <v>875314</v>
      </c>
    </row>
    <row r="24" spans="1:14" ht="21" customHeight="1">
      <c r="A24" s="320" t="s">
        <v>445</v>
      </c>
      <c r="B24" s="321" t="s">
        <v>446</v>
      </c>
      <c r="C24" s="322"/>
      <c r="D24" s="322"/>
      <c r="E24" s="322"/>
      <c r="F24" s="322"/>
      <c r="G24" s="323"/>
      <c r="H24" s="323"/>
      <c r="I24" s="323"/>
      <c r="J24" s="323"/>
      <c r="K24" s="323"/>
      <c r="L24" s="324"/>
      <c r="M24" s="324"/>
      <c r="N24" s="324"/>
    </row>
    <row r="25" spans="1:14" ht="21" customHeight="1">
      <c r="A25" s="325" t="s">
        <v>447</v>
      </c>
      <c r="B25" s="326" t="s">
        <v>448</v>
      </c>
      <c r="C25" s="326"/>
      <c r="D25" s="326"/>
      <c r="E25" s="326"/>
      <c r="F25" s="326"/>
      <c r="G25" s="327"/>
      <c r="H25" s="327"/>
      <c r="I25" s="327"/>
      <c r="J25" s="328"/>
      <c r="K25" s="328"/>
      <c r="L25" s="328"/>
      <c r="M25" s="328"/>
      <c r="N25" s="328"/>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0"/>
  <sheetViews>
    <sheetView view="pageBreakPreview" zoomScaleNormal="100" zoomScaleSheetLayoutView="100" workbookViewId="0">
      <selection sqref="A1:N1"/>
    </sheetView>
  </sheetViews>
  <sheetFormatPr defaultRowHeight="13.5"/>
  <cols>
    <col min="1" max="1" width="10.75" style="100" customWidth="1"/>
    <col min="2" max="14" width="11.625" style="100" customWidth="1"/>
  </cols>
  <sheetData>
    <row r="1" spans="1:14" ht="18.75" customHeight="1">
      <c r="A1" s="1625" t="s">
        <v>449</v>
      </c>
      <c r="B1" s="1626"/>
      <c r="C1" s="1626"/>
      <c r="D1" s="1626"/>
      <c r="E1" s="1626"/>
      <c r="F1" s="1626"/>
      <c r="G1" s="1626"/>
      <c r="H1" s="1626"/>
      <c r="I1" s="1626"/>
      <c r="J1" s="1626"/>
      <c r="K1" s="1626"/>
      <c r="L1" s="1626"/>
      <c r="M1" s="1626"/>
      <c r="N1" s="1626"/>
    </row>
    <row r="2" spans="1:14" ht="18.75" customHeight="1" thickBot="1">
      <c r="A2" s="179"/>
      <c r="B2" s="179"/>
      <c r="C2" s="179"/>
      <c r="D2" s="179"/>
      <c r="E2" s="179"/>
      <c r="F2" s="179"/>
      <c r="G2" s="179"/>
      <c r="H2" s="179"/>
      <c r="I2" s="179"/>
      <c r="J2" s="179"/>
      <c r="K2" s="179"/>
      <c r="L2" s="179"/>
      <c r="M2" s="179"/>
      <c r="N2" s="234" t="s">
        <v>450</v>
      </c>
    </row>
    <row r="3" spans="1:14" ht="18.75" customHeight="1" thickTop="1">
      <c r="A3" s="330" t="s">
        <v>451</v>
      </c>
      <c r="B3" s="331" t="s">
        <v>452</v>
      </c>
      <c r="C3" s="332" t="s">
        <v>453</v>
      </c>
      <c r="D3" s="332" t="s">
        <v>454</v>
      </c>
      <c r="E3" s="332" t="s">
        <v>455</v>
      </c>
      <c r="F3" s="332" t="s">
        <v>456</v>
      </c>
      <c r="G3" s="333" t="s">
        <v>457</v>
      </c>
      <c r="H3" s="289" t="s">
        <v>458</v>
      </c>
      <c r="I3" s="289" t="s">
        <v>459</v>
      </c>
      <c r="J3" s="289" t="s">
        <v>460</v>
      </c>
      <c r="K3" s="332" t="s">
        <v>461</v>
      </c>
      <c r="L3" s="332" t="s">
        <v>462</v>
      </c>
      <c r="M3" s="332" t="s">
        <v>463</v>
      </c>
      <c r="N3" s="290" t="s">
        <v>464</v>
      </c>
    </row>
    <row r="4" spans="1:14" ht="18.75" customHeight="1">
      <c r="A4" s="334" t="s">
        <v>465</v>
      </c>
      <c r="B4" s="1007" t="s">
        <v>466</v>
      </c>
      <c r="C4" s="1008" t="s">
        <v>467</v>
      </c>
      <c r="D4" s="1008" t="s">
        <v>467</v>
      </c>
      <c r="E4" s="1008" t="s">
        <v>468</v>
      </c>
      <c r="F4" s="1008" t="s">
        <v>469</v>
      </c>
      <c r="G4" s="1008" t="s">
        <v>467</v>
      </c>
      <c r="H4" s="1007" t="s">
        <v>466</v>
      </c>
      <c r="I4" s="1007" t="s">
        <v>466</v>
      </c>
      <c r="J4" s="1007" t="s">
        <v>466</v>
      </c>
      <c r="K4" s="1008" t="s">
        <v>467</v>
      </c>
      <c r="L4" s="1008" t="s">
        <v>467</v>
      </c>
      <c r="M4" s="1008" t="s">
        <v>467</v>
      </c>
      <c r="N4" s="1009" t="s">
        <v>467</v>
      </c>
    </row>
    <row r="5" spans="1:14" ht="18.75" customHeight="1">
      <c r="A5" s="335"/>
      <c r="B5" s="1041"/>
      <c r="C5" s="1042"/>
      <c r="D5" s="1042"/>
      <c r="E5" s="1042"/>
      <c r="F5" s="1042"/>
      <c r="G5" s="1042"/>
      <c r="H5" s="1042"/>
      <c r="I5" s="1042"/>
      <c r="J5" s="1042"/>
      <c r="K5" s="1042"/>
      <c r="L5" s="1042"/>
      <c r="M5" s="1042"/>
      <c r="N5" s="1042"/>
    </row>
    <row r="6" spans="1:14" ht="18.75" customHeight="1">
      <c r="A6" s="167" t="s">
        <v>189</v>
      </c>
      <c r="B6" s="32">
        <v>4822205</v>
      </c>
      <c r="C6" s="32">
        <v>4833099</v>
      </c>
      <c r="D6" s="32">
        <v>929398</v>
      </c>
      <c r="E6" s="32">
        <v>1769183</v>
      </c>
      <c r="F6" s="32">
        <v>1502397</v>
      </c>
      <c r="G6" s="32">
        <v>1939797</v>
      </c>
      <c r="H6" s="32">
        <v>815160</v>
      </c>
      <c r="I6" s="32">
        <v>121602</v>
      </c>
      <c r="J6" s="32">
        <v>121572</v>
      </c>
      <c r="K6" s="32">
        <v>1603677</v>
      </c>
      <c r="L6" s="32">
        <v>277346</v>
      </c>
      <c r="M6" s="32">
        <v>331849</v>
      </c>
      <c r="N6" s="32">
        <v>341966</v>
      </c>
    </row>
    <row r="7" spans="1:14" ht="18.75" customHeight="1">
      <c r="A7" s="167">
        <v>30</v>
      </c>
      <c r="B7" s="32">
        <v>4887076</v>
      </c>
      <c r="C7" s="32">
        <v>4945515</v>
      </c>
      <c r="D7" s="32">
        <v>940537</v>
      </c>
      <c r="E7" s="32">
        <v>1813552</v>
      </c>
      <c r="F7" s="32">
        <v>1553759</v>
      </c>
      <c r="G7" s="32">
        <v>1931069</v>
      </c>
      <c r="H7" s="32">
        <v>836918</v>
      </c>
      <c r="I7" s="32">
        <v>123798</v>
      </c>
      <c r="J7" s="32">
        <v>125113</v>
      </c>
      <c r="K7" s="32">
        <v>1627681</v>
      </c>
      <c r="L7" s="32">
        <v>257428</v>
      </c>
      <c r="M7" s="32">
        <v>287573</v>
      </c>
      <c r="N7" s="32">
        <v>368354</v>
      </c>
    </row>
    <row r="8" spans="1:14" ht="18.75" customHeight="1">
      <c r="A8" s="167" t="s">
        <v>470</v>
      </c>
      <c r="B8" s="32">
        <v>4978433</v>
      </c>
      <c r="C8" s="32">
        <v>5065900</v>
      </c>
      <c r="D8" s="32">
        <v>942379</v>
      </c>
      <c r="E8" s="32">
        <v>1860515</v>
      </c>
      <c r="F8" s="32">
        <v>1623117</v>
      </c>
      <c r="G8" s="32">
        <v>1996583</v>
      </c>
      <c r="H8" s="32">
        <v>858516</v>
      </c>
      <c r="I8" s="32">
        <v>124028</v>
      </c>
      <c r="J8" s="32">
        <v>127903</v>
      </c>
      <c r="K8" s="32">
        <v>1655181</v>
      </c>
      <c r="L8" s="32">
        <v>260664</v>
      </c>
      <c r="M8" s="32">
        <v>251575</v>
      </c>
      <c r="N8" s="32">
        <v>359094</v>
      </c>
    </row>
    <row r="9" spans="1:14" ht="18.75" customHeight="1">
      <c r="A9" s="167">
        <v>2</v>
      </c>
      <c r="B9" s="32">
        <v>3792603</v>
      </c>
      <c r="C9" s="32">
        <v>3822777</v>
      </c>
      <c r="D9" s="32">
        <v>705530</v>
      </c>
      <c r="E9" s="32">
        <v>1429726</v>
      </c>
      <c r="F9" s="32">
        <v>1219718</v>
      </c>
      <c r="G9" s="32">
        <v>1379377</v>
      </c>
      <c r="H9" s="32">
        <v>700116</v>
      </c>
      <c r="I9" s="32">
        <v>100547</v>
      </c>
      <c r="J9" s="32">
        <v>91558</v>
      </c>
      <c r="K9" s="32">
        <v>1349126</v>
      </c>
      <c r="L9" s="32">
        <v>195552</v>
      </c>
      <c r="M9" s="32">
        <v>168682</v>
      </c>
      <c r="N9" s="32">
        <v>296786</v>
      </c>
    </row>
    <row r="10" spans="1:14" ht="18.75" customHeight="1">
      <c r="A10" s="167">
        <v>3</v>
      </c>
      <c r="B10" s="32">
        <v>3827778</v>
      </c>
      <c r="C10" s="32">
        <v>3970173</v>
      </c>
      <c r="D10" s="32">
        <v>737956</v>
      </c>
      <c r="E10" s="32">
        <v>1489771</v>
      </c>
      <c r="F10" s="32">
        <v>1280084</v>
      </c>
      <c r="G10" s="32">
        <v>1385180</v>
      </c>
      <c r="H10" s="32">
        <v>740385</v>
      </c>
      <c r="I10" s="32">
        <v>102426</v>
      </c>
      <c r="J10" s="32">
        <v>98756</v>
      </c>
      <c r="K10" s="32">
        <v>1380358</v>
      </c>
      <c r="L10" s="32">
        <v>203325</v>
      </c>
      <c r="M10" s="32">
        <v>175700</v>
      </c>
      <c r="N10" s="32">
        <v>301098</v>
      </c>
    </row>
    <row r="11" spans="1:14" ht="18.75" customHeight="1">
      <c r="A11" s="336"/>
      <c r="B11" s="337"/>
      <c r="C11" s="337"/>
      <c r="D11" s="337"/>
      <c r="E11" s="337"/>
      <c r="F11" s="337"/>
      <c r="G11" s="337"/>
      <c r="H11" s="337"/>
      <c r="I11" s="337"/>
      <c r="J11" s="337"/>
      <c r="K11" s="337"/>
      <c r="L11" s="337"/>
      <c r="M11" s="337"/>
      <c r="N11" s="337"/>
    </row>
    <row r="12" spans="1:14" ht="18.75" customHeight="1">
      <c r="A12" s="170" t="s">
        <v>218</v>
      </c>
      <c r="B12" s="1010">
        <v>331891</v>
      </c>
      <c r="C12" s="37">
        <v>350400</v>
      </c>
      <c r="D12" s="37">
        <v>63991</v>
      </c>
      <c r="E12" s="37">
        <v>130025</v>
      </c>
      <c r="F12" s="37">
        <v>115708</v>
      </c>
      <c r="G12" s="37">
        <v>117728</v>
      </c>
      <c r="H12" s="37">
        <v>70830</v>
      </c>
      <c r="I12" s="37">
        <v>9490</v>
      </c>
      <c r="J12" s="37">
        <v>13369</v>
      </c>
      <c r="K12" s="37">
        <v>132317</v>
      </c>
      <c r="L12" s="37">
        <v>17217</v>
      </c>
      <c r="M12" s="37">
        <v>14991</v>
      </c>
      <c r="N12" s="37">
        <v>29757</v>
      </c>
    </row>
    <row r="13" spans="1:14" ht="18.75" customHeight="1">
      <c r="A13" s="170">
        <v>8</v>
      </c>
      <c r="B13" s="1010">
        <v>314355</v>
      </c>
      <c r="C13" s="37">
        <v>330822</v>
      </c>
      <c r="D13" s="37">
        <v>58812</v>
      </c>
      <c r="E13" s="37">
        <v>122146</v>
      </c>
      <c r="F13" s="37">
        <v>111071</v>
      </c>
      <c r="G13" s="37">
        <v>110865</v>
      </c>
      <c r="H13" s="37">
        <v>63286</v>
      </c>
      <c r="I13" s="37">
        <v>8759</v>
      </c>
      <c r="J13" s="37">
        <v>11147</v>
      </c>
      <c r="K13" s="37">
        <v>114760</v>
      </c>
      <c r="L13" s="37">
        <v>19885</v>
      </c>
      <c r="M13" s="37">
        <v>12929</v>
      </c>
      <c r="N13" s="37">
        <v>25871</v>
      </c>
    </row>
    <row r="14" spans="1:14" ht="18.75" customHeight="1">
      <c r="A14" s="170">
        <v>9</v>
      </c>
      <c r="B14" s="1010">
        <v>299338</v>
      </c>
      <c r="C14" s="37">
        <v>314960</v>
      </c>
      <c r="D14" s="37">
        <v>57389</v>
      </c>
      <c r="E14" s="37">
        <v>119164</v>
      </c>
      <c r="F14" s="37">
        <v>102762</v>
      </c>
      <c r="G14" s="37">
        <v>105691</v>
      </c>
      <c r="H14" s="37">
        <v>59475</v>
      </c>
      <c r="I14" s="37">
        <v>7966</v>
      </c>
      <c r="J14" s="37">
        <v>7346</v>
      </c>
      <c r="K14" s="37">
        <v>108395</v>
      </c>
      <c r="L14" s="37">
        <v>16421</v>
      </c>
      <c r="M14" s="37">
        <v>12186</v>
      </c>
      <c r="N14" s="37">
        <v>25611</v>
      </c>
    </row>
    <row r="15" spans="1:14" ht="18.75" customHeight="1">
      <c r="A15" s="170">
        <v>10</v>
      </c>
      <c r="B15" s="1010">
        <v>361035</v>
      </c>
      <c r="C15" s="37">
        <v>373784</v>
      </c>
      <c r="D15" s="37">
        <v>68092</v>
      </c>
      <c r="E15" s="37">
        <v>138135</v>
      </c>
      <c r="F15" s="37">
        <v>123712</v>
      </c>
      <c r="G15" s="37">
        <v>141117</v>
      </c>
      <c r="H15" s="37">
        <v>68637</v>
      </c>
      <c r="I15" s="37">
        <v>9330</v>
      </c>
      <c r="J15" s="37">
        <v>9867</v>
      </c>
      <c r="K15" s="37">
        <v>127589</v>
      </c>
      <c r="L15" s="37">
        <v>19233</v>
      </c>
      <c r="M15" s="37">
        <v>14658</v>
      </c>
      <c r="N15" s="37">
        <v>29324</v>
      </c>
    </row>
    <row r="16" spans="1:14" ht="18.75" customHeight="1">
      <c r="A16" s="170">
        <v>11</v>
      </c>
      <c r="B16" s="1010">
        <v>397472</v>
      </c>
      <c r="C16" s="37">
        <v>403970</v>
      </c>
      <c r="D16" s="37">
        <v>74825</v>
      </c>
      <c r="E16" s="37">
        <v>145929</v>
      </c>
      <c r="F16" s="37">
        <v>139690</v>
      </c>
      <c r="G16" s="37">
        <v>156234</v>
      </c>
      <c r="H16" s="37">
        <v>70065</v>
      </c>
      <c r="I16" s="37">
        <v>9644</v>
      </c>
      <c r="J16" s="37">
        <v>9411</v>
      </c>
      <c r="K16" s="37">
        <v>129516</v>
      </c>
      <c r="L16" s="37">
        <v>18644</v>
      </c>
      <c r="M16" s="37">
        <v>15337</v>
      </c>
      <c r="N16" s="37">
        <v>32295</v>
      </c>
    </row>
    <row r="17" spans="1:14" ht="18.75" customHeight="1">
      <c r="A17" s="170">
        <v>12</v>
      </c>
      <c r="B17" s="1010">
        <v>348050</v>
      </c>
      <c r="C17" s="37">
        <v>361591</v>
      </c>
      <c r="D17" s="37">
        <v>68960</v>
      </c>
      <c r="E17" s="37">
        <v>136332</v>
      </c>
      <c r="F17" s="37">
        <v>108008</v>
      </c>
      <c r="G17" s="37">
        <v>127637</v>
      </c>
      <c r="H17" s="37">
        <v>65333</v>
      </c>
      <c r="I17" s="37">
        <v>9742</v>
      </c>
      <c r="J17" s="37">
        <v>6520</v>
      </c>
      <c r="K17" s="37">
        <v>124517</v>
      </c>
      <c r="L17" s="37">
        <v>18450</v>
      </c>
      <c r="M17" s="37">
        <v>15839</v>
      </c>
      <c r="N17" s="37">
        <v>23673</v>
      </c>
    </row>
    <row r="18" spans="1:14" ht="18.75" customHeight="1">
      <c r="A18" s="170" t="s">
        <v>64</v>
      </c>
      <c r="B18" s="1010">
        <v>284579</v>
      </c>
      <c r="C18" s="37">
        <v>286411</v>
      </c>
      <c r="D18" s="37">
        <v>56291</v>
      </c>
      <c r="E18" s="37">
        <v>109697</v>
      </c>
      <c r="F18" s="37">
        <v>92182</v>
      </c>
      <c r="G18" s="37">
        <v>94179</v>
      </c>
      <c r="H18" s="37">
        <v>51082</v>
      </c>
      <c r="I18" s="37">
        <v>7104</v>
      </c>
      <c r="J18" s="37">
        <v>4568</v>
      </c>
      <c r="K18" s="37">
        <v>99095</v>
      </c>
      <c r="L18" s="37">
        <v>14253</v>
      </c>
      <c r="M18" s="37">
        <v>16728</v>
      </c>
      <c r="N18" s="37">
        <v>19567</v>
      </c>
    </row>
    <row r="19" spans="1:14" ht="18.75" customHeight="1">
      <c r="A19" s="170">
        <v>2</v>
      </c>
      <c r="B19" s="1010">
        <v>240155</v>
      </c>
      <c r="C19" s="37">
        <v>251650</v>
      </c>
      <c r="D19" s="37">
        <v>48717</v>
      </c>
      <c r="E19" s="37">
        <v>97584</v>
      </c>
      <c r="F19" s="37">
        <v>76292</v>
      </c>
      <c r="G19" s="37">
        <v>80593</v>
      </c>
      <c r="H19" s="37">
        <v>45690</v>
      </c>
      <c r="I19" s="37">
        <v>6442</v>
      </c>
      <c r="J19" s="37">
        <v>3558</v>
      </c>
      <c r="K19" s="37">
        <v>87013</v>
      </c>
      <c r="L19" s="37">
        <v>12394</v>
      </c>
      <c r="M19" s="37">
        <v>17187</v>
      </c>
      <c r="N19" s="37">
        <v>16984</v>
      </c>
    </row>
    <row r="20" spans="1:14" ht="18.75" customHeight="1">
      <c r="A20" s="170">
        <v>3</v>
      </c>
      <c r="B20" s="1010">
        <v>340421</v>
      </c>
      <c r="C20" s="37">
        <v>352011</v>
      </c>
      <c r="D20" s="37">
        <v>67853</v>
      </c>
      <c r="E20" s="37">
        <v>131023</v>
      </c>
      <c r="F20" s="37">
        <v>109733</v>
      </c>
      <c r="G20" s="37">
        <v>127328</v>
      </c>
      <c r="H20" s="37">
        <v>64445</v>
      </c>
      <c r="I20" s="37">
        <v>9141</v>
      </c>
      <c r="J20" s="37">
        <v>9079</v>
      </c>
      <c r="K20" s="37">
        <v>121041</v>
      </c>
      <c r="L20" s="37">
        <v>17639</v>
      </c>
      <c r="M20" s="37">
        <v>16888</v>
      </c>
      <c r="N20" s="37">
        <v>25497</v>
      </c>
    </row>
    <row r="21" spans="1:14" ht="18.75" customHeight="1">
      <c r="A21" s="167">
        <v>4</v>
      </c>
      <c r="B21" s="37">
        <v>341922</v>
      </c>
      <c r="C21" s="37">
        <v>347255</v>
      </c>
      <c r="D21" s="37">
        <v>64880</v>
      </c>
      <c r="E21" s="37">
        <v>126670</v>
      </c>
      <c r="F21" s="37">
        <v>108725</v>
      </c>
      <c r="G21" s="37">
        <v>132068</v>
      </c>
      <c r="H21" s="37">
        <v>61920</v>
      </c>
      <c r="I21" s="37">
        <v>8677</v>
      </c>
      <c r="J21" s="37">
        <v>9496</v>
      </c>
      <c r="K21" s="37">
        <v>118726</v>
      </c>
      <c r="L21" s="37">
        <v>17419</v>
      </c>
      <c r="M21" s="37">
        <v>14074</v>
      </c>
      <c r="N21" s="37">
        <v>25756</v>
      </c>
    </row>
    <row r="22" spans="1:14" ht="18.75" customHeight="1">
      <c r="A22" s="167">
        <v>5</v>
      </c>
      <c r="B22" s="37">
        <v>378217</v>
      </c>
      <c r="C22" s="37">
        <v>374364</v>
      </c>
      <c r="D22" s="37">
        <v>69250</v>
      </c>
      <c r="E22" s="37">
        <v>132361</v>
      </c>
      <c r="F22" s="37">
        <v>126737</v>
      </c>
      <c r="G22" s="37">
        <v>148802</v>
      </c>
      <c r="H22" s="37">
        <v>68929</v>
      </c>
      <c r="I22" s="37">
        <v>9912</v>
      </c>
      <c r="J22" s="37">
        <v>15548</v>
      </c>
      <c r="K22" s="37">
        <v>132822</v>
      </c>
      <c r="L22" s="37">
        <v>19367</v>
      </c>
      <c r="M22" s="37">
        <v>17444</v>
      </c>
      <c r="N22" s="37">
        <v>29757</v>
      </c>
    </row>
    <row r="23" spans="1:14" ht="18.75" customHeight="1">
      <c r="A23" s="167">
        <v>6</v>
      </c>
      <c r="B23" s="37">
        <v>334741</v>
      </c>
      <c r="C23" s="37">
        <v>351808</v>
      </c>
      <c r="D23" s="37">
        <v>66537</v>
      </c>
      <c r="E23" s="37">
        <v>131984</v>
      </c>
      <c r="F23" s="37">
        <v>110734</v>
      </c>
      <c r="G23" s="37">
        <v>127207</v>
      </c>
      <c r="H23" s="37">
        <v>63334</v>
      </c>
      <c r="I23" s="37">
        <v>8414</v>
      </c>
      <c r="J23" s="37">
        <v>9088</v>
      </c>
      <c r="K23" s="37">
        <v>117352</v>
      </c>
      <c r="L23" s="37">
        <v>16946</v>
      </c>
      <c r="M23" s="37">
        <v>14764</v>
      </c>
      <c r="N23" s="37">
        <v>25629</v>
      </c>
    </row>
    <row r="24" spans="1:14" ht="18.75" customHeight="1">
      <c r="A24" s="338" t="s">
        <v>471</v>
      </c>
      <c r="B24" s="339"/>
      <c r="C24" s="339"/>
      <c r="D24" s="339"/>
      <c r="E24" s="339"/>
      <c r="F24" s="339"/>
      <c r="G24" s="339"/>
      <c r="H24" s="339"/>
      <c r="I24" s="339"/>
      <c r="J24" s="339"/>
      <c r="K24" s="339"/>
      <c r="L24" s="339"/>
      <c r="M24" s="339"/>
      <c r="N24" s="339"/>
    </row>
    <row r="25" spans="1:14" ht="18.75" customHeight="1">
      <c r="A25" s="101" t="s">
        <v>472</v>
      </c>
      <c r="B25" s="177"/>
      <c r="C25" s="177"/>
      <c r="D25" s="177"/>
      <c r="E25" s="177"/>
      <c r="F25" s="177"/>
      <c r="G25" s="177"/>
      <c r="H25" s="177"/>
      <c r="I25" s="177"/>
      <c r="J25" s="177"/>
      <c r="K25" s="177"/>
      <c r="L25" s="177"/>
      <c r="M25" s="177"/>
      <c r="N25" s="177"/>
    </row>
    <row r="26" spans="1:14">
      <c r="B26" s="340"/>
      <c r="C26" s="340"/>
      <c r="D26" s="340"/>
      <c r="E26" s="340"/>
      <c r="F26" s="340"/>
      <c r="G26" s="340"/>
      <c r="H26" s="340"/>
      <c r="I26" s="340"/>
      <c r="J26" s="340"/>
      <c r="K26" s="340"/>
      <c r="L26" s="340"/>
      <c r="M26" s="340"/>
      <c r="N26" s="340"/>
    </row>
    <row r="27" spans="1:14">
      <c r="B27" s="340"/>
      <c r="C27" s="340"/>
      <c r="D27" s="340"/>
      <c r="E27" s="340"/>
      <c r="F27" s="340"/>
      <c r="G27" s="340"/>
      <c r="H27" s="340"/>
      <c r="I27" s="340"/>
      <c r="J27" s="340"/>
      <c r="K27" s="340"/>
      <c r="L27" s="340"/>
      <c r="M27" s="340"/>
      <c r="N27" s="340"/>
    </row>
    <row r="30" spans="1:14">
      <c r="B30" s="340"/>
      <c r="C30" s="340"/>
      <c r="D30" s="340"/>
      <c r="E30" s="340"/>
      <c r="F30" s="340"/>
      <c r="G30" s="340"/>
      <c r="H30" s="340"/>
      <c r="I30" s="340"/>
      <c r="J30" s="340"/>
      <c r="K30" s="340"/>
      <c r="L30" s="340"/>
      <c r="M30" s="340"/>
      <c r="N30" s="340"/>
    </row>
  </sheetData>
  <mergeCells count="1">
    <mergeCell ref="A1:N1"/>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2"/>
  <sheetViews>
    <sheetView view="pageBreakPreview" zoomScaleNormal="100" zoomScaleSheetLayoutView="100" workbookViewId="0">
      <selection sqref="A1:N1"/>
    </sheetView>
  </sheetViews>
  <sheetFormatPr defaultRowHeight="13.5"/>
  <cols>
    <col min="1" max="1" width="11.625" style="100" customWidth="1"/>
    <col min="2" max="4" width="10.375" style="100" customWidth="1"/>
    <col min="5" max="5" width="7.75" style="100" customWidth="1"/>
    <col min="6" max="7" width="8.625" style="2" customWidth="1"/>
    <col min="8" max="13" width="8.625" style="100" customWidth="1"/>
  </cols>
  <sheetData>
    <row r="1" spans="1:13" ht="17.25">
      <c r="A1" s="1703" t="s">
        <v>473</v>
      </c>
      <c r="B1" s="1626"/>
      <c r="C1" s="1626"/>
      <c r="D1" s="1626"/>
      <c r="E1" s="1626"/>
      <c r="F1" s="1626"/>
      <c r="G1" s="1626"/>
      <c r="H1" s="1626"/>
      <c r="I1" s="1626"/>
      <c r="J1" s="1626"/>
      <c r="K1" s="1626"/>
      <c r="L1" s="1626"/>
      <c r="M1" s="1626"/>
    </row>
    <row r="2" spans="1:13" ht="18" thickBot="1">
      <c r="A2" s="341"/>
      <c r="B2" s="218"/>
      <c r="C2" s="218"/>
      <c r="D2" s="218"/>
      <c r="E2" s="218"/>
      <c r="F2" s="218"/>
      <c r="G2" s="218"/>
      <c r="H2" s="218"/>
      <c r="I2" s="218"/>
      <c r="J2" s="218"/>
      <c r="K2" s="218"/>
      <c r="L2" s="218"/>
      <c r="M2" s="234" t="s">
        <v>474</v>
      </c>
    </row>
    <row r="3" spans="1:13" ht="16.5" customHeight="1" thickTop="1">
      <c r="A3" s="1704" t="s">
        <v>475</v>
      </c>
      <c r="B3" s="1706" t="s">
        <v>476</v>
      </c>
      <c r="C3" s="1707"/>
      <c r="D3" s="1707"/>
      <c r="E3" s="1708"/>
      <c r="F3" s="1706" t="s">
        <v>477</v>
      </c>
      <c r="G3" s="1707"/>
      <c r="H3" s="1707"/>
      <c r="I3" s="1708"/>
      <c r="J3" s="1706" t="s">
        <v>478</v>
      </c>
      <c r="K3" s="1707"/>
      <c r="L3" s="1707"/>
      <c r="M3" s="1707"/>
    </row>
    <row r="4" spans="1:13" ht="16.5" customHeight="1">
      <c r="A4" s="1705"/>
      <c r="B4" s="1374" t="s">
        <v>479</v>
      </c>
      <c r="C4" s="1374" t="s">
        <v>480</v>
      </c>
      <c r="D4" s="1374" t="s">
        <v>258</v>
      </c>
      <c r="E4" s="1374" t="s">
        <v>481</v>
      </c>
      <c r="F4" s="1374" t="s">
        <v>479</v>
      </c>
      <c r="G4" s="1374" t="s">
        <v>480</v>
      </c>
      <c r="H4" s="1374" t="s">
        <v>258</v>
      </c>
      <c r="I4" s="1374" t="s">
        <v>481</v>
      </c>
      <c r="J4" s="1374" t="s">
        <v>479</v>
      </c>
      <c r="K4" s="1374" t="s">
        <v>480</v>
      </c>
      <c r="L4" s="1374" t="s">
        <v>258</v>
      </c>
      <c r="M4" s="1374" t="s">
        <v>481</v>
      </c>
    </row>
    <row r="5" spans="1:13" ht="16.5" customHeight="1">
      <c r="A5" s="1040"/>
      <c r="B5" s="1375"/>
      <c r="C5" s="1042"/>
      <c r="D5" s="1042"/>
      <c r="E5" s="1042"/>
      <c r="F5" s="1042"/>
      <c r="G5" s="1042"/>
      <c r="H5" s="1042"/>
      <c r="I5" s="1042"/>
      <c r="J5" s="1042"/>
      <c r="K5" s="1042"/>
      <c r="L5" s="1042"/>
      <c r="M5" s="1042"/>
    </row>
    <row r="6" spans="1:13" ht="16.5" customHeight="1">
      <c r="A6" s="342" t="s">
        <v>189</v>
      </c>
      <c r="B6" s="1002">
        <v>458563</v>
      </c>
      <c r="C6" s="31">
        <v>460984</v>
      </c>
      <c r="D6" s="31">
        <v>919547</v>
      </c>
      <c r="E6" s="215">
        <v>78.099999999999994</v>
      </c>
      <c r="F6" s="31">
        <v>28444</v>
      </c>
      <c r="G6" s="31">
        <v>28310</v>
      </c>
      <c r="H6" s="31">
        <v>56754</v>
      </c>
      <c r="I6" s="215">
        <v>68.3</v>
      </c>
      <c r="J6" s="22">
        <v>72285</v>
      </c>
      <c r="K6" s="22">
        <v>70831</v>
      </c>
      <c r="L6" s="22">
        <v>143116</v>
      </c>
      <c r="M6" s="277">
        <v>60.2</v>
      </c>
    </row>
    <row r="7" spans="1:13" ht="16.5" customHeight="1">
      <c r="A7" s="342">
        <v>30</v>
      </c>
      <c r="B7" s="1002">
        <v>505241</v>
      </c>
      <c r="C7" s="31">
        <v>507566</v>
      </c>
      <c r="D7" s="31">
        <v>1012807</v>
      </c>
      <c r="E7" s="215">
        <v>80.145206791088185</v>
      </c>
      <c r="F7" s="31">
        <v>27986</v>
      </c>
      <c r="G7" s="31">
        <v>28599</v>
      </c>
      <c r="H7" s="31">
        <v>56585</v>
      </c>
      <c r="I7" s="215">
        <v>67.2</v>
      </c>
      <c r="J7" s="22">
        <v>75858</v>
      </c>
      <c r="K7" s="22">
        <v>73160</v>
      </c>
      <c r="L7" s="22">
        <v>149018</v>
      </c>
      <c r="M7" s="277">
        <v>61.064942302648831</v>
      </c>
    </row>
    <row r="8" spans="1:13" ht="16.5" customHeight="1">
      <c r="A8" s="342" t="s">
        <v>62</v>
      </c>
      <c r="B8" s="1002">
        <v>496771</v>
      </c>
      <c r="C8" s="31">
        <v>500396</v>
      </c>
      <c r="D8" s="31">
        <v>997167</v>
      </c>
      <c r="E8" s="215">
        <v>75.67555876319642</v>
      </c>
      <c r="F8" s="31">
        <v>29448</v>
      </c>
      <c r="G8" s="31">
        <v>29790</v>
      </c>
      <c r="H8" s="31">
        <v>59238</v>
      </c>
      <c r="I8" s="215">
        <v>65.441891294741495</v>
      </c>
      <c r="J8" s="22">
        <v>72910</v>
      </c>
      <c r="K8" s="22">
        <v>69704</v>
      </c>
      <c r="L8" s="22">
        <v>142614</v>
      </c>
      <c r="M8" s="277">
        <v>57.591102926923824</v>
      </c>
    </row>
    <row r="9" spans="1:13" ht="16.5" customHeight="1">
      <c r="A9" s="342">
        <v>2</v>
      </c>
      <c r="B9" s="1002">
        <v>152999</v>
      </c>
      <c r="C9" s="31">
        <v>154249</v>
      </c>
      <c r="D9" s="31">
        <v>307248</v>
      </c>
      <c r="E9" s="215">
        <v>45</v>
      </c>
      <c r="F9" s="31">
        <v>11943</v>
      </c>
      <c r="G9" s="31">
        <v>11869</v>
      </c>
      <c r="H9" s="31">
        <v>23812</v>
      </c>
      <c r="I9" s="215">
        <v>34.9</v>
      </c>
      <c r="J9" s="22">
        <v>11400</v>
      </c>
      <c r="K9" s="22">
        <v>13185</v>
      </c>
      <c r="L9" s="22">
        <v>24585</v>
      </c>
      <c r="M9" s="277">
        <v>26.5</v>
      </c>
    </row>
    <row r="10" spans="1:13" ht="16.5" customHeight="1">
      <c r="A10" s="342">
        <v>3</v>
      </c>
      <c r="B10" s="1002">
        <v>216815</v>
      </c>
      <c r="C10" s="31">
        <v>215445</v>
      </c>
      <c r="D10" s="31">
        <v>432260</v>
      </c>
      <c r="E10" s="215">
        <v>45.4</v>
      </c>
      <c r="F10" s="31">
        <v>16081</v>
      </c>
      <c r="G10" s="31">
        <v>16213</v>
      </c>
      <c r="H10" s="31">
        <v>32294</v>
      </c>
      <c r="I10" s="215">
        <v>37.4</v>
      </c>
      <c r="J10" s="22">
        <v>17284</v>
      </c>
      <c r="K10" s="22">
        <v>19315</v>
      </c>
      <c r="L10" s="22">
        <v>36599</v>
      </c>
      <c r="M10" s="277">
        <v>28.4</v>
      </c>
    </row>
    <row r="11" spans="1:13" ht="16.5" customHeight="1">
      <c r="A11" s="343"/>
      <c r="B11" s="1002"/>
      <c r="C11" s="31"/>
      <c r="D11" s="31"/>
      <c r="E11" s="344"/>
      <c r="F11" s="31"/>
      <c r="G11" s="31"/>
      <c r="H11" s="31"/>
      <c r="I11" s="345"/>
      <c r="J11" s="22"/>
      <c r="K11" s="22"/>
      <c r="L11" s="22"/>
      <c r="M11" s="277"/>
    </row>
    <row r="12" spans="1:13" ht="16.5" customHeight="1">
      <c r="A12" s="346" t="s">
        <v>218</v>
      </c>
      <c r="B12" s="1011">
        <v>14541</v>
      </c>
      <c r="C12" s="35">
        <v>14739</v>
      </c>
      <c r="D12" s="35">
        <v>29280</v>
      </c>
      <c r="E12" s="347">
        <v>39.9</v>
      </c>
      <c r="F12" s="22">
        <v>1282</v>
      </c>
      <c r="G12" s="22">
        <v>1378</v>
      </c>
      <c r="H12" s="22">
        <v>2660</v>
      </c>
      <c r="I12" s="215">
        <v>36.200000000000003</v>
      </c>
      <c r="J12" s="23">
        <v>759</v>
      </c>
      <c r="K12" s="23">
        <v>937</v>
      </c>
      <c r="L12" s="23">
        <v>1696</v>
      </c>
      <c r="M12" s="348">
        <v>27</v>
      </c>
    </row>
    <row r="13" spans="1:13" ht="16.5" customHeight="1">
      <c r="A13" s="346">
        <v>8</v>
      </c>
      <c r="B13" s="1011">
        <v>14578</v>
      </c>
      <c r="C13" s="35">
        <v>14037</v>
      </c>
      <c r="D13" s="35">
        <v>28615</v>
      </c>
      <c r="E13" s="347">
        <v>39.1</v>
      </c>
      <c r="F13" s="22">
        <v>1332</v>
      </c>
      <c r="G13" s="22">
        <v>1302</v>
      </c>
      <c r="H13" s="22">
        <v>2634</v>
      </c>
      <c r="I13" s="215">
        <v>33.1</v>
      </c>
      <c r="J13" s="23">
        <v>1507</v>
      </c>
      <c r="K13" s="23">
        <v>1439</v>
      </c>
      <c r="L13" s="23">
        <v>2946</v>
      </c>
      <c r="M13" s="348">
        <v>29.2</v>
      </c>
    </row>
    <row r="14" spans="1:13" ht="16.5" customHeight="1">
      <c r="A14" s="346">
        <v>9</v>
      </c>
      <c r="B14" s="1011">
        <v>11343</v>
      </c>
      <c r="C14" s="35">
        <v>11301</v>
      </c>
      <c r="D14" s="35">
        <v>22644</v>
      </c>
      <c r="E14" s="347">
        <v>35.299999999999997</v>
      </c>
      <c r="F14" s="22">
        <v>1085</v>
      </c>
      <c r="G14" s="22">
        <v>1110</v>
      </c>
      <c r="H14" s="22">
        <v>2195</v>
      </c>
      <c r="I14" s="215">
        <v>29.9</v>
      </c>
      <c r="J14" s="23">
        <v>921</v>
      </c>
      <c r="K14" s="23">
        <v>1069</v>
      </c>
      <c r="L14" s="23">
        <v>1990</v>
      </c>
      <c r="M14" s="348">
        <v>20</v>
      </c>
    </row>
    <row r="15" spans="1:13" ht="16.5" customHeight="1">
      <c r="A15" s="346">
        <v>10</v>
      </c>
      <c r="B15" s="1011">
        <v>21611</v>
      </c>
      <c r="C15" s="35">
        <v>22300</v>
      </c>
      <c r="D15" s="35">
        <v>43911</v>
      </c>
      <c r="E15" s="347">
        <v>58.5</v>
      </c>
      <c r="F15" s="22">
        <v>2064</v>
      </c>
      <c r="G15" s="22">
        <v>2172</v>
      </c>
      <c r="H15" s="22">
        <v>4236</v>
      </c>
      <c r="I15" s="215">
        <v>54</v>
      </c>
      <c r="J15" s="23">
        <v>1286</v>
      </c>
      <c r="K15" s="23">
        <v>1607</v>
      </c>
      <c r="L15" s="23">
        <v>2893</v>
      </c>
      <c r="M15" s="348">
        <v>31.6</v>
      </c>
    </row>
    <row r="16" spans="1:13" ht="16.5" customHeight="1">
      <c r="A16" s="346">
        <v>11</v>
      </c>
      <c r="B16" s="1011">
        <v>34821</v>
      </c>
      <c r="C16" s="35">
        <v>35005</v>
      </c>
      <c r="D16" s="35">
        <v>69826</v>
      </c>
      <c r="E16" s="347">
        <v>65.3</v>
      </c>
      <c r="F16" s="22">
        <v>2178</v>
      </c>
      <c r="G16" s="22">
        <v>2064</v>
      </c>
      <c r="H16" s="22">
        <v>4242</v>
      </c>
      <c r="I16" s="215">
        <v>58.5</v>
      </c>
      <c r="J16" s="23">
        <v>1855</v>
      </c>
      <c r="K16" s="23">
        <v>2579</v>
      </c>
      <c r="L16" s="23">
        <v>4434</v>
      </c>
      <c r="M16" s="348">
        <v>45.6</v>
      </c>
    </row>
    <row r="17" spans="1:13" ht="16.5" customHeight="1">
      <c r="A17" s="346">
        <v>12</v>
      </c>
      <c r="B17" s="1011">
        <v>28808</v>
      </c>
      <c r="C17" s="35">
        <v>33657</v>
      </c>
      <c r="D17" s="35">
        <v>62465</v>
      </c>
      <c r="E17" s="347">
        <v>51.1</v>
      </c>
      <c r="F17" s="22">
        <v>1567</v>
      </c>
      <c r="G17" s="22">
        <v>1690</v>
      </c>
      <c r="H17" s="22">
        <v>3257</v>
      </c>
      <c r="I17" s="215">
        <v>48.5</v>
      </c>
      <c r="J17" s="23">
        <v>2356</v>
      </c>
      <c r="K17" s="23">
        <v>3667</v>
      </c>
      <c r="L17" s="23">
        <v>6023</v>
      </c>
      <c r="M17" s="348">
        <v>41.2</v>
      </c>
    </row>
    <row r="18" spans="1:13" ht="16.5" customHeight="1">
      <c r="A18" s="346" t="s">
        <v>338</v>
      </c>
      <c r="B18" s="1011">
        <v>23823</v>
      </c>
      <c r="C18" s="35">
        <v>18218</v>
      </c>
      <c r="D18" s="35">
        <v>42041</v>
      </c>
      <c r="E18" s="347">
        <v>34.700000000000003</v>
      </c>
      <c r="F18" s="22">
        <v>1596</v>
      </c>
      <c r="G18" s="22">
        <v>1360</v>
      </c>
      <c r="H18" s="22">
        <v>2956</v>
      </c>
      <c r="I18" s="215">
        <v>38.5</v>
      </c>
      <c r="J18" s="23">
        <v>3022</v>
      </c>
      <c r="K18" s="23">
        <v>1982</v>
      </c>
      <c r="L18" s="23">
        <v>5004</v>
      </c>
      <c r="M18" s="348">
        <v>28.5</v>
      </c>
    </row>
    <row r="19" spans="1:13" ht="16.5" customHeight="1">
      <c r="A19" s="346">
        <v>2</v>
      </c>
      <c r="B19" s="1011">
        <v>11137</v>
      </c>
      <c r="C19" s="35">
        <v>10934</v>
      </c>
      <c r="D19" s="35">
        <v>22071</v>
      </c>
      <c r="E19" s="347">
        <v>38.200000000000003</v>
      </c>
      <c r="F19" s="22">
        <v>853</v>
      </c>
      <c r="G19" s="22">
        <v>875</v>
      </c>
      <c r="H19" s="22">
        <v>1728</v>
      </c>
      <c r="I19" s="215">
        <v>25.1</v>
      </c>
      <c r="J19" s="23">
        <v>928</v>
      </c>
      <c r="K19" s="23">
        <v>997</v>
      </c>
      <c r="L19" s="23">
        <v>1925</v>
      </c>
      <c r="M19" s="348">
        <v>19.600000000000001</v>
      </c>
    </row>
    <row r="20" spans="1:13" ht="16.5" customHeight="1">
      <c r="A20" s="346">
        <v>3</v>
      </c>
      <c r="B20" s="1011">
        <v>21483</v>
      </c>
      <c r="C20" s="35">
        <v>21396</v>
      </c>
      <c r="D20" s="35">
        <v>42879</v>
      </c>
      <c r="E20" s="347">
        <v>53.7</v>
      </c>
      <c r="F20" s="22">
        <v>1522</v>
      </c>
      <c r="G20" s="22">
        <v>1552</v>
      </c>
      <c r="H20" s="22">
        <v>3074</v>
      </c>
      <c r="I20" s="215">
        <v>41.9</v>
      </c>
      <c r="J20" s="23">
        <v>2476</v>
      </c>
      <c r="K20" s="23">
        <v>2563</v>
      </c>
      <c r="L20" s="23">
        <v>5039</v>
      </c>
      <c r="M20" s="348">
        <v>31.1</v>
      </c>
    </row>
    <row r="21" spans="1:13" ht="16.5" customHeight="1">
      <c r="A21" s="346">
        <v>4</v>
      </c>
      <c r="B21" s="1011">
        <v>23099</v>
      </c>
      <c r="C21" s="35">
        <v>24964</v>
      </c>
      <c r="D21" s="35">
        <v>48063</v>
      </c>
      <c r="E21" s="347">
        <v>49.8</v>
      </c>
      <c r="F21" s="22">
        <v>1503</v>
      </c>
      <c r="G21" s="22">
        <v>1525</v>
      </c>
      <c r="H21" s="22">
        <v>3028</v>
      </c>
      <c r="I21" s="215">
        <v>43.6</v>
      </c>
      <c r="J21" s="23">
        <v>2414</v>
      </c>
      <c r="K21" s="23">
        <v>3096</v>
      </c>
      <c r="L21" s="23">
        <v>5510</v>
      </c>
      <c r="M21" s="348">
        <v>33.9</v>
      </c>
    </row>
    <row r="22" spans="1:13" ht="16.5" customHeight="1">
      <c r="A22" s="346">
        <v>5</v>
      </c>
      <c r="B22" s="1011">
        <v>31968</v>
      </c>
      <c r="C22" s="35">
        <v>30158</v>
      </c>
      <c r="D22" s="35">
        <v>62126</v>
      </c>
      <c r="E22" s="347">
        <v>51.1</v>
      </c>
      <c r="F22" s="22">
        <v>2278</v>
      </c>
      <c r="G22" s="22">
        <v>2206</v>
      </c>
      <c r="H22" s="22">
        <v>4484</v>
      </c>
      <c r="I22" s="215">
        <v>58.3</v>
      </c>
      <c r="J22" s="23">
        <v>4657</v>
      </c>
      <c r="K22" s="23">
        <v>4357</v>
      </c>
      <c r="L22" s="23">
        <v>9032</v>
      </c>
      <c r="M22" s="348">
        <v>46.4</v>
      </c>
    </row>
    <row r="23" spans="1:13" ht="16.5" customHeight="1">
      <c r="A23" s="346">
        <v>6</v>
      </c>
      <c r="B23" s="1011">
        <v>27854</v>
      </c>
      <c r="C23" s="35">
        <v>27112</v>
      </c>
      <c r="D23" s="35">
        <v>54966</v>
      </c>
      <c r="E23" s="347">
        <v>45.3</v>
      </c>
      <c r="F23" s="22">
        <v>2112</v>
      </c>
      <c r="G23" s="22">
        <v>2212</v>
      </c>
      <c r="H23" s="22">
        <v>4324</v>
      </c>
      <c r="I23" s="215">
        <v>58.9</v>
      </c>
      <c r="J23" s="23">
        <v>3609</v>
      </c>
      <c r="K23" s="23">
        <v>3728</v>
      </c>
      <c r="L23" s="23">
        <v>7337</v>
      </c>
      <c r="M23" s="348">
        <v>38</v>
      </c>
    </row>
    <row r="24" spans="1:13" ht="16.5" customHeight="1">
      <c r="A24" s="346">
        <v>7</v>
      </c>
      <c r="B24" s="1011">
        <v>28457</v>
      </c>
      <c r="C24" s="35">
        <v>28971</v>
      </c>
      <c r="D24" s="35">
        <v>57428</v>
      </c>
      <c r="E24" s="347">
        <v>49</v>
      </c>
      <c r="F24" s="22">
        <v>2111</v>
      </c>
      <c r="G24" s="22">
        <v>2279</v>
      </c>
      <c r="H24" s="22">
        <v>4390</v>
      </c>
      <c r="I24" s="215">
        <v>59.3</v>
      </c>
      <c r="J24" s="23">
        <v>3223</v>
      </c>
      <c r="K24" s="23">
        <v>3440</v>
      </c>
      <c r="L24" s="23">
        <v>6663</v>
      </c>
      <c r="M24" s="348">
        <v>35.700000000000003</v>
      </c>
    </row>
    <row r="25" spans="1:13" ht="16.5" customHeight="1">
      <c r="A25" s="349" t="s">
        <v>482</v>
      </c>
      <c r="B25" s="1011"/>
      <c r="C25" s="22"/>
      <c r="D25" s="35"/>
      <c r="E25" s="350"/>
      <c r="F25" s="22"/>
      <c r="G25" s="22"/>
      <c r="H25" s="22"/>
      <c r="I25" s="177"/>
      <c r="J25" s="351"/>
      <c r="K25" s="351"/>
      <c r="L25" s="351"/>
      <c r="M25" s="352"/>
    </row>
    <row r="26" spans="1:13" ht="16.5" customHeight="1">
      <c r="A26" s="171" t="s">
        <v>483</v>
      </c>
      <c r="B26" s="1011">
        <v>17273</v>
      </c>
      <c r="C26" s="22">
        <v>17731</v>
      </c>
      <c r="D26" s="35">
        <v>35004</v>
      </c>
      <c r="E26" s="350">
        <v>50.7</v>
      </c>
      <c r="F26" s="353" t="s">
        <v>485</v>
      </c>
      <c r="G26" s="353" t="s">
        <v>485</v>
      </c>
      <c r="H26" s="353" t="s">
        <v>485</v>
      </c>
      <c r="I26" s="353" t="s">
        <v>485</v>
      </c>
      <c r="J26" s="23">
        <v>3223</v>
      </c>
      <c r="K26" s="23">
        <v>3440</v>
      </c>
      <c r="L26" s="23">
        <v>6663</v>
      </c>
      <c r="M26" s="348">
        <v>35.700000000000003</v>
      </c>
    </row>
    <row r="27" spans="1:13" ht="16.5" customHeight="1">
      <c r="A27" s="171" t="s">
        <v>486</v>
      </c>
      <c r="B27" s="928">
        <v>4318</v>
      </c>
      <c r="C27" s="23">
        <v>4428</v>
      </c>
      <c r="D27" s="25">
        <v>8746</v>
      </c>
      <c r="E27" s="354">
        <v>43.5</v>
      </c>
      <c r="F27" s="23">
        <v>1317</v>
      </c>
      <c r="G27" s="23">
        <v>1388</v>
      </c>
      <c r="H27" s="23">
        <v>2705</v>
      </c>
      <c r="I27" s="26">
        <v>57.4</v>
      </c>
      <c r="J27" s="353" t="s">
        <v>485</v>
      </c>
      <c r="K27" s="353" t="s">
        <v>485</v>
      </c>
      <c r="L27" s="353" t="s">
        <v>485</v>
      </c>
      <c r="M27" s="353" t="s">
        <v>485</v>
      </c>
    </row>
    <row r="28" spans="1:13" ht="16.5" customHeight="1">
      <c r="A28" s="171" t="s">
        <v>487</v>
      </c>
      <c r="B28" s="1011">
        <v>1198</v>
      </c>
      <c r="C28" s="23">
        <v>1110</v>
      </c>
      <c r="D28" s="35">
        <v>2308</v>
      </c>
      <c r="E28" s="350">
        <v>39.700000000000003</v>
      </c>
      <c r="F28" s="353" t="s">
        <v>485</v>
      </c>
      <c r="G28" s="353" t="s">
        <v>485</v>
      </c>
      <c r="H28" s="353" t="s">
        <v>485</v>
      </c>
      <c r="I28" s="353" t="s">
        <v>485</v>
      </c>
      <c r="J28" s="353" t="s">
        <v>485</v>
      </c>
      <c r="K28" s="353" t="s">
        <v>485</v>
      </c>
      <c r="L28" s="353" t="s">
        <v>485</v>
      </c>
      <c r="M28" s="353" t="s">
        <v>485</v>
      </c>
    </row>
    <row r="29" spans="1:13" ht="16.5" customHeight="1">
      <c r="A29" s="171" t="s">
        <v>488</v>
      </c>
      <c r="B29" s="1012" t="s">
        <v>485</v>
      </c>
      <c r="C29" s="353" t="s">
        <v>485</v>
      </c>
      <c r="D29" s="353" t="s">
        <v>485</v>
      </c>
      <c r="E29" s="353" t="s">
        <v>485</v>
      </c>
      <c r="F29" s="23">
        <v>794</v>
      </c>
      <c r="G29" s="23">
        <v>891</v>
      </c>
      <c r="H29" s="23">
        <v>1685</v>
      </c>
      <c r="I29" s="26">
        <v>62.7</v>
      </c>
      <c r="J29" s="353" t="s">
        <v>485</v>
      </c>
      <c r="K29" s="353" t="s">
        <v>485</v>
      </c>
      <c r="L29" s="353" t="s">
        <v>485</v>
      </c>
      <c r="M29" s="353" t="s">
        <v>485</v>
      </c>
    </row>
    <row r="30" spans="1:13" ht="16.5" customHeight="1">
      <c r="A30" s="171" t="s">
        <v>489</v>
      </c>
      <c r="B30" s="1011">
        <v>891</v>
      </c>
      <c r="C30" s="22">
        <v>794</v>
      </c>
      <c r="D30" s="22">
        <v>1685</v>
      </c>
      <c r="E30" s="350">
        <v>62.7</v>
      </c>
      <c r="F30" s="353" t="s">
        <v>485</v>
      </c>
      <c r="G30" s="353" t="s">
        <v>485</v>
      </c>
      <c r="H30" s="353" t="s">
        <v>485</v>
      </c>
      <c r="I30" s="353" t="s">
        <v>485</v>
      </c>
      <c r="J30" s="353" t="s">
        <v>485</v>
      </c>
      <c r="K30" s="353" t="s">
        <v>485</v>
      </c>
      <c r="L30" s="353" t="s">
        <v>485</v>
      </c>
      <c r="M30" s="353" t="s">
        <v>485</v>
      </c>
    </row>
    <row r="31" spans="1:13" ht="16.5" customHeight="1">
      <c r="A31" s="171" t="s">
        <v>490</v>
      </c>
      <c r="B31" s="928">
        <v>2705</v>
      </c>
      <c r="C31" s="23">
        <v>2744</v>
      </c>
      <c r="D31" s="23">
        <v>5449</v>
      </c>
      <c r="E31" s="355">
        <v>54.8</v>
      </c>
      <c r="F31" s="353" t="s">
        <v>485</v>
      </c>
      <c r="G31" s="353" t="s">
        <v>485</v>
      </c>
      <c r="H31" s="353" t="s">
        <v>485</v>
      </c>
      <c r="I31" s="353" t="s">
        <v>485</v>
      </c>
      <c r="J31" s="353" t="s">
        <v>485</v>
      </c>
      <c r="K31" s="353" t="s">
        <v>485</v>
      </c>
      <c r="L31" s="353" t="s">
        <v>485</v>
      </c>
      <c r="M31" s="353" t="s">
        <v>485</v>
      </c>
    </row>
    <row r="32" spans="1:13" ht="16.5" customHeight="1">
      <c r="A32" s="171" t="s">
        <v>491</v>
      </c>
      <c r="B32" s="928">
        <v>1143</v>
      </c>
      <c r="C32" s="23">
        <v>1193</v>
      </c>
      <c r="D32" s="23">
        <v>2336</v>
      </c>
      <c r="E32" s="355">
        <v>48.9</v>
      </c>
      <c r="F32" s="353" t="s">
        <v>485</v>
      </c>
      <c r="G32" s="353" t="s">
        <v>485</v>
      </c>
      <c r="H32" s="353" t="s">
        <v>485</v>
      </c>
      <c r="I32" s="353" t="s">
        <v>485</v>
      </c>
      <c r="J32" s="353" t="s">
        <v>485</v>
      </c>
      <c r="K32" s="353" t="s">
        <v>485</v>
      </c>
      <c r="L32" s="353" t="s">
        <v>485</v>
      </c>
      <c r="M32" s="353" t="s">
        <v>485</v>
      </c>
    </row>
    <row r="33" spans="1:13" ht="16.5" customHeight="1">
      <c r="A33" s="171" t="s">
        <v>492</v>
      </c>
      <c r="B33" s="928">
        <v>929</v>
      </c>
      <c r="C33" s="23">
        <v>971</v>
      </c>
      <c r="D33" s="23">
        <v>1900</v>
      </c>
      <c r="E33" s="355">
        <v>39.799999999999997</v>
      </c>
      <c r="F33" s="353" t="s">
        <v>485</v>
      </c>
      <c r="G33" s="353" t="s">
        <v>485</v>
      </c>
      <c r="H33" s="353" t="s">
        <v>485</v>
      </c>
      <c r="I33" s="353" t="s">
        <v>485</v>
      </c>
      <c r="J33" s="353" t="s">
        <v>485</v>
      </c>
      <c r="K33" s="353" t="s">
        <v>485</v>
      </c>
      <c r="L33" s="353" t="s">
        <v>485</v>
      </c>
      <c r="M33" s="353" t="s">
        <v>485</v>
      </c>
    </row>
    <row r="34" spans="1:13" ht="16.5" customHeight="1">
      <c r="A34" s="171" t="s">
        <v>493</v>
      </c>
      <c r="B34" s="1012" t="s">
        <v>485</v>
      </c>
      <c r="C34" s="353" t="s">
        <v>485</v>
      </c>
      <c r="D34" s="353" t="s">
        <v>485</v>
      </c>
      <c r="E34" s="353" t="s">
        <v>485</v>
      </c>
      <c r="F34" s="353" t="s">
        <v>485</v>
      </c>
      <c r="G34" s="353" t="s">
        <v>485</v>
      </c>
      <c r="H34" s="353" t="s">
        <v>485</v>
      </c>
      <c r="I34" s="353" t="s">
        <v>485</v>
      </c>
      <c r="J34" s="353" t="s">
        <v>485</v>
      </c>
      <c r="K34" s="353" t="s">
        <v>485</v>
      </c>
      <c r="L34" s="353" t="s">
        <v>485</v>
      </c>
      <c r="M34" s="353" t="s">
        <v>485</v>
      </c>
    </row>
    <row r="35" spans="1:13" ht="16.5" customHeight="1">
      <c r="A35" s="1040" t="s">
        <v>494</v>
      </c>
      <c r="B35" s="1042"/>
      <c r="C35" s="1042"/>
      <c r="D35" s="1042"/>
      <c r="E35" s="1043"/>
      <c r="F35" s="1042"/>
      <c r="G35" s="1042"/>
      <c r="H35" s="1042"/>
      <c r="I35" s="1043"/>
      <c r="J35" s="1042"/>
      <c r="K35" s="1042"/>
      <c r="L35" s="1042"/>
      <c r="M35" s="1043"/>
    </row>
    <row r="36" spans="1:13" ht="16.5" customHeight="1">
      <c r="A36" s="116" t="s">
        <v>495</v>
      </c>
      <c r="B36" s="180"/>
      <c r="C36" s="180"/>
      <c r="D36" s="180"/>
      <c r="E36" s="356"/>
      <c r="F36" s="180"/>
      <c r="G36" s="180"/>
      <c r="H36" s="180"/>
      <c r="I36" s="356"/>
      <c r="J36" s="180"/>
      <c r="K36" s="180"/>
      <c r="L36" s="180"/>
      <c r="M36" s="356"/>
    </row>
    <row r="37" spans="1:13">
      <c r="I37" s="357"/>
      <c r="M37" s="357"/>
    </row>
    <row r="38" spans="1:13">
      <c r="B38" s="358"/>
      <c r="C38" s="358"/>
      <c r="D38" s="358"/>
      <c r="E38" s="358"/>
      <c r="F38" s="358"/>
      <c r="G38" s="358"/>
      <c r="H38" s="358"/>
      <c r="I38" s="358"/>
      <c r="J38" s="358"/>
      <c r="K38" s="358"/>
      <c r="L38" s="358"/>
      <c r="M38" s="358"/>
    </row>
    <row r="39" spans="1:13">
      <c r="M39" s="357"/>
    </row>
    <row r="40" spans="1:13">
      <c r="M40" s="357"/>
    </row>
    <row r="41" spans="1:13">
      <c r="M41" s="357"/>
    </row>
    <row r="42" spans="1:13">
      <c r="M42" s="357"/>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5"/>
  <sheetViews>
    <sheetView view="pageBreakPreview" zoomScaleNormal="100" zoomScaleSheetLayoutView="100" workbookViewId="0">
      <selection sqref="A1:N1"/>
    </sheetView>
  </sheetViews>
  <sheetFormatPr defaultRowHeight="13.5"/>
  <cols>
    <col min="1" max="5" width="11.75" style="100" customWidth="1"/>
  </cols>
  <sheetData>
    <row r="1" spans="1:5" ht="17.25">
      <c r="A1" s="359" t="s">
        <v>496</v>
      </c>
      <c r="B1" s="360"/>
      <c r="C1" s="360"/>
      <c r="D1" s="360"/>
      <c r="E1" s="360"/>
    </row>
    <row r="2" spans="1:5" ht="19.5" thickBot="1">
      <c r="A2" s="361"/>
      <c r="B2" s="362"/>
      <c r="C2" s="362"/>
      <c r="D2" s="362"/>
      <c r="E2" s="363" t="s">
        <v>497</v>
      </c>
    </row>
    <row r="3" spans="1:5" ht="15" thickTop="1">
      <c r="A3" s="1709" t="s">
        <v>359</v>
      </c>
      <c r="B3" s="364" t="s">
        <v>498</v>
      </c>
      <c r="C3" s="365"/>
      <c r="D3" s="364" t="s">
        <v>499</v>
      </c>
      <c r="E3" s="365"/>
    </row>
    <row r="4" spans="1:5" ht="14.25">
      <c r="A4" s="1710"/>
      <c r="B4" s="1376" t="s">
        <v>500</v>
      </c>
      <c r="C4" s="1377"/>
      <c r="D4" s="1376" t="s">
        <v>500</v>
      </c>
      <c r="E4" s="1377"/>
    </row>
    <row r="5" spans="1:5" ht="28.5">
      <c r="A5" s="1711"/>
      <c r="B5" s="1013"/>
      <c r="C5" s="1378" t="s">
        <v>501</v>
      </c>
      <c r="D5" s="1013"/>
      <c r="E5" s="1378" t="s">
        <v>501</v>
      </c>
    </row>
    <row r="6" spans="1:5" ht="14.25">
      <c r="A6" s="1379"/>
      <c r="B6" s="1380"/>
      <c r="C6" s="1108"/>
      <c r="D6" s="1108"/>
      <c r="E6" s="1108"/>
    </row>
    <row r="7" spans="1:5" ht="16.5" customHeight="1">
      <c r="A7" s="366" t="s">
        <v>503</v>
      </c>
      <c r="B7" s="35">
        <v>423902</v>
      </c>
      <c r="C7" s="35">
        <v>58645</v>
      </c>
      <c r="D7" s="35">
        <v>3034010</v>
      </c>
      <c r="E7" s="35">
        <v>2826276</v>
      </c>
    </row>
    <row r="8" spans="1:5" ht="16.5" customHeight="1">
      <c r="A8" s="366">
        <v>29</v>
      </c>
      <c r="B8" s="35">
        <v>404666</v>
      </c>
      <c r="C8" s="35">
        <v>70837</v>
      </c>
      <c r="D8" s="35">
        <v>3318725</v>
      </c>
      <c r="E8" s="35">
        <v>3092201</v>
      </c>
    </row>
    <row r="9" spans="1:5" ht="16.5" customHeight="1">
      <c r="A9" s="366">
        <v>30</v>
      </c>
      <c r="B9" s="35">
        <v>345794</v>
      </c>
      <c r="C9" s="35">
        <v>69828</v>
      </c>
      <c r="D9" s="35">
        <v>2613647</v>
      </c>
      <c r="E9" s="35">
        <v>2379876</v>
      </c>
    </row>
    <row r="10" spans="1:5" ht="16.5" customHeight="1">
      <c r="A10" s="366" t="s">
        <v>62</v>
      </c>
      <c r="B10" s="35">
        <v>461681</v>
      </c>
      <c r="C10" s="35">
        <v>91232</v>
      </c>
      <c r="D10" s="35">
        <v>3261302</v>
      </c>
      <c r="E10" s="35">
        <v>2941646</v>
      </c>
    </row>
    <row r="11" spans="1:5" ht="16.5" customHeight="1">
      <c r="A11" s="366">
        <v>2</v>
      </c>
      <c r="B11" s="35">
        <v>451359</v>
      </c>
      <c r="C11" s="35">
        <v>56275</v>
      </c>
      <c r="D11" s="35">
        <v>2949689</v>
      </c>
      <c r="E11" s="35">
        <v>2632281</v>
      </c>
    </row>
    <row r="12" spans="1:5" ht="16.5" customHeight="1">
      <c r="A12" s="366"/>
      <c r="B12" s="367"/>
      <c r="C12" s="367"/>
      <c r="D12" s="367"/>
      <c r="E12" s="367"/>
    </row>
    <row r="13" spans="1:5" ht="16.5" customHeight="1">
      <c r="A13" s="366" t="s">
        <v>218</v>
      </c>
      <c r="B13" s="367">
        <v>32172</v>
      </c>
      <c r="C13" s="367">
        <v>2187</v>
      </c>
      <c r="D13" s="367">
        <v>176498</v>
      </c>
      <c r="E13" s="35">
        <v>160507</v>
      </c>
    </row>
    <row r="14" spans="1:5" ht="16.5" customHeight="1">
      <c r="A14" s="366">
        <v>8</v>
      </c>
      <c r="B14" s="367">
        <v>39373</v>
      </c>
      <c r="C14" s="367">
        <v>8882</v>
      </c>
      <c r="D14" s="367">
        <v>330938</v>
      </c>
      <c r="E14" s="35">
        <v>304915</v>
      </c>
    </row>
    <row r="15" spans="1:5" ht="16.5" customHeight="1">
      <c r="A15" s="366">
        <v>9</v>
      </c>
      <c r="B15" s="367">
        <v>42612</v>
      </c>
      <c r="C15" s="367">
        <v>5980</v>
      </c>
      <c r="D15" s="367">
        <v>322164</v>
      </c>
      <c r="E15" s="35">
        <v>302620</v>
      </c>
    </row>
    <row r="16" spans="1:5" ht="16.5" customHeight="1">
      <c r="A16" s="366">
        <v>10</v>
      </c>
      <c r="B16" s="367">
        <v>31943</v>
      </c>
      <c r="C16" s="367">
        <v>961</v>
      </c>
      <c r="D16" s="367">
        <v>364897</v>
      </c>
      <c r="E16" s="35">
        <v>339650</v>
      </c>
    </row>
    <row r="17" spans="1:5" ht="16.5" customHeight="1">
      <c r="A17" s="366">
        <v>11</v>
      </c>
      <c r="B17" s="367">
        <v>43069</v>
      </c>
      <c r="C17" s="367">
        <v>9413</v>
      </c>
      <c r="D17" s="367">
        <v>263532</v>
      </c>
      <c r="E17" s="35">
        <v>244678</v>
      </c>
    </row>
    <row r="18" spans="1:5" ht="16.5" customHeight="1">
      <c r="A18" s="366">
        <v>12</v>
      </c>
      <c r="B18" s="367">
        <v>27711</v>
      </c>
      <c r="C18" s="367">
        <v>2019</v>
      </c>
      <c r="D18" s="367">
        <v>178700</v>
      </c>
      <c r="E18" s="35">
        <v>161111</v>
      </c>
    </row>
    <row r="19" spans="1:5" ht="16.5" customHeight="1">
      <c r="A19" s="366" t="s">
        <v>64</v>
      </c>
      <c r="B19" s="367">
        <v>37527</v>
      </c>
      <c r="C19" s="367">
        <v>1479</v>
      </c>
      <c r="D19" s="367">
        <v>357978</v>
      </c>
      <c r="E19" s="35">
        <v>328165</v>
      </c>
    </row>
    <row r="20" spans="1:5" ht="16.5" customHeight="1">
      <c r="A20" s="366">
        <v>2</v>
      </c>
      <c r="B20" s="367">
        <v>44340</v>
      </c>
      <c r="C20" s="367">
        <v>7824</v>
      </c>
      <c r="D20" s="367">
        <v>163752</v>
      </c>
      <c r="E20" s="35">
        <v>143089</v>
      </c>
    </row>
    <row r="21" spans="1:5" ht="16.5" customHeight="1">
      <c r="A21" s="366">
        <v>3</v>
      </c>
      <c r="B21" s="367">
        <v>32180</v>
      </c>
      <c r="C21" s="367">
        <v>4634</v>
      </c>
      <c r="D21" s="367">
        <v>266548</v>
      </c>
      <c r="E21" s="35">
        <v>239734</v>
      </c>
    </row>
    <row r="22" spans="1:5" ht="16.5" customHeight="1">
      <c r="A22" s="366">
        <v>4</v>
      </c>
      <c r="B22" s="367">
        <v>29257</v>
      </c>
      <c r="C22" s="367">
        <v>2775</v>
      </c>
      <c r="D22" s="367">
        <v>505473</v>
      </c>
      <c r="E22" s="35">
        <v>487823</v>
      </c>
    </row>
    <row r="23" spans="1:5" ht="16.5" customHeight="1">
      <c r="A23" s="368">
        <v>5</v>
      </c>
      <c r="B23" s="367">
        <v>46969</v>
      </c>
      <c r="C23" s="367">
        <v>997</v>
      </c>
      <c r="D23" s="367">
        <v>388748</v>
      </c>
      <c r="E23" s="35">
        <v>368612</v>
      </c>
    </row>
    <row r="24" spans="1:5" ht="16.5" customHeight="1">
      <c r="A24" s="368">
        <v>6</v>
      </c>
      <c r="B24" s="367">
        <v>57545</v>
      </c>
      <c r="C24" s="367">
        <v>2449</v>
      </c>
      <c r="D24" s="367">
        <v>413379</v>
      </c>
      <c r="E24" s="35">
        <v>391506</v>
      </c>
    </row>
    <row r="25" spans="1:5" ht="16.5" customHeight="1">
      <c r="A25" s="368">
        <v>7</v>
      </c>
      <c r="B25" s="367">
        <v>38739</v>
      </c>
      <c r="C25" s="367">
        <v>7345</v>
      </c>
      <c r="D25" s="367">
        <v>381093</v>
      </c>
      <c r="E25" s="35">
        <v>360057</v>
      </c>
    </row>
    <row r="26" spans="1:5" ht="10.5" customHeight="1">
      <c r="A26" s="369"/>
      <c r="B26" s="370"/>
      <c r="C26" s="370"/>
      <c r="D26" s="370"/>
      <c r="E26" s="370"/>
    </row>
    <row r="27" spans="1:5" ht="16.5" customHeight="1">
      <c r="A27" s="371" t="s">
        <v>504</v>
      </c>
      <c r="B27" s="367"/>
      <c r="C27" s="372"/>
      <c r="D27" s="372"/>
      <c r="E27" s="372"/>
    </row>
    <row r="28" spans="1:5" ht="16.5" customHeight="1">
      <c r="A28" s="373" t="s">
        <v>505</v>
      </c>
      <c r="B28" s="1014">
        <v>3924</v>
      </c>
      <c r="C28" s="374">
        <v>1295</v>
      </c>
      <c r="D28" s="370">
        <v>24337</v>
      </c>
      <c r="E28" s="370">
        <v>11643</v>
      </c>
    </row>
    <row r="29" spans="1:5" ht="16.5" customHeight="1">
      <c r="A29" s="375" t="s">
        <v>506</v>
      </c>
      <c r="B29" s="374">
        <v>23847</v>
      </c>
      <c r="C29" s="374">
        <v>6050</v>
      </c>
      <c r="D29" s="370">
        <v>352079</v>
      </c>
      <c r="E29" s="376">
        <v>348414</v>
      </c>
    </row>
    <row r="30" spans="1:5" ht="16.5" customHeight="1">
      <c r="A30" s="1015" t="s">
        <v>507</v>
      </c>
      <c r="B30" s="1014">
        <v>10968</v>
      </c>
      <c r="C30" s="374">
        <v>0</v>
      </c>
      <c r="D30" s="1016">
        <v>4677</v>
      </c>
      <c r="E30" s="374">
        <v>0</v>
      </c>
    </row>
    <row r="31" spans="1:5" ht="16.5" customHeight="1">
      <c r="A31" s="101" t="s">
        <v>508</v>
      </c>
      <c r="B31" s="1333"/>
      <c r="C31" s="1333"/>
      <c r="D31" s="168"/>
      <c r="E31" s="1333"/>
    </row>
    <row r="32" spans="1:5">
      <c r="B32" s="358"/>
      <c r="C32" s="358"/>
      <c r="D32" s="358"/>
      <c r="E32" s="358"/>
    </row>
    <row r="33" spans="2:5">
      <c r="B33" s="358"/>
      <c r="C33" s="358"/>
      <c r="D33" s="358"/>
      <c r="E33" s="358"/>
    </row>
    <row r="35" spans="2:5">
      <c r="B35" s="358"/>
      <c r="C35" s="358"/>
      <c r="D35" s="358"/>
      <c r="E35" s="358"/>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
  <sheetViews>
    <sheetView view="pageBreakPreview" zoomScaleNormal="100" zoomScaleSheetLayoutView="100" workbookViewId="0">
      <selection sqref="A1:N1"/>
    </sheetView>
  </sheetViews>
  <sheetFormatPr defaultRowHeight="13.5"/>
  <cols>
    <col min="1" max="5" width="12.75" style="2" customWidth="1"/>
  </cols>
  <sheetData>
    <row r="1" spans="1:5" ht="17.25">
      <c r="A1" s="1712" t="s">
        <v>509</v>
      </c>
      <c r="B1" s="1685"/>
      <c r="C1" s="1685"/>
      <c r="D1" s="1685"/>
      <c r="E1" s="1685"/>
    </row>
    <row r="2" spans="1:5" ht="21.75" thickBot="1">
      <c r="A2" s="377"/>
      <c r="B2" s="378"/>
      <c r="C2" s="378"/>
      <c r="D2" s="378"/>
      <c r="E2" s="379" t="s">
        <v>510</v>
      </c>
    </row>
    <row r="3" spans="1:5" ht="15" thickTop="1">
      <c r="A3" s="1713" t="s">
        <v>511</v>
      </c>
      <c r="B3" s="380" t="s">
        <v>512</v>
      </c>
      <c r="C3" s="381"/>
      <c r="D3" s="380" t="s">
        <v>513</v>
      </c>
      <c r="E3" s="381"/>
    </row>
    <row r="4" spans="1:5" ht="14.25">
      <c r="A4" s="1714"/>
      <c r="B4" s="1381" t="s">
        <v>514</v>
      </c>
      <c r="C4" s="1381" t="s">
        <v>515</v>
      </c>
      <c r="D4" s="1381" t="s">
        <v>516</v>
      </c>
      <c r="E4" s="1381" t="s">
        <v>517</v>
      </c>
    </row>
    <row r="5" spans="1:5" ht="18" customHeight="1">
      <c r="A5" s="346" t="s">
        <v>189</v>
      </c>
      <c r="B5" s="985">
        <v>16025856</v>
      </c>
      <c r="C5" s="25">
        <v>16055916</v>
      </c>
      <c r="D5" s="25">
        <v>10443</v>
      </c>
      <c r="E5" s="25">
        <v>30655</v>
      </c>
    </row>
    <row r="6" spans="1:5" ht="18" customHeight="1">
      <c r="A6" s="346">
        <v>30</v>
      </c>
      <c r="B6" s="985">
        <v>15755753</v>
      </c>
      <c r="C6" s="25">
        <v>15767611</v>
      </c>
      <c r="D6" s="25">
        <v>11190</v>
      </c>
      <c r="E6" s="25">
        <v>24840</v>
      </c>
    </row>
    <row r="7" spans="1:5" ht="18" customHeight="1">
      <c r="A7" s="346" t="s">
        <v>62</v>
      </c>
      <c r="B7" s="985">
        <v>15268831</v>
      </c>
      <c r="C7" s="25">
        <v>15272413</v>
      </c>
      <c r="D7" s="25">
        <v>11646</v>
      </c>
      <c r="E7" s="25">
        <v>25750</v>
      </c>
    </row>
    <row r="8" spans="1:5" ht="18" customHeight="1">
      <c r="A8" s="346">
        <v>2</v>
      </c>
      <c r="B8" s="985">
        <v>11777884</v>
      </c>
      <c r="C8" s="25">
        <v>11781049</v>
      </c>
      <c r="D8" s="25">
        <v>10472</v>
      </c>
      <c r="E8" s="25">
        <v>23165</v>
      </c>
    </row>
    <row r="9" spans="1:5" ht="18" customHeight="1">
      <c r="A9" s="346">
        <v>3</v>
      </c>
      <c r="B9" s="985">
        <v>11659130</v>
      </c>
      <c r="C9" s="25">
        <v>11666064</v>
      </c>
      <c r="D9" s="25">
        <v>11107</v>
      </c>
      <c r="E9" s="25">
        <v>26765</v>
      </c>
    </row>
    <row r="10" spans="1:5" ht="18" customHeight="1">
      <c r="A10" s="382"/>
      <c r="B10" s="1014"/>
      <c r="C10" s="370"/>
      <c r="D10" s="370"/>
      <c r="E10" s="370"/>
    </row>
    <row r="11" spans="1:5" ht="18" customHeight="1">
      <c r="A11" s="342" t="s">
        <v>218</v>
      </c>
      <c r="B11" s="1017">
        <v>971763</v>
      </c>
      <c r="C11" s="383">
        <v>972872</v>
      </c>
      <c r="D11" s="22">
        <v>950</v>
      </c>
      <c r="E11" s="22">
        <v>2315</v>
      </c>
    </row>
    <row r="12" spans="1:5" ht="18" customHeight="1">
      <c r="A12" s="342" t="s">
        <v>559</v>
      </c>
      <c r="B12" s="1017">
        <v>975020</v>
      </c>
      <c r="C12" s="384">
        <v>975374</v>
      </c>
      <c r="D12" s="35">
        <v>710</v>
      </c>
      <c r="E12" s="35">
        <v>1650</v>
      </c>
    </row>
    <row r="13" spans="1:5" ht="18" customHeight="1">
      <c r="A13" s="342">
        <v>9</v>
      </c>
      <c r="B13" s="1017">
        <v>970958</v>
      </c>
      <c r="C13" s="384">
        <v>971171</v>
      </c>
      <c r="D13" s="35">
        <v>1020</v>
      </c>
      <c r="E13" s="35">
        <v>2225</v>
      </c>
    </row>
    <row r="14" spans="1:5" ht="18" customHeight="1">
      <c r="A14" s="342">
        <v>10</v>
      </c>
      <c r="B14" s="1017">
        <v>1055853</v>
      </c>
      <c r="C14" s="384">
        <v>1056274</v>
      </c>
      <c r="D14" s="35">
        <v>975</v>
      </c>
      <c r="E14" s="35">
        <v>2820</v>
      </c>
    </row>
    <row r="15" spans="1:5" ht="18" customHeight="1">
      <c r="A15" s="342">
        <v>11</v>
      </c>
      <c r="B15" s="1017">
        <v>1045409</v>
      </c>
      <c r="C15" s="384">
        <v>1045897</v>
      </c>
      <c r="D15" s="35">
        <v>1150</v>
      </c>
      <c r="E15" s="35">
        <v>2425</v>
      </c>
    </row>
    <row r="16" spans="1:5" ht="18" customHeight="1">
      <c r="A16" s="342">
        <v>12</v>
      </c>
      <c r="B16" s="1017">
        <v>997254</v>
      </c>
      <c r="C16" s="384">
        <v>998726</v>
      </c>
      <c r="D16" s="35">
        <v>820</v>
      </c>
      <c r="E16" s="35">
        <v>2055</v>
      </c>
    </row>
    <row r="17" spans="1:5" ht="18" customHeight="1">
      <c r="A17" s="342" t="s">
        <v>64</v>
      </c>
      <c r="B17" s="1017">
        <v>955722</v>
      </c>
      <c r="C17" s="384">
        <v>954188</v>
      </c>
      <c r="D17" s="35">
        <v>815</v>
      </c>
      <c r="E17" s="35">
        <v>1855</v>
      </c>
    </row>
    <row r="18" spans="1:5" ht="18" customHeight="1">
      <c r="A18" s="342">
        <v>2</v>
      </c>
      <c r="B18" s="1017">
        <v>721301</v>
      </c>
      <c r="C18" s="384">
        <v>723145</v>
      </c>
      <c r="D18" s="35">
        <v>702</v>
      </c>
      <c r="E18" s="35">
        <v>2270</v>
      </c>
    </row>
    <row r="19" spans="1:5" ht="18" customHeight="1">
      <c r="A19" s="342">
        <v>3</v>
      </c>
      <c r="B19" s="1017">
        <v>852689</v>
      </c>
      <c r="C19" s="384">
        <v>854987</v>
      </c>
      <c r="D19" s="35">
        <v>1260</v>
      </c>
      <c r="E19" s="35">
        <v>2530</v>
      </c>
    </row>
    <row r="20" spans="1:5" ht="18" customHeight="1">
      <c r="A20" s="342">
        <v>4</v>
      </c>
      <c r="B20" s="1017">
        <v>1060488</v>
      </c>
      <c r="C20" s="384">
        <v>1061313</v>
      </c>
      <c r="D20" s="35">
        <v>955</v>
      </c>
      <c r="E20" s="35">
        <v>2220</v>
      </c>
    </row>
    <row r="21" spans="1:5" ht="18" customHeight="1">
      <c r="A21" s="342">
        <v>5</v>
      </c>
      <c r="B21" s="1017">
        <v>1107793</v>
      </c>
      <c r="C21" s="384">
        <v>1107845</v>
      </c>
      <c r="D21" s="35">
        <v>800</v>
      </c>
      <c r="E21" s="35">
        <v>1855</v>
      </c>
    </row>
    <row r="22" spans="1:5" ht="18" customHeight="1">
      <c r="A22" s="385">
        <v>6</v>
      </c>
      <c r="B22" s="1017">
        <v>1049296</v>
      </c>
      <c r="C22" s="384">
        <v>1049972</v>
      </c>
      <c r="D22" s="35">
        <v>895</v>
      </c>
      <c r="E22" s="35">
        <v>2285</v>
      </c>
    </row>
    <row r="23" spans="1:5" ht="18" customHeight="1">
      <c r="A23" s="385">
        <v>7</v>
      </c>
      <c r="B23" s="1017">
        <v>989741</v>
      </c>
      <c r="C23" s="384">
        <v>990780</v>
      </c>
      <c r="D23" s="35">
        <v>900</v>
      </c>
      <c r="E23" s="35">
        <v>1950</v>
      </c>
    </row>
    <row r="24" spans="1:5" ht="18" customHeight="1">
      <c r="A24" s="385">
        <v>8</v>
      </c>
      <c r="B24" s="1017" t="s">
        <v>115</v>
      </c>
      <c r="C24" s="384" t="s">
        <v>115</v>
      </c>
      <c r="D24" s="35">
        <v>642</v>
      </c>
      <c r="E24" s="35">
        <v>1455</v>
      </c>
    </row>
    <row r="25" spans="1:5" ht="18" customHeight="1">
      <c r="A25" s="386" t="s">
        <v>518</v>
      </c>
      <c r="B25" s="386"/>
      <c r="C25" s="386"/>
      <c r="D25" s="386"/>
      <c r="E25" s="386"/>
    </row>
    <row r="26" spans="1:5" ht="18" customHeight="1">
      <c r="A26" s="387" t="s">
        <v>519</v>
      </c>
    </row>
    <row r="29" spans="1:5">
      <c r="B29" s="388"/>
      <c r="C29" s="388"/>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2"/>
  <sheetViews>
    <sheetView view="pageBreakPreview" zoomScaleNormal="100" zoomScaleSheetLayoutView="100" workbookViewId="0">
      <selection sqref="A1:N1"/>
    </sheetView>
  </sheetViews>
  <sheetFormatPr defaultRowHeight="13.5"/>
  <cols>
    <col min="1" max="1" width="14.875" style="100" customWidth="1"/>
    <col min="2" max="8" width="9.875" style="100" customWidth="1"/>
  </cols>
  <sheetData>
    <row r="1" spans="1:8" ht="17.25">
      <c r="A1" s="1712" t="s">
        <v>520</v>
      </c>
      <c r="B1" s="1685"/>
      <c r="C1" s="1685"/>
      <c r="D1" s="1685"/>
      <c r="E1" s="1685"/>
      <c r="F1" s="1685"/>
      <c r="G1" s="1685"/>
      <c r="H1" s="1685"/>
    </row>
    <row r="2" spans="1:8" ht="21.75" thickBot="1">
      <c r="A2" s="377"/>
      <c r="B2" s="378"/>
      <c r="C2" s="378"/>
      <c r="D2" s="378"/>
      <c r="E2" s="378"/>
      <c r="F2" s="378"/>
      <c r="G2" s="378"/>
      <c r="H2" s="363" t="s">
        <v>521</v>
      </c>
    </row>
    <row r="3" spans="1:8" ht="22.5" customHeight="1" thickTop="1">
      <c r="A3" s="1713" t="s">
        <v>522</v>
      </c>
      <c r="B3" s="1716" t="s">
        <v>500</v>
      </c>
      <c r="C3" s="1717" t="s">
        <v>523</v>
      </c>
      <c r="D3" s="1718"/>
      <c r="E3" s="1718"/>
      <c r="F3" s="1719"/>
      <c r="G3" s="1720" t="s">
        <v>524</v>
      </c>
      <c r="H3" s="1722" t="s">
        <v>525</v>
      </c>
    </row>
    <row r="4" spans="1:8" ht="22.5" customHeight="1">
      <c r="A4" s="1715"/>
      <c r="B4" s="1540"/>
      <c r="C4" s="1382" t="s">
        <v>526</v>
      </c>
      <c r="D4" s="1382" t="s">
        <v>527</v>
      </c>
      <c r="E4" s="1382" t="s">
        <v>528</v>
      </c>
      <c r="F4" s="1383" t="s">
        <v>529</v>
      </c>
      <c r="G4" s="1721"/>
      <c r="H4" s="1723"/>
    </row>
    <row r="5" spans="1:8" ht="8.25" customHeight="1">
      <c r="A5" s="1384"/>
      <c r="B5" s="1385"/>
      <c r="C5" s="1386"/>
      <c r="D5" s="1386"/>
      <c r="E5" s="1386"/>
      <c r="F5" s="1386"/>
      <c r="G5" s="1386"/>
      <c r="H5" s="1386"/>
    </row>
    <row r="6" spans="1:8" ht="18" customHeight="1">
      <c r="A6" s="349" t="s">
        <v>189</v>
      </c>
      <c r="B6" s="1014">
        <v>553846</v>
      </c>
      <c r="C6" s="370">
        <v>29739</v>
      </c>
      <c r="D6" s="370">
        <v>1745</v>
      </c>
      <c r="E6" s="370">
        <v>212932</v>
      </c>
      <c r="F6" s="370">
        <v>10355</v>
      </c>
      <c r="G6" s="370">
        <v>5749</v>
      </c>
      <c r="H6" s="370">
        <v>293326</v>
      </c>
    </row>
    <row r="7" spans="1:8" ht="18" customHeight="1">
      <c r="A7" s="349">
        <v>30</v>
      </c>
      <c r="B7" s="1014">
        <v>555170</v>
      </c>
      <c r="C7" s="370">
        <v>29835</v>
      </c>
      <c r="D7" s="370">
        <v>1734</v>
      </c>
      <c r="E7" s="370">
        <v>212907</v>
      </c>
      <c r="F7" s="370">
        <v>10386</v>
      </c>
      <c r="G7" s="370">
        <v>5848</v>
      </c>
      <c r="H7" s="370">
        <v>294460</v>
      </c>
    </row>
    <row r="8" spans="1:8" ht="18" customHeight="1">
      <c r="A8" s="349" t="s">
        <v>62</v>
      </c>
      <c r="B8" s="1014">
        <v>553990</v>
      </c>
      <c r="C8" s="370">
        <v>29644</v>
      </c>
      <c r="D8" s="370">
        <v>1740</v>
      </c>
      <c r="E8" s="370">
        <v>211998</v>
      </c>
      <c r="F8" s="370">
        <v>10425</v>
      </c>
      <c r="G8" s="370">
        <v>5958</v>
      </c>
      <c r="H8" s="370">
        <v>294225</v>
      </c>
    </row>
    <row r="9" spans="1:8" ht="18" customHeight="1">
      <c r="A9" s="349">
        <v>2</v>
      </c>
      <c r="B9" s="1014">
        <v>554434</v>
      </c>
      <c r="C9" s="370">
        <v>29788</v>
      </c>
      <c r="D9" s="370">
        <v>1654</v>
      </c>
      <c r="E9" s="370">
        <v>211502</v>
      </c>
      <c r="F9" s="370">
        <v>10432</v>
      </c>
      <c r="G9" s="370">
        <v>6230</v>
      </c>
      <c r="H9" s="370">
        <v>294828</v>
      </c>
    </row>
    <row r="10" spans="1:8" ht="18" customHeight="1">
      <c r="A10" s="349">
        <v>3</v>
      </c>
      <c r="B10" s="1014">
        <v>553825</v>
      </c>
      <c r="C10" s="370">
        <v>29818</v>
      </c>
      <c r="D10" s="370">
        <v>1625</v>
      </c>
      <c r="E10" s="370">
        <v>210102</v>
      </c>
      <c r="F10" s="370">
        <v>10415</v>
      </c>
      <c r="G10" s="370">
        <v>6431</v>
      </c>
      <c r="H10" s="370">
        <v>295434</v>
      </c>
    </row>
    <row r="11" spans="1:8" ht="18" customHeight="1">
      <c r="A11" s="382"/>
      <c r="B11" s="1018"/>
      <c r="C11" s="389"/>
      <c r="D11" s="389"/>
      <c r="E11" s="389"/>
      <c r="F11" s="389"/>
      <c r="G11" s="389"/>
      <c r="H11" s="389"/>
    </row>
    <row r="12" spans="1:8" ht="18" customHeight="1">
      <c r="A12" s="346" t="s">
        <v>559</v>
      </c>
      <c r="B12" s="1014">
        <v>556979</v>
      </c>
      <c r="C12" s="370">
        <v>29839</v>
      </c>
      <c r="D12" s="370">
        <v>1625</v>
      </c>
      <c r="E12" s="370">
        <v>211244</v>
      </c>
      <c r="F12" s="370">
        <v>10391</v>
      </c>
      <c r="G12" s="370">
        <v>6416</v>
      </c>
      <c r="H12" s="370">
        <v>297464</v>
      </c>
    </row>
    <row r="13" spans="1:8" ht="18" customHeight="1">
      <c r="A13" s="346">
        <v>9</v>
      </c>
      <c r="B13" s="1014">
        <v>556635</v>
      </c>
      <c r="C13" s="370">
        <v>29883</v>
      </c>
      <c r="D13" s="370">
        <v>1626</v>
      </c>
      <c r="E13" s="370">
        <v>210984</v>
      </c>
      <c r="F13" s="370">
        <v>10386</v>
      </c>
      <c r="G13" s="370">
        <v>6430</v>
      </c>
      <c r="H13" s="370">
        <v>297326</v>
      </c>
    </row>
    <row r="14" spans="1:8" ht="18" customHeight="1">
      <c r="A14" s="346">
        <v>10</v>
      </c>
      <c r="B14" s="1014">
        <v>556475</v>
      </c>
      <c r="C14" s="370">
        <v>29843</v>
      </c>
      <c r="D14" s="370">
        <v>1615</v>
      </c>
      <c r="E14" s="370">
        <v>210828</v>
      </c>
      <c r="F14" s="370">
        <v>10384</v>
      </c>
      <c r="G14" s="370">
        <v>6448</v>
      </c>
      <c r="H14" s="370">
        <v>297357</v>
      </c>
    </row>
    <row r="15" spans="1:8" ht="18" customHeight="1">
      <c r="A15" s="346">
        <v>11</v>
      </c>
      <c r="B15" s="1014">
        <v>557027</v>
      </c>
      <c r="C15" s="370">
        <v>29852</v>
      </c>
      <c r="D15" s="370">
        <v>1617</v>
      </c>
      <c r="E15" s="370">
        <v>210936</v>
      </c>
      <c r="F15" s="370">
        <v>10408</v>
      </c>
      <c r="G15" s="370">
        <v>6463</v>
      </c>
      <c r="H15" s="370">
        <v>297751</v>
      </c>
    </row>
    <row r="16" spans="1:8" ht="18" customHeight="1">
      <c r="A16" s="346">
        <v>12</v>
      </c>
      <c r="B16" s="1014">
        <v>556891</v>
      </c>
      <c r="C16" s="370">
        <v>29887</v>
      </c>
      <c r="D16" s="370">
        <v>1616</v>
      </c>
      <c r="E16" s="370">
        <v>210922</v>
      </c>
      <c r="F16" s="370">
        <v>10410</v>
      </c>
      <c r="G16" s="370">
        <v>6468</v>
      </c>
      <c r="H16" s="370">
        <v>297588</v>
      </c>
    </row>
    <row r="17" spans="1:8" ht="18" customHeight="1">
      <c r="A17" s="346" t="s">
        <v>338</v>
      </c>
      <c r="B17" s="1014">
        <v>556733</v>
      </c>
      <c r="C17" s="370">
        <v>29857</v>
      </c>
      <c r="D17" s="370">
        <v>1620</v>
      </c>
      <c r="E17" s="370">
        <v>210765</v>
      </c>
      <c r="F17" s="370">
        <v>10404</v>
      </c>
      <c r="G17" s="370">
        <v>6463</v>
      </c>
      <c r="H17" s="370">
        <v>297624</v>
      </c>
    </row>
    <row r="18" spans="1:8" ht="18" customHeight="1">
      <c r="A18" s="346">
        <v>2</v>
      </c>
      <c r="B18" s="1014">
        <v>556989</v>
      </c>
      <c r="C18" s="370">
        <v>29878</v>
      </c>
      <c r="D18" s="370">
        <v>1619</v>
      </c>
      <c r="E18" s="370">
        <v>210716</v>
      </c>
      <c r="F18" s="370">
        <v>10413</v>
      </c>
      <c r="G18" s="370">
        <v>6478</v>
      </c>
      <c r="H18" s="370">
        <v>297885</v>
      </c>
    </row>
    <row r="19" spans="1:8" ht="18" customHeight="1">
      <c r="A19" s="346">
        <v>3</v>
      </c>
      <c r="B19" s="1014">
        <v>553825</v>
      </c>
      <c r="C19" s="370">
        <v>29818</v>
      </c>
      <c r="D19" s="370">
        <v>1625</v>
      </c>
      <c r="E19" s="370">
        <v>210102</v>
      </c>
      <c r="F19" s="370">
        <v>10415</v>
      </c>
      <c r="G19" s="370">
        <v>6431</v>
      </c>
      <c r="H19" s="370">
        <v>295434</v>
      </c>
    </row>
    <row r="20" spans="1:8" ht="18" customHeight="1">
      <c r="A20" s="346">
        <v>4</v>
      </c>
      <c r="B20" s="1014">
        <v>554769</v>
      </c>
      <c r="C20" s="370">
        <v>29836</v>
      </c>
      <c r="D20" s="370">
        <v>1622</v>
      </c>
      <c r="E20" s="370">
        <v>209989</v>
      </c>
      <c r="F20" s="370">
        <v>10413</v>
      </c>
      <c r="G20" s="370">
        <v>6515</v>
      </c>
      <c r="H20" s="370">
        <v>296394</v>
      </c>
    </row>
    <row r="21" spans="1:8" ht="18" customHeight="1">
      <c r="A21" s="346">
        <v>5</v>
      </c>
      <c r="B21" s="1014">
        <v>555041</v>
      </c>
      <c r="C21" s="370">
        <v>29817</v>
      </c>
      <c r="D21" s="370">
        <v>1616</v>
      </c>
      <c r="E21" s="370">
        <v>209911</v>
      </c>
      <c r="F21" s="370">
        <v>10414</v>
      </c>
      <c r="G21" s="370">
        <v>6554</v>
      </c>
      <c r="H21" s="370">
        <v>296729</v>
      </c>
    </row>
    <row r="22" spans="1:8" ht="18" customHeight="1">
      <c r="A22" s="346">
        <v>6</v>
      </c>
      <c r="B22" s="1014">
        <v>555540</v>
      </c>
      <c r="C22" s="370">
        <v>29866</v>
      </c>
      <c r="D22" s="370">
        <v>1614</v>
      </c>
      <c r="E22" s="370">
        <v>209863</v>
      </c>
      <c r="F22" s="370">
        <v>10409</v>
      </c>
      <c r="G22" s="370">
        <v>6615</v>
      </c>
      <c r="H22" s="370">
        <v>297173</v>
      </c>
    </row>
    <row r="23" spans="1:8" ht="18" customHeight="1">
      <c r="A23" s="346">
        <v>7</v>
      </c>
      <c r="B23" s="1014">
        <v>556038</v>
      </c>
      <c r="C23" s="370">
        <v>29836</v>
      </c>
      <c r="D23" s="370">
        <v>1612</v>
      </c>
      <c r="E23" s="370">
        <v>209938</v>
      </c>
      <c r="F23" s="370">
        <v>10408</v>
      </c>
      <c r="G23" s="370">
        <v>6670</v>
      </c>
      <c r="H23" s="370">
        <v>297574</v>
      </c>
    </row>
    <row r="24" spans="1:8" ht="18" customHeight="1">
      <c r="A24" s="346">
        <v>8</v>
      </c>
      <c r="B24" s="1014">
        <v>556027</v>
      </c>
      <c r="C24" s="370">
        <v>29841</v>
      </c>
      <c r="D24" s="370">
        <v>1603</v>
      </c>
      <c r="E24" s="370">
        <v>209781</v>
      </c>
      <c r="F24" s="370">
        <v>10378</v>
      </c>
      <c r="G24" s="370">
        <v>6726</v>
      </c>
      <c r="H24" s="370">
        <v>297698</v>
      </c>
    </row>
    <row r="25" spans="1:8" ht="18" customHeight="1">
      <c r="A25" s="390" t="s">
        <v>530</v>
      </c>
      <c r="B25" s="985">
        <v>2290</v>
      </c>
      <c r="C25" s="25">
        <v>105</v>
      </c>
      <c r="D25" s="353" t="s">
        <v>1082</v>
      </c>
      <c r="E25" s="25">
        <v>889</v>
      </c>
      <c r="F25" s="25">
        <v>24</v>
      </c>
      <c r="G25" s="25">
        <v>25</v>
      </c>
      <c r="H25" s="25">
        <v>1247</v>
      </c>
    </row>
    <row r="26" spans="1:8" ht="6.75" customHeight="1">
      <c r="A26" s="387"/>
      <c r="B26" s="1019"/>
      <c r="C26" s="391"/>
      <c r="D26" s="391"/>
      <c r="E26" s="391"/>
      <c r="F26" s="391"/>
      <c r="G26" s="391"/>
      <c r="H26" s="391"/>
    </row>
    <row r="27" spans="1:8" ht="18" customHeight="1">
      <c r="A27" s="1387" t="s">
        <v>531</v>
      </c>
      <c r="B27" s="1092"/>
      <c r="C27" s="1092"/>
      <c r="D27" s="1092"/>
      <c r="E27" s="1092"/>
      <c r="F27" s="1092"/>
      <c r="G27" s="1092"/>
      <c r="H27" s="1092"/>
    </row>
    <row r="28" spans="1:8" ht="18" customHeight="1">
      <c r="A28" s="116" t="s">
        <v>532</v>
      </c>
    </row>
    <row r="29" spans="1:8" ht="21">
      <c r="A29" s="392"/>
      <c r="B29" s="393"/>
      <c r="C29" s="182"/>
      <c r="D29" s="394"/>
      <c r="E29" s="394"/>
      <c r="F29" s="394"/>
      <c r="G29" s="394"/>
      <c r="H29" s="394"/>
    </row>
    <row r="30" spans="1:8">
      <c r="B30" s="358"/>
      <c r="G30" s="395"/>
    </row>
    <row r="32" spans="1:8">
      <c r="B32" s="358"/>
      <c r="C32" s="358"/>
      <c r="D32" s="358"/>
      <c r="E32" s="358"/>
      <c r="F32" s="358"/>
      <c r="G32" s="358"/>
      <c r="H32" s="358"/>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1"/>
  <sheetViews>
    <sheetView view="pageBreakPreview" zoomScaleNormal="100" zoomScaleSheetLayoutView="100" workbookViewId="0"/>
  </sheetViews>
  <sheetFormatPr defaultRowHeight="13.5"/>
  <cols>
    <col min="1" max="1" width="14.625" style="3" customWidth="1"/>
    <col min="2" max="2" width="17.25" style="3" customWidth="1"/>
    <col min="3" max="3" width="14.875" style="3" customWidth="1"/>
    <col min="4" max="4" width="13.75" style="3" customWidth="1"/>
    <col min="5" max="7" width="15.625" style="3" customWidth="1"/>
    <col min="8" max="8" width="13.75" style="3" customWidth="1"/>
    <col min="9" max="9" width="13.875" style="3" customWidth="1"/>
    <col min="10" max="10" width="12.75" style="3" customWidth="1"/>
    <col min="11" max="11" width="11.75" style="3" customWidth="1"/>
    <col min="12" max="12" width="11.625" style="3" customWidth="1"/>
    <col min="13" max="13" width="15.625" style="3" customWidth="1"/>
    <col min="14" max="16" width="14.625" style="3" customWidth="1"/>
    <col min="17" max="19" width="13.75" style="3" customWidth="1"/>
    <col min="20" max="21" width="14.75" style="3" customWidth="1"/>
    <col min="22" max="25" width="13.75" style="3" customWidth="1"/>
    <col min="26" max="26" width="12.75" style="3" customWidth="1"/>
  </cols>
  <sheetData>
    <row r="1" spans="1:26" ht="17.25">
      <c r="A1" s="1" t="s">
        <v>0</v>
      </c>
      <c r="B1" s="2"/>
    </row>
    <row r="2" spans="1:26" ht="15" thickBot="1">
      <c r="A2" s="4" t="s">
        <v>1</v>
      </c>
      <c r="B2" s="5"/>
      <c r="C2" s="6"/>
      <c r="D2" s="6"/>
      <c r="E2" s="6"/>
      <c r="F2" s="7"/>
      <c r="G2" s="6"/>
      <c r="H2" s="6"/>
      <c r="I2" s="6"/>
      <c r="J2" s="8"/>
      <c r="K2" s="6"/>
      <c r="L2" s="6"/>
      <c r="M2" s="6"/>
      <c r="N2" s="6"/>
      <c r="O2" s="6"/>
      <c r="P2" s="6"/>
      <c r="Q2" s="8"/>
      <c r="R2" s="6"/>
      <c r="S2" s="6"/>
      <c r="T2" s="6"/>
      <c r="U2" s="6"/>
      <c r="V2" s="6"/>
      <c r="W2" s="6"/>
      <c r="X2" s="6"/>
      <c r="Y2" s="6"/>
      <c r="Z2" s="6"/>
    </row>
    <row r="3" spans="1:26" ht="14.25" thickTop="1">
      <c r="A3" s="9"/>
      <c r="B3" s="10"/>
      <c r="C3" s="1467" t="s">
        <v>2</v>
      </c>
      <c r="D3" s="1470"/>
      <c r="E3" s="1467" t="s">
        <v>3</v>
      </c>
      <c r="F3" s="1470"/>
      <c r="G3" s="11" t="s">
        <v>4</v>
      </c>
      <c r="H3" s="12"/>
      <c r="I3" s="13" t="s">
        <v>5</v>
      </c>
      <c r="J3" s="14" t="s">
        <v>6</v>
      </c>
      <c r="K3" s="1467" t="s">
        <v>7</v>
      </c>
      <c r="L3" s="1471"/>
      <c r="M3" s="1470"/>
      <c r="N3" s="1467" t="s">
        <v>8</v>
      </c>
      <c r="O3" s="1471"/>
      <c r="P3" s="1471"/>
      <c r="Q3" s="1470"/>
      <c r="R3" s="1467" t="s">
        <v>9</v>
      </c>
      <c r="S3" s="1470"/>
      <c r="T3" s="1467" t="s">
        <v>10</v>
      </c>
      <c r="U3" s="1468"/>
      <c r="V3" s="1468"/>
      <c r="W3" s="1468"/>
      <c r="X3" s="1468"/>
      <c r="Y3" s="1469"/>
      <c r="Z3" s="13" t="s">
        <v>11</v>
      </c>
    </row>
    <row r="4" spans="1:26">
      <c r="A4" s="15"/>
      <c r="B4" s="934"/>
      <c r="C4" s="1472" t="s">
        <v>12</v>
      </c>
      <c r="D4" s="1288"/>
      <c r="E4" s="1474" t="s">
        <v>1099</v>
      </c>
      <c r="F4" s="1475"/>
      <c r="G4" s="1289"/>
      <c r="H4" s="1289"/>
      <c r="I4" s="1290"/>
      <c r="J4" s="935"/>
      <c r="K4" s="1478" t="s">
        <v>13</v>
      </c>
      <c r="L4" s="1479"/>
      <c r="M4" s="1291"/>
      <c r="N4" s="1478" t="s">
        <v>193</v>
      </c>
      <c r="O4" s="1482"/>
      <c r="P4" s="1483"/>
      <c r="Q4" s="1479"/>
      <c r="R4" s="1478" t="s">
        <v>14</v>
      </c>
      <c r="S4" s="1487"/>
      <c r="T4" s="1292" t="s">
        <v>15</v>
      </c>
      <c r="U4" s="1292" t="s">
        <v>16</v>
      </c>
      <c r="V4" s="1292" t="s">
        <v>17</v>
      </c>
      <c r="W4" s="1497" t="s">
        <v>18</v>
      </c>
      <c r="X4" s="1498"/>
      <c r="Y4" s="1293" t="s">
        <v>19</v>
      </c>
      <c r="Z4" s="1472" t="s">
        <v>20</v>
      </c>
    </row>
    <row r="5" spans="1:26">
      <c r="A5" s="15" t="s">
        <v>21</v>
      </c>
      <c r="B5" s="934" t="s">
        <v>22</v>
      </c>
      <c r="C5" s="1473"/>
      <c r="D5" s="934" t="s">
        <v>23</v>
      </c>
      <c r="E5" s="1476"/>
      <c r="F5" s="1477"/>
      <c r="G5" s="934" t="s">
        <v>24</v>
      </c>
      <c r="H5" s="934" t="s">
        <v>25</v>
      </c>
      <c r="I5" s="919" t="s">
        <v>26</v>
      </c>
      <c r="J5" s="936" t="s">
        <v>27</v>
      </c>
      <c r="K5" s="1480"/>
      <c r="L5" s="1481"/>
      <c r="M5" s="934" t="s">
        <v>28</v>
      </c>
      <c r="N5" s="1484"/>
      <c r="O5" s="1485"/>
      <c r="P5" s="1486"/>
      <c r="Q5" s="1481"/>
      <c r="R5" s="1484"/>
      <c r="S5" s="1488"/>
      <c r="T5" s="937" t="s">
        <v>29</v>
      </c>
      <c r="U5" s="937" t="s">
        <v>29</v>
      </c>
      <c r="V5" s="937" t="s">
        <v>29</v>
      </c>
      <c r="W5" s="938" t="s">
        <v>30</v>
      </c>
      <c r="X5" s="16"/>
      <c r="Y5" s="934" t="s">
        <v>31</v>
      </c>
      <c r="Z5" s="1489"/>
    </row>
    <row r="6" spans="1:26" ht="18.75" customHeight="1">
      <c r="A6" s="17"/>
      <c r="B6" s="934"/>
      <c r="C6" s="1473"/>
      <c r="D6" s="934" t="s">
        <v>32</v>
      </c>
      <c r="E6" s="1491" t="s">
        <v>33</v>
      </c>
      <c r="F6" s="1491" t="s">
        <v>34</v>
      </c>
      <c r="G6" s="934" t="s">
        <v>35</v>
      </c>
      <c r="H6" s="934" t="s">
        <v>36</v>
      </c>
      <c r="I6" s="934" t="s">
        <v>37</v>
      </c>
      <c r="J6" s="934" t="s">
        <v>38</v>
      </c>
      <c r="K6" s="1291" t="s">
        <v>39</v>
      </c>
      <c r="L6" s="1291" t="s">
        <v>40</v>
      </c>
      <c r="M6" s="934" t="s">
        <v>41</v>
      </c>
      <c r="N6" s="1491" t="s">
        <v>42</v>
      </c>
      <c r="O6" s="1491" t="s">
        <v>43</v>
      </c>
      <c r="P6" s="1491" t="s">
        <v>44</v>
      </c>
      <c r="Q6" s="1491" t="s">
        <v>45</v>
      </c>
      <c r="R6" s="1491" t="s">
        <v>46</v>
      </c>
      <c r="S6" s="1491" t="s">
        <v>47</v>
      </c>
      <c r="T6" s="1294" t="s">
        <v>48</v>
      </c>
      <c r="U6" s="1495" t="s">
        <v>49</v>
      </c>
      <c r="V6" s="1294" t="s">
        <v>50</v>
      </c>
      <c r="W6" s="1291" t="s">
        <v>51</v>
      </c>
      <c r="X6" s="1291" t="s">
        <v>51</v>
      </c>
      <c r="Y6" s="934" t="s">
        <v>52</v>
      </c>
      <c r="Z6" s="1489"/>
    </row>
    <row r="7" spans="1:26" ht="18.75" customHeight="1">
      <c r="A7" s="17"/>
      <c r="B7" s="939" t="s">
        <v>53</v>
      </c>
      <c r="C7" s="939" t="s">
        <v>54</v>
      </c>
      <c r="D7" s="939" t="s">
        <v>55</v>
      </c>
      <c r="E7" s="1492"/>
      <c r="F7" s="1493"/>
      <c r="G7" s="940"/>
      <c r="H7" s="941"/>
      <c r="I7" s="939" t="s">
        <v>56</v>
      </c>
      <c r="J7" s="934"/>
      <c r="K7" s="935" t="s">
        <v>41</v>
      </c>
      <c r="L7" s="935" t="s">
        <v>41</v>
      </c>
      <c r="M7" s="942"/>
      <c r="N7" s="1494"/>
      <c r="O7" s="1494"/>
      <c r="P7" s="1494"/>
      <c r="Q7" s="1494"/>
      <c r="R7" s="1494"/>
      <c r="S7" s="1494"/>
      <c r="T7" s="943" t="s">
        <v>57</v>
      </c>
      <c r="U7" s="1496"/>
      <c r="V7" s="943" t="s">
        <v>57</v>
      </c>
      <c r="W7" s="935" t="s">
        <v>58</v>
      </c>
      <c r="X7" s="935" t="s">
        <v>59</v>
      </c>
      <c r="Y7" s="934" t="s">
        <v>60</v>
      </c>
      <c r="Z7" s="1490"/>
    </row>
    <row r="8" spans="1:26">
      <c r="A8" s="1295"/>
      <c r="B8" s="1281"/>
      <c r="C8" s="1281"/>
      <c r="D8" s="1281"/>
      <c r="E8" s="1282"/>
      <c r="F8" s="1282"/>
      <c r="G8" s="1282"/>
      <c r="H8" s="1282"/>
      <c r="I8" s="1282"/>
      <c r="J8" s="1282"/>
      <c r="K8" s="1282"/>
      <c r="L8" s="1282"/>
      <c r="M8" s="1282"/>
      <c r="N8" s="1282"/>
      <c r="O8" s="1282"/>
      <c r="P8" s="1282"/>
      <c r="Q8" s="1282"/>
      <c r="R8" s="1282"/>
      <c r="S8" s="1282"/>
      <c r="T8" s="1281"/>
      <c r="U8" s="1281"/>
      <c r="V8" s="1281"/>
      <c r="W8" s="1281"/>
      <c r="X8" s="1281"/>
      <c r="Y8" s="1282"/>
      <c r="Z8" s="1282"/>
    </row>
    <row r="9" spans="1:26" ht="15.75" customHeight="1">
      <c r="A9" s="142" t="s">
        <v>189</v>
      </c>
      <c r="B9" s="29">
        <v>58007536</v>
      </c>
      <c r="C9" s="19">
        <v>126706210</v>
      </c>
      <c r="D9" s="19">
        <v>-226562</v>
      </c>
      <c r="E9" s="20">
        <v>103.1</v>
      </c>
      <c r="F9" s="21" t="s">
        <v>61</v>
      </c>
      <c r="G9" s="22">
        <v>964641</v>
      </c>
      <c r="H9" s="22">
        <v>604503</v>
      </c>
      <c r="I9" s="23">
        <v>863166</v>
      </c>
      <c r="J9" s="89">
        <v>19602508</v>
      </c>
      <c r="K9" s="90">
        <v>779124</v>
      </c>
      <c r="L9" s="90">
        <v>509158</v>
      </c>
      <c r="M9" s="87">
        <v>374158</v>
      </c>
      <c r="N9" s="91">
        <v>98.6</v>
      </c>
      <c r="O9" s="91">
        <v>96.8</v>
      </c>
      <c r="P9" s="91">
        <v>99.3</v>
      </c>
      <c r="Q9" s="91">
        <v>99.5</v>
      </c>
      <c r="R9" s="27">
        <v>533820</v>
      </c>
      <c r="S9" s="27">
        <v>313057</v>
      </c>
      <c r="T9" s="26">
        <v>99.2</v>
      </c>
      <c r="U9" s="26">
        <v>101.4</v>
      </c>
      <c r="V9" s="26">
        <v>133.9</v>
      </c>
      <c r="W9" s="23">
        <v>1770.6949999999999</v>
      </c>
      <c r="X9" s="23">
        <v>2726.3270000000002</v>
      </c>
      <c r="Y9" s="23">
        <v>378.34399999999999</v>
      </c>
      <c r="Z9" s="28">
        <v>472165</v>
      </c>
    </row>
    <row r="10" spans="1:26" ht="15.75" customHeight="1">
      <c r="A10" s="142">
        <v>30</v>
      </c>
      <c r="B10" s="29">
        <v>58527117</v>
      </c>
      <c r="C10" s="19">
        <v>126443180</v>
      </c>
      <c r="D10" s="19">
        <v>-263030</v>
      </c>
      <c r="E10" s="20">
        <v>104.2</v>
      </c>
      <c r="F10" s="21" t="s">
        <v>61</v>
      </c>
      <c r="G10" s="22">
        <v>942370</v>
      </c>
      <c r="H10" s="22">
        <v>598154</v>
      </c>
      <c r="I10" s="23">
        <v>852560.16700000002</v>
      </c>
      <c r="J10" s="89">
        <v>19604355</v>
      </c>
      <c r="K10" s="88">
        <v>792975</v>
      </c>
      <c r="L10" s="88">
        <v>518432</v>
      </c>
      <c r="M10" s="87">
        <v>261277</v>
      </c>
      <c r="N10" s="91">
        <v>99.5</v>
      </c>
      <c r="O10" s="91">
        <v>98.2</v>
      </c>
      <c r="P10" s="91">
        <v>99.2</v>
      </c>
      <c r="Q10" s="91">
        <v>100.9</v>
      </c>
      <c r="R10" s="27">
        <v>558718</v>
      </c>
      <c r="S10" s="27">
        <v>315314</v>
      </c>
      <c r="T10" s="26">
        <v>99.3</v>
      </c>
      <c r="U10" s="26">
        <v>102.5</v>
      </c>
      <c r="V10" s="26">
        <v>134.69999999999999</v>
      </c>
      <c r="W10" s="23">
        <v>1716.557</v>
      </c>
      <c r="X10" s="23">
        <v>2782.4209999999998</v>
      </c>
      <c r="Y10" s="23">
        <v>374.761666666667</v>
      </c>
      <c r="Z10" s="28">
        <v>430601</v>
      </c>
    </row>
    <row r="11" spans="1:26" ht="15.75" customHeight="1">
      <c r="A11" s="142" t="s">
        <v>62</v>
      </c>
      <c r="B11" s="29">
        <v>59071519</v>
      </c>
      <c r="C11" s="19">
        <v>126166948</v>
      </c>
      <c r="D11" s="19">
        <v>-276232</v>
      </c>
      <c r="E11" s="20">
        <v>101.1</v>
      </c>
      <c r="F11" s="21" t="s">
        <v>61</v>
      </c>
      <c r="G11" s="22">
        <v>905123</v>
      </c>
      <c r="H11" s="22">
        <v>599353</v>
      </c>
      <c r="I11" s="23">
        <v>836050</v>
      </c>
      <c r="J11" s="89">
        <v>19396177</v>
      </c>
      <c r="K11" s="88">
        <v>816242</v>
      </c>
      <c r="L11" s="88">
        <v>530565</v>
      </c>
      <c r="M11" s="88">
        <v>183980</v>
      </c>
      <c r="N11" s="91">
        <v>100</v>
      </c>
      <c r="O11" s="91">
        <v>98.7</v>
      </c>
      <c r="P11" s="91">
        <v>99.4</v>
      </c>
      <c r="Q11" s="91">
        <v>100.2</v>
      </c>
      <c r="R11" s="27">
        <v>586149</v>
      </c>
      <c r="S11" s="27">
        <v>323853</v>
      </c>
      <c r="T11" s="26">
        <v>100.1</v>
      </c>
      <c r="U11" s="26">
        <v>102.9</v>
      </c>
      <c r="V11" s="26">
        <v>124.7</v>
      </c>
      <c r="W11" s="23">
        <v>1714.28</v>
      </c>
      <c r="X11" s="23">
        <v>2662.9839999999999</v>
      </c>
      <c r="Y11" s="23">
        <v>387.22375</v>
      </c>
      <c r="Z11" s="28">
        <v>381237</v>
      </c>
    </row>
    <row r="12" spans="1:26" ht="15.75" customHeight="1">
      <c r="A12" s="142">
        <v>2</v>
      </c>
      <c r="B12" s="944">
        <v>59497356</v>
      </c>
      <c r="C12" s="19">
        <v>126146099</v>
      </c>
      <c r="D12" s="19">
        <v>-458566</v>
      </c>
      <c r="E12" s="20">
        <v>90.6</v>
      </c>
      <c r="F12" s="21" t="s">
        <v>61</v>
      </c>
      <c r="G12" s="22">
        <v>815340</v>
      </c>
      <c r="H12" s="22">
        <v>534747</v>
      </c>
      <c r="I12" s="37">
        <v>821491</v>
      </c>
      <c r="J12" s="89">
        <v>19504951</v>
      </c>
      <c r="K12" s="88">
        <v>899467</v>
      </c>
      <c r="L12" s="88">
        <v>558119</v>
      </c>
      <c r="M12" s="88">
        <v>134255</v>
      </c>
      <c r="N12" s="91">
        <v>100</v>
      </c>
      <c r="O12" s="91">
        <v>100</v>
      </c>
      <c r="P12" s="91">
        <v>100</v>
      </c>
      <c r="Q12" s="91">
        <v>100</v>
      </c>
      <c r="R12" s="27">
        <v>609535</v>
      </c>
      <c r="S12" s="27">
        <v>305811</v>
      </c>
      <c r="T12" s="26">
        <v>100</v>
      </c>
      <c r="U12" s="26">
        <v>100</v>
      </c>
      <c r="V12" s="26">
        <v>100</v>
      </c>
      <c r="W12" s="23">
        <v>1883</v>
      </c>
      <c r="X12" s="23">
        <v>2070</v>
      </c>
      <c r="Y12" s="23">
        <v>476</v>
      </c>
      <c r="Z12" s="28">
        <v>309178</v>
      </c>
    </row>
    <row r="13" spans="1:26" ht="15.75" customHeight="1">
      <c r="A13" s="142">
        <v>3</v>
      </c>
      <c r="B13" s="944">
        <v>59761065</v>
      </c>
      <c r="C13" s="19">
        <v>125502290</v>
      </c>
      <c r="D13" s="19">
        <v>-643809</v>
      </c>
      <c r="E13" s="20">
        <v>95.7</v>
      </c>
      <c r="F13" s="21" t="s">
        <v>61</v>
      </c>
      <c r="G13" s="22">
        <v>856484</v>
      </c>
      <c r="H13" s="22">
        <v>572712</v>
      </c>
      <c r="I13" s="25">
        <v>837380</v>
      </c>
      <c r="J13" s="89">
        <v>19907136</v>
      </c>
      <c r="K13" s="88">
        <v>928014</v>
      </c>
      <c r="L13" s="88">
        <v>567193</v>
      </c>
      <c r="M13" s="88">
        <v>122984</v>
      </c>
      <c r="N13" s="91">
        <v>99.8</v>
      </c>
      <c r="O13" s="91">
        <v>100</v>
      </c>
      <c r="P13" s="91">
        <v>100.6</v>
      </c>
      <c r="Q13" s="91">
        <v>95</v>
      </c>
      <c r="R13" s="27">
        <v>605316</v>
      </c>
      <c r="S13" s="27">
        <v>309469</v>
      </c>
      <c r="T13" s="26">
        <v>98.4</v>
      </c>
      <c r="U13" s="26">
        <v>102.1</v>
      </c>
      <c r="V13" s="26">
        <v>114.7</v>
      </c>
      <c r="W13" s="23">
        <v>1956</v>
      </c>
      <c r="X13" s="23">
        <v>2266</v>
      </c>
      <c r="Y13" s="23">
        <v>434</v>
      </c>
      <c r="Z13" s="28">
        <v>305196</v>
      </c>
    </row>
    <row r="14" spans="1:26" ht="14.25" customHeight="1">
      <c r="A14" s="143"/>
      <c r="B14" s="92"/>
      <c r="C14" s="86"/>
      <c r="D14" s="86"/>
      <c r="E14" s="91"/>
      <c r="F14" s="91"/>
      <c r="G14" s="87"/>
      <c r="H14" s="87"/>
      <c r="I14" s="87"/>
      <c r="J14" s="89"/>
      <c r="K14" s="90"/>
      <c r="L14" s="88"/>
      <c r="M14" s="87"/>
      <c r="N14" s="93"/>
      <c r="O14" s="94"/>
      <c r="P14" s="94"/>
      <c r="Q14" s="94"/>
      <c r="R14" s="95"/>
      <c r="S14" s="95"/>
      <c r="T14" s="93"/>
      <c r="U14" s="93"/>
      <c r="V14" s="93"/>
      <c r="W14" s="88"/>
      <c r="X14" s="88"/>
      <c r="Y14" s="88"/>
      <c r="Z14" s="96"/>
    </row>
    <row r="15" spans="1:26" ht="16.5" customHeight="1">
      <c r="A15" s="144" t="s">
        <v>1046</v>
      </c>
      <c r="B15" s="944" t="s">
        <v>63</v>
      </c>
      <c r="C15" s="24">
        <v>125681593</v>
      </c>
      <c r="D15" s="18">
        <v>-48775</v>
      </c>
      <c r="E15" s="20">
        <v>100</v>
      </c>
      <c r="F15" s="20">
        <v>98.1</v>
      </c>
      <c r="G15" s="25">
        <v>77182</v>
      </c>
      <c r="H15" s="25">
        <v>51604</v>
      </c>
      <c r="I15" s="25">
        <v>70734</v>
      </c>
      <c r="J15" s="24">
        <v>1713677</v>
      </c>
      <c r="K15" s="25">
        <v>900692</v>
      </c>
      <c r="L15" s="25">
        <v>555571</v>
      </c>
      <c r="M15" s="25">
        <v>8624</v>
      </c>
      <c r="N15" s="21">
        <v>99.7</v>
      </c>
      <c r="O15" s="21">
        <v>99.6</v>
      </c>
      <c r="P15" s="21">
        <v>100.6</v>
      </c>
      <c r="Q15" s="21">
        <v>94.6</v>
      </c>
      <c r="R15" s="25">
        <v>668062</v>
      </c>
      <c r="S15" s="25">
        <v>302774</v>
      </c>
      <c r="T15" s="34">
        <v>98.5</v>
      </c>
      <c r="U15" s="34">
        <v>103.1</v>
      </c>
      <c r="V15" s="34">
        <v>122.5</v>
      </c>
      <c r="W15" s="35">
        <v>1916</v>
      </c>
      <c r="X15" s="35">
        <v>2121</v>
      </c>
      <c r="Y15" s="37">
        <v>485</v>
      </c>
      <c r="Z15" s="24" t="s">
        <v>1053</v>
      </c>
    </row>
    <row r="16" spans="1:26" ht="16.5" customHeight="1">
      <c r="A16" s="36">
        <v>8</v>
      </c>
      <c r="B16" s="944" t="s">
        <v>63</v>
      </c>
      <c r="C16" s="24">
        <v>125632818</v>
      </c>
      <c r="D16" s="18">
        <v>-73595</v>
      </c>
      <c r="E16" s="20">
        <v>86.5</v>
      </c>
      <c r="F16" s="20">
        <v>96.2</v>
      </c>
      <c r="G16" s="25">
        <v>74303</v>
      </c>
      <c r="H16" s="25">
        <v>49443</v>
      </c>
      <c r="I16" s="25">
        <v>75804</v>
      </c>
      <c r="J16" s="24">
        <v>1607872</v>
      </c>
      <c r="K16" s="25">
        <v>902207</v>
      </c>
      <c r="L16" s="25">
        <v>554946</v>
      </c>
      <c r="M16" s="25">
        <v>10526</v>
      </c>
      <c r="N16" s="21">
        <v>99.7</v>
      </c>
      <c r="O16" s="21">
        <v>99.9</v>
      </c>
      <c r="P16" s="21">
        <v>100.7</v>
      </c>
      <c r="Q16" s="21">
        <v>93.8</v>
      </c>
      <c r="R16" s="25">
        <v>555009</v>
      </c>
      <c r="S16" s="25">
        <v>294112</v>
      </c>
      <c r="T16" s="34">
        <v>98.2</v>
      </c>
      <c r="U16" s="34">
        <v>101.9</v>
      </c>
      <c r="V16" s="34">
        <v>112.8</v>
      </c>
      <c r="W16" s="35">
        <v>1918</v>
      </c>
      <c r="X16" s="35">
        <v>2158</v>
      </c>
      <c r="Y16" s="37">
        <v>490</v>
      </c>
      <c r="Z16" s="24" t="s">
        <v>1054</v>
      </c>
    </row>
    <row r="17" spans="1:26" ht="16.5" customHeight="1">
      <c r="A17" s="36">
        <v>9</v>
      </c>
      <c r="B17" s="944" t="s">
        <v>63</v>
      </c>
      <c r="C17" s="24">
        <v>125559223</v>
      </c>
      <c r="D17" s="18">
        <v>-56933</v>
      </c>
      <c r="E17" s="20">
        <v>93</v>
      </c>
      <c r="F17" s="20">
        <v>89.9</v>
      </c>
      <c r="G17" s="25">
        <v>73178</v>
      </c>
      <c r="H17" s="25">
        <v>49747</v>
      </c>
      <c r="I17" s="25">
        <v>69991</v>
      </c>
      <c r="J17" s="24">
        <v>1556326</v>
      </c>
      <c r="K17" s="25">
        <v>900491</v>
      </c>
      <c r="L17" s="25">
        <v>556665</v>
      </c>
      <c r="M17" s="25">
        <v>11971</v>
      </c>
      <c r="N17" s="21">
        <v>100.1</v>
      </c>
      <c r="O17" s="21">
        <v>101.4</v>
      </c>
      <c r="P17" s="21">
        <v>100.7</v>
      </c>
      <c r="Q17" s="21">
        <v>93.5</v>
      </c>
      <c r="R17" s="25">
        <v>481800</v>
      </c>
      <c r="S17" s="25">
        <v>295779</v>
      </c>
      <c r="T17" s="34">
        <v>98</v>
      </c>
      <c r="U17" s="34">
        <v>102.1</v>
      </c>
      <c r="V17" s="34">
        <v>111.3</v>
      </c>
      <c r="W17" s="35">
        <v>1929</v>
      </c>
      <c r="X17" s="35">
        <v>2202</v>
      </c>
      <c r="Y17" s="37">
        <v>467</v>
      </c>
      <c r="Z17" s="24" t="s">
        <v>1055</v>
      </c>
    </row>
    <row r="18" spans="1:26" ht="16.5" customHeight="1">
      <c r="A18" s="36">
        <v>10</v>
      </c>
      <c r="B18" s="944" t="s">
        <v>63</v>
      </c>
      <c r="C18" s="24">
        <v>125502290</v>
      </c>
      <c r="D18" s="18">
        <v>-58841</v>
      </c>
      <c r="E18" s="20">
        <v>92.8</v>
      </c>
      <c r="F18" s="20">
        <v>91.8</v>
      </c>
      <c r="G18" s="25">
        <v>78004</v>
      </c>
      <c r="H18" s="25">
        <v>52340</v>
      </c>
      <c r="I18" s="25">
        <v>64026</v>
      </c>
      <c r="J18" s="24">
        <v>1651750</v>
      </c>
      <c r="K18" s="25">
        <v>903578</v>
      </c>
      <c r="L18" s="25">
        <v>556298</v>
      </c>
      <c r="M18" s="25">
        <v>8264</v>
      </c>
      <c r="N18" s="21">
        <v>99.9</v>
      </c>
      <c r="O18" s="21">
        <v>100.8</v>
      </c>
      <c r="P18" s="21">
        <v>100.7</v>
      </c>
      <c r="Q18" s="21">
        <v>92.3</v>
      </c>
      <c r="R18" s="25">
        <v>549269</v>
      </c>
      <c r="S18" s="25">
        <v>312658</v>
      </c>
      <c r="T18" s="34">
        <v>97.8</v>
      </c>
      <c r="U18" s="34">
        <v>102.4</v>
      </c>
      <c r="V18" s="34">
        <v>112.8</v>
      </c>
      <c r="W18" s="35">
        <v>1956</v>
      </c>
      <c r="X18" s="35">
        <v>2278</v>
      </c>
      <c r="Y18" s="37">
        <v>439</v>
      </c>
      <c r="Z18" s="24" t="s">
        <v>1056</v>
      </c>
    </row>
    <row r="19" spans="1:26" ht="16.5" customHeight="1">
      <c r="A19" s="36">
        <v>11</v>
      </c>
      <c r="B19" s="944" t="s">
        <v>63</v>
      </c>
      <c r="C19" s="24">
        <v>125443449</v>
      </c>
      <c r="D19" s="18">
        <v>-63923</v>
      </c>
      <c r="E19" s="20">
        <v>99.9</v>
      </c>
      <c r="F19" s="20">
        <v>96.4</v>
      </c>
      <c r="G19" s="25">
        <v>73414</v>
      </c>
      <c r="H19" s="25">
        <v>50891</v>
      </c>
      <c r="I19" s="25">
        <v>63357</v>
      </c>
      <c r="J19" s="24">
        <v>1707811</v>
      </c>
      <c r="K19" s="25">
        <v>909055</v>
      </c>
      <c r="L19" s="25">
        <v>558356</v>
      </c>
      <c r="M19" s="25">
        <v>9646</v>
      </c>
      <c r="N19" s="21">
        <v>100.1</v>
      </c>
      <c r="O19" s="21">
        <v>100.8</v>
      </c>
      <c r="P19" s="21">
        <v>100.7</v>
      </c>
      <c r="Q19" s="21">
        <v>92.8</v>
      </c>
      <c r="R19" s="25">
        <v>481838</v>
      </c>
      <c r="S19" s="25">
        <v>304207</v>
      </c>
      <c r="T19" s="34">
        <v>97.4</v>
      </c>
      <c r="U19" s="34">
        <v>103.2</v>
      </c>
      <c r="V19" s="34">
        <v>120.2</v>
      </c>
      <c r="W19" s="35">
        <v>1940</v>
      </c>
      <c r="X19" s="35">
        <v>2335</v>
      </c>
      <c r="Y19" s="37">
        <v>427</v>
      </c>
      <c r="Z19" s="24" t="s">
        <v>1057</v>
      </c>
    </row>
    <row r="20" spans="1:26" ht="16.5" customHeight="1">
      <c r="A20" s="36">
        <v>12</v>
      </c>
      <c r="B20" s="944" t="s">
        <v>63</v>
      </c>
      <c r="C20" s="24">
        <v>125379526</v>
      </c>
      <c r="D20" s="18">
        <v>-70874</v>
      </c>
      <c r="E20" s="20">
        <v>100</v>
      </c>
      <c r="F20" s="20">
        <v>96.6</v>
      </c>
      <c r="G20" s="25">
        <v>68393</v>
      </c>
      <c r="H20" s="25">
        <v>47421</v>
      </c>
      <c r="I20" s="25">
        <v>69378</v>
      </c>
      <c r="J20" s="24">
        <v>2139170</v>
      </c>
      <c r="K20" s="25">
        <v>908059</v>
      </c>
      <c r="L20" s="25">
        <v>561137</v>
      </c>
      <c r="M20" s="25">
        <v>10034</v>
      </c>
      <c r="N20" s="21">
        <v>100.1</v>
      </c>
      <c r="O20" s="21">
        <v>100.9</v>
      </c>
      <c r="P20" s="21">
        <v>100.7</v>
      </c>
      <c r="Q20" s="21">
        <v>92.5</v>
      </c>
      <c r="R20" s="25">
        <v>1102091</v>
      </c>
      <c r="S20" s="25">
        <v>344135</v>
      </c>
      <c r="T20" s="34">
        <v>97.2</v>
      </c>
      <c r="U20" s="34">
        <v>103.4</v>
      </c>
      <c r="V20" s="34">
        <v>124</v>
      </c>
      <c r="W20" s="35">
        <v>1867</v>
      </c>
      <c r="X20" s="35">
        <v>2347</v>
      </c>
      <c r="Y20" s="37">
        <v>409</v>
      </c>
      <c r="Z20" s="24" t="s">
        <v>1058</v>
      </c>
    </row>
    <row r="21" spans="1:26" ht="16.5" customHeight="1">
      <c r="A21" s="36" t="s">
        <v>64</v>
      </c>
      <c r="B21" s="944" t="s">
        <v>63</v>
      </c>
      <c r="C21" s="24">
        <v>125308652</v>
      </c>
      <c r="D21" s="18">
        <v>-114951</v>
      </c>
      <c r="E21" s="33">
        <v>87.7</v>
      </c>
      <c r="F21" s="20">
        <v>94.3</v>
      </c>
      <c r="G21" s="25">
        <v>59690</v>
      </c>
      <c r="H21" s="25">
        <v>38976</v>
      </c>
      <c r="I21" s="25">
        <v>82230</v>
      </c>
      <c r="J21" s="24">
        <v>1676669</v>
      </c>
      <c r="K21" s="25">
        <v>910508</v>
      </c>
      <c r="L21" s="25">
        <v>559775</v>
      </c>
      <c r="M21" s="25">
        <v>9373</v>
      </c>
      <c r="N21" s="21">
        <v>100.3</v>
      </c>
      <c r="O21" s="21">
        <v>102</v>
      </c>
      <c r="P21" s="21">
        <v>100.7</v>
      </c>
      <c r="Q21" s="21">
        <v>92.4</v>
      </c>
      <c r="R21" s="25">
        <v>479805</v>
      </c>
      <c r="S21" s="25">
        <v>314358</v>
      </c>
      <c r="T21" s="34">
        <v>96.7</v>
      </c>
      <c r="U21" s="34">
        <v>101</v>
      </c>
      <c r="V21" s="34">
        <v>115.7</v>
      </c>
      <c r="W21" s="35">
        <v>1892</v>
      </c>
      <c r="X21" s="35">
        <v>2407</v>
      </c>
      <c r="Y21" s="37">
        <v>396</v>
      </c>
      <c r="Z21" s="24" t="s">
        <v>1059</v>
      </c>
    </row>
    <row r="22" spans="1:26" ht="16.5" customHeight="1">
      <c r="A22" s="144">
        <v>2</v>
      </c>
      <c r="B22" s="944" t="s">
        <v>63</v>
      </c>
      <c r="C22" s="24">
        <v>125193701</v>
      </c>
      <c r="D22" s="18">
        <v>-91102</v>
      </c>
      <c r="E22" s="33">
        <v>92.5</v>
      </c>
      <c r="F22" s="33">
        <v>96.2</v>
      </c>
      <c r="G22" s="25">
        <v>64614</v>
      </c>
      <c r="H22" s="25">
        <v>40989</v>
      </c>
      <c r="I22" s="25">
        <v>79010</v>
      </c>
      <c r="J22" s="24">
        <v>1503612</v>
      </c>
      <c r="K22" s="25">
        <v>912846</v>
      </c>
      <c r="L22" s="25">
        <v>561714</v>
      </c>
      <c r="M22" s="25">
        <v>7900</v>
      </c>
      <c r="N22" s="21">
        <v>100.7</v>
      </c>
      <c r="O22" s="21">
        <v>102.3</v>
      </c>
      <c r="P22" s="21">
        <v>100.8</v>
      </c>
      <c r="Q22" s="21">
        <v>92.7</v>
      </c>
      <c r="R22" s="25">
        <v>540712</v>
      </c>
      <c r="S22" s="25">
        <v>285289</v>
      </c>
      <c r="T22" s="34">
        <v>96.4</v>
      </c>
      <c r="U22" s="34">
        <v>101.8</v>
      </c>
      <c r="V22" s="34">
        <v>123.9</v>
      </c>
      <c r="W22" s="35">
        <v>1920</v>
      </c>
      <c r="X22" s="35">
        <v>2453</v>
      </c>
      <c r="Y22" s="37">
        <v>376</v>
      </c>
      <c r="Z22" s="24" t="s">
        <v>1060</v>
      </c>
    </row>
    <row r="23" spans="1:26" ht="16.5" customHeight="1">
      <c r="A23" s="144">
        <v>3</v>
      </c>
      <c r="B23" s="944" t="s">
        <v>63</v>
      </c>
      <c r="C23" s="24">
        <v>125102599</v>
      </c>
      <c r="D23" s="18">
        <v>-31270</v>
      </c>
      <c r="E23" s="33">
        <v>107.1</v>
      </c>
      <c r="F23" s="33">
        <v>96.5</v>
      </c>
      <c r="G23" s="25">
        <v>76120</v>
      </c>
      <c r="H23" s="25">
        <v>44271</v>
      </c>
      <c r="I23" s="25">
        <v>73874</v>
      </c>
      <c r="J23" s="24">
        <v>1705298</v>
      </c>
      <c r="K23" s="25">
        <v>928014</v>
      </c>
      <c r="L23" s="25">
        <v>567193</v>
      </c>
      <c r="M23" s="25">
        <v>11261</v>
      </c>
      <c r="N23" s="21">
        <v>101.1</v>
      </c>
      <c r="O23" s="21">
        <v>102.5</v>
      </c>
      <c r="P23" s="21">
        <v>100.8</v>
      </c>
      <c r="Q23" s="21">
        <v>93.2</v>
      </c>
      <c r="R23" s="25">
        <v>503128</v>
      </c>
      <c r="S23" s="25">
        <v>343686</v>
      </c>
      <c r="T23" s="34">
        <v>96.2</v>
      </c>
      <c r="U23" s="34">
        <v>102.4</v>
      </c>
      <c r="V23" s="34">
        <v>125.4</v>
      </c>
      <c r="W23" s="35">
        <v>1999</v>
      </c>
      <c r="X23" s="35">
        <v>2507</v>
      </c>
      <c r="Y23" s="37">
        <v>378</v>
      </c>
      <c r="Z23" s="24" t="s">
        <v>1061</v>
      </c>
    </row>
    <row r="24" spans="1:26" ht="16.5" customHeight="1">
      <c r="A24" s="144">
        <v>4</v>
      </c>
      <c r="B24" s="944" t="s">
        <v>63</v>
      </c>
      <c r="C24" s="37" t="s">
        <v>1062</v>
      </c>
      <c r="D24" s="18" t="s">
        <v>63</v>
      </c>
      <c r="E24" s="33">
        <v>93.8</v>
      </c>
      <c r="F24" s="33">
        <v>95.1</v>
      </c>
      <c r="G24" s="25">
        <v>76179</v>
      </c>
      <c r="H24" s="25">
        <v>45785</v>
      </c>
      <c r="I24" s="25">
        <v>66096</v>
      </c>
      <c r="J24" s="24">
        <v>1624164</v>
      </c>
      <c r="K24" s="25">
        <v>932313</v>
      </c>
      <c r="L24" s="25">
        <v>566837</v>
      </c>
      <c r="M24" s="25">
        <v>7352</v>
      </c>
      <c r="N24" s="21">
        <v>101.5</v>
      </c>
      <c r="O24" s="21">
        <v>102.9</v>
      </c>
      <c r="P24" s="21">
        <v>101</v>
      </c>
      <c r="Q24" s="21">
        <v>93</v>
      </c>
      <c r="R24" s="25">
        <v>539738</v>
      </c>
      <c r="S24" s="25">
        <v>344126</v>
      </c>
      <c r="T24" s="34">
        <v>97.4</v>
      </c>
      <c r="U24" s="34">
        <v>103.8</v>
      </c>
      <c r="V24" s="34">
        <v>124.6</v>
      </c>
      <c r="W24" s="35">
        <v>2070</v>
      </c>
      <c r="X24" s="35">
        <v>2422</v>
      </c>
      <c r="Y24" s="37">
        <v>366</v>
      </c>
      <c r="Z24" s="1296" t="s">
        <v>1063</v>
      </c>
    </row>
    <row r="25" spans="1:26" ht="16.5" customHeight="1">
      <c r="A25" s="144">
        <v>5</v>
      </c>
      <c r="B25" s="944" t="s">
        <v>63</v>
      </c>
      <c r="C25" s="37" t="s">
        <v>1032</v>
      </c>
      <c r="D25" s="18" t="s">
        <v>63</v>
      </c>
      <c r="E25" s="33">
        <v>83.8</v>
      </c>
      <c r="F25" s="33">
        <v>88</v>
      </c>
      <c r="G25" s="25">
        <v>67193</v>
      </c>
      <c r="H25" s="25">
        <v>45421</v>
      </c>
      <c r="I25" s="25">
        <v>60281</v>
      </c>
      <c r="J25" s="24">
        <v>1680909</v>
      </c>
      <c r="K25" s="25">
        <v>935541</v>
      </c>
      <c r="L25" s="25">
        <v>568551</v>
      </c>
      <c r="M25" s="25">
        <v>11402</v>
      </c>
      <c r="N25" s="21">
        <v>101.8</v>
      </c>
      <c r="O25" s="21">
        <v>103.4</v>
      </c>
      <c r="P25" s="21">
        <v>101.1</v>
      </c>
      <c r="Q25" s="21">
        <v>92.8</v>
      </c>
      <c r="R25" s="25">
        <v>489745</v>
      </c>
      <c r="S25" s="25">
        <v>314979</v>
      </c>
      <c r="T25" s="34">
        <v>97.5</v>
      </c>
      <c r="U25" s="34">
        <v>101</v>
      </c>
      <c r="V25" s="34">
        <v>107.5</v>
      </c>
      <c r="W25" s="35">
        <v>2082</v>
      </c>
      <c r="X25" s="35">
        <v>2402</v>
      </c>
      <c r="Y25" s="37">
        <v>387</v>
      </c>
      <c r="Z25" s="24" t="s">
        <v>1064</v>
      </c>
    </row>
    <row r="26" spans="1:26" ht="16.5" customHeight="1">
      <c r="A26" s="144">
        <v>6</v>
      </c>
      <c r="B26" s="944" t="s">
        <v>63</v>
      </c>
      <c r="C26" s="37" t="s">
        <v>1033</v>
      </c>
      <c r="D26" s="18" t="s">
        <v>63</v>
      </c>
      <c r="E26" s="33">
        <v>98.8</v>
      </c>
      <c r="F26" s="33">
        <v>96.1</v>
      </c>
      <c r="G26" s="25">
        <v>74596</v>
      </c>
      <c r="H26" s="25">
        <v>49153</v>
      </c>
      <c r="I26" s="25" t="s">
        <v>63</v>
      </c>
      <c r="J26" s="24">
        <v>1673512</v>
      </c>
      <c r="K26" s="25">
        <v>931219</v>
      </c>
      <c r="L26" s="25">
        <v>572245</v>
      </c>
      <c r="M26" s="25">
        <v>8972</v>
      </c>
      <c r="N26" s="21">
        <v>101.8</v>
      </c>
      <c r="O26" s="21">
        <v>103.6</v>
      </c>
      <c r="P26" s="21">
        <v>101.2</v>
      </c>
      <c r="Q26" s="21">
        <v>92.9</v>
      </c>
      <c r="R26" s="25">
        <v>916705</v>
      </c>
      <c r="S26" s="25">
        <v>300489</v>
      </c>
      <c r="T26" s="34">
        <v>97.6</v>
      </c>
      <c r="U26" s="34">
        <v>102.6</v>
      </c>
      <c r="V26" s="34">
        <v>114.9</v>
      </c>
      <c r="W26" s="35">
        <v>2041</v>
      </c>
      <c r="X26" s="35">
        <v>2439</v>
      </c>
      <c r="Y26" s="37">
        <v>425</v>
      </c>
      <c r="Z26" s="24" t="s">
        <v>1065</v>
      </c>
    </row>
    <row r="27" spans="1:26" ht="16.5" customHeight="1">
      <c r="A27" s="144">
        <v>7</v>
      </c>
      <c r="B27" s="944" t="s">
        <v>63</v>
      </c>
      <c r="C27" s="24" t="s">
        <v>1066</v>
      </c>
      <c r="D27" s="18" t="s">
        <v>63</v>
      </c>
      <c r="E27" s="33">
        <v>98</v>
      </c>
      <c r="F27" s="33">
        <v>96.9</v>
      </c>
      <c r="G27" s="25">
        <v>72981</v>
      </c>
      <c r="H27" s="25">
        <v>48237</v>
      </c>
      <c r="I27" s="25" t="s">
        <v>63</v>
      </c>
      <c r="J27" s="24">
        <v>1770353</v>
      </c>
      <c r="K27" s="25">
        <v>932256</v>
      </c>
      <c r="L27" s="25">
        <v>574554</v>
      </c>
      <c r="M27" s="25">
        <v>7136</v>
      </c>
      <c r="N27" s="21">
        <v>102.3</v>
      </c>
      <c r="O27" s="21">
        <v>104</v>
      </c>
      <c r="P27" s="21">
        <v>101.2</v>
      </c>
      <c r="Q27" s="21">
        <v>94.3</v>
      </c>
      <c r="R27" s="25">
        <v>657263</v>
      </c>
      <c r="S27" s="25">
        <v>317575</v>
      </c>
      <c r="T27" s="34">
        <v>97.6</v>
      </c>
      <c r="U27" s="34">
        <v>102.9</v>
      </c>
      <c r="V27" s="34">
        <v>120.1</v>
      </c>
      <c r="W27" s="35">
        <v>1938</v>
      </c>
      <c r="X27" s="35">
        <v>2436</v>
      </c>
      <c r="Y27" s="37">
        <v>439</v>
      </c>
      <c r="Z27" s="24" t="s">
        <v>1067</v>
      </c>
    </row>
    <row r="28" spans="1:26" ht="16.5" customHeight="1">
      <c r="A28" s="1297" t="s">
        <v>65</v>
      </c>
      <c r="B28" s="1298" t="s">
        <v>66</v>
      </c>
      <c r="C28" s="1299">
        <f>ROUND(124840000/124930000*100,1)</f>
        <v>99.9</v>
      </c>
      <c r="D28" s="1300" t="s">
        <v>66</v>
      </c>
      <c r="E28" s="1301">
        <f>ROUND(E27/E26*100,1)</f>
        <v>99.2</v>
      </c>
      <c r="F28" s="1301">
        <f>ROUND(F27/F26*100,1)</f>
        <v>100.8</v>
      </c>
      <c r="G28" s="1302">
        <f>ROUND(G27/G26*100,1)</f>
        <v>97.8</v>
      </c>
      <c r="H28" s="1302">
        <f>ROUND(H27/H26*100,1)</f>
        <v>98.1</v>
      </c>
      <c r="I28" s="1302" t="s">
        <v>67</v>
      </c>
      <c r="J28" s="1302">
        <f>ROUND(J27/J26*100,1)</f>
        <v>105.8</v>
      </c>
      <c r="K28" s="1302">
        <f>ROUND(K27/K26*100,1)</f>
        <v>100.1</v>
      </c>
      <c r="L28" s="1302">
        <f>ROUND(L27/L26*100,1)</f>
        <v>100.4</v>
      </c>
      <c r="M28" s="1302">
        <f>ROUND(M27/M26*100,1)</f>
        <v>79.5</v>
      </c>
      <c r="N28" s="1302">
        <f t="shared" ref="N28:Y28" si="0">ROUND(N27/N26*100,1)</f>
        <v>100.5</v>
      </c>
      <c r="O28" s="1302">
        <f t="shared" si="0"/>
        <v>100.4</v>
      </c>
      <c r="P28" s="1302">
        <f t="shared" si="0"/>
        <v>100</v>
      </c>
      <c r="Q28" s="1302">
        <f t="shared" si="0"/>
        <v>101.5</v>
      </c>
      <c r="R28" s="1302">
        <f t="shared" si="0"/>
        <v>71.7</v>
      </c>
      <c r="S28" s="1302">
        <f t="shared" si="0"/>
        <v>105.7</v>
      </c>
      <c r="T28" s="1303">
        <f t="shared" si="0"/>
        <v>100</v>
      </c>
      <c r="U28" s="1303">
        <f t="shared" si="0"/>
        <v>100.3</v>
      </c>
      <c r="V28" s="1303">
        <f t="shared" si="0"/>
        <v>104.5</v>
      </c>
      <c r="W28" s="1302">
        <f t="shared" si="0"/>
        <v>95</v>
      </c>
      <c r="X28" s="1302">
        <f t="shared" si="0"/>
        <v>99.9</v>
      </c>
      <c r="Y28" s="1302">
        <f t="shared" si="0"/>
        <v>103.3</v>
      </c>
      <c r="Z28" s="1302">
        <f>ROUND(24870/25342*100,1)</f>
        <v>98.1</v>
      </c>
    </row>
    <row r="29" spans="1:26" ht="16.5" customHeight="1">
      <c r="A29" s="945" t="s">
        <v>68</v>
      </c>
      <c r="B29" s="946" t="s">
        <v>66</v>
      </c>
      <c r="C29" s="947">
        <f>ROUND(124840000/C15*100,1)</f>
        <v>99.3</v>
      </c>
      <c r="D29" s="948" t="s">
        <v>66</v>
      </c>
      <c r="E29" s="949">
        <f>ROUND(E27/E15*100,1)</f>
        <v>98</v>
      </c>
      <c r="F29" s="949">
        <f>ROUND(F27/F15*100,1)</f>
        <v>98.8</v>
      </c>
      <c r="G29" s="947">
        <f>ROUND(G27/G15*100,1)</f>
        <v>94.6</v>
      </c>
      <c r="H29" s="947">
        <f>ROUND(H27/H15*100,1)</f>
        <v>93.5</v>
      </c>
      <c r="I29" s="947" t="s">
        <v>67</v>
      </c>
      <c r="J29" s="947">
        <f>ROUND(J27/J15*100,1)</f>
        <v>103.3</v>
      </c>
      <c r="K29" s="947">
        <f>ROUND(K27/K15*100,1)</f>
        <v>103.5</v>
      </c>
      <c r="L29" s="947">
        <f>ROUND(L27/L15*100,1)</f>
        <v>103.4</v>
      </c>
      <c r="M29" s="947">
        <f>ROUND(M27/M15*100,1)</f>
        <v>82.7</v>
      </c>
      <c r="N29" s="947">
        <f t="shared" ref="N29:X29" si="1">ROUND(N27/N15*100,1)</f>
        <v>102.6</v>
      </c>
      <c r="O29" s="947">
        <f t="shared" si="1"/>
        <v>104.4</v>
      </c>
      <c r="P29" s="947">
        <f t="shared" si="1"/>
        <v>100.6</v>
      </c>
      <c r="Q29" s="947">
        <f t="shared" si="1"/>
        <v>99.7</v>
      </c>
      <c r="R29" s="947">
        <f t="shared" si="1"/>
        <v>98.4</v>
      </c>
      <c r="S29" s="947">
        <f t="shared" si="1"/>
        <v>104.9</v>
      </c>
      <c r="T29" s="949">
        <f t="shared" si="1"/>
        <v>99.1</v>
      </c>
      <c r="U29" s="949">
        <f t="shared" si="1"/>
        <v>99.8</v>
      </c>
      <c r="V29" s="949">
        <f t="shared" si="1"/>
        <v>98</v>
      </c>
      <c r="W29" s="947">
        <f t="shared" si="1"/>
        <v>101.1</v>
      </c>
      <c r="X29" s="947">
        <f t="shared" si="1"/>
        <v>114.9</v>
      </c>
      <c r="Y29" s="947">
        <f>ROUND(Y27/Y15*100,1)</f>
        <v>90.5</v>
      </c>
      <c r="Z29" s="947">
        <f>ROUND(24870/24867*100,1)</f>
        <v>100</v>
      </c>
    </row>
    <row r="30" spans="1:26" ht="16.5" customHeight="1">
      <c r="A30" s="1304" t="s">
        <v>69</v>
      </c>
      <c r="B30" s="38" t="s">
        <v>70</v>
      </c>
      <c r="C30" s="1503" t="s">
        <v>71</v>
      </c>
      <c r="D30" s="1504"/>
      <c r="E30" s="1503" t="s">
        <v>72</v>
      </c>
      <c r="F30" s="1504"/>
      <c r="G30" s="1503" t="s">
        <v>73</v>
      </c>
      <c r="H30" s="1504"/>
      <c r="I30" s="1305" t="s">
        <v>74</v>
      </c>
      <c r="J30" s="1306" t="s">
        <v>72</v>
      </c>
      <c r="K30" s="1503" t="s">
        <v>75</v>
      </c>
      <c r="L30" s="1500"/>
      <c r="M30" s="1504"/>
      <c r="N30" s="1464" t="s">
        <v>71</v>
      </c>
      <c r="O30" s="1500"/>
      <c r="P30" s="1500"/>
      <c r="Q30" s="1504"/>
      <c r="R30" s="1503" t="s">
        <v>71</v>
      </c>
      <c r="S30" s="1500"/>
      <c r="T30" s="1499" t="s">
        <v>76</v>
      </c>
      <c r="U30" s="1500"/>
      <c r="V30" s="1500"/>
      <c r="W30" s="1500"/>
      <c r="X30" s="1500"/>
      <c r="Y30" s="1501"/>
      <c r="Z30" s="39" t="s">
        <v>77</v>
      </c>
    </row>
    <row r="31" spans="1:26">
      <c r="B31" s="40" t="s">
        <v>78</v>
      </c>
      <c r="J31" s="41" t="s">
        <v>79</v>
      </c>
      <c r="R31" s="3" t="s">
        <v>80</v>
      </c>
    </row>
    <row r="32" spans="1:26">
      <c r="B32" s="41" t="s">
        <v>194</v>
      </c>
      <c r="C32" s="42"/>
      <c r="D32" s="42"/>
      <c r="E32" s="42"/>
      <c r="F32" s="42"/>
      <c r="G32" s="42"/>
      <c r="H32" s="42"/>
      <c r="I32" s="42"/>
      <c r="J32" s="2"/>
      <c r="K32" s="43"/>
      <c r="L32" s="42"/>
      <c r="M32" s="42"/>
      <c r="N32" s="42"/>
      <c r="O32" s="42"/>
      <c r="P32" s="42"/>
      <c r="R32" s="3" t="s">
        <v>82</v>
      </c>
      <c r="S32" s="42"/>
    </row>
    <row r="33" spans="1:22">
      <c r="B33" s="41" t="s">
        <v>195</v>
      </c>
      <c r="C33" s="42"/>
      <c r="D33" s="42"/>
      <c r="E33" s="42"/>
      <c r="F33" s="42"/>
      <c r="G33" s="42"/>
      <c r="H33" s="42"/>
      <c r="I33" s="42"/>
      <c r="J33" s="2"/>
      <c r="K33" s="43"/>
      <c r="L33" s="42"/>
      <c r="M33" s="42"/>
      <c r="N33" s="42"/>
      <c r="O33" s="42"/>
      <c r="P33" s="42"/>
      <c r="R33" s="3" t="s">
        <v>83</v>
      </c>
      <c r="S33" s="42"/>
    </row>
    <row r="34" spans="1:22">
      <c r="B34" s="2" t="s">
        <v>81</v>
      </c>
      <c r="I34" s="45"/>
      <c r="K34" s="1502"/>
      <c r="L34" s="1502"/>
      <c r="M34" s="1502"/>
      <c r="N34" s="1502"/>
      <c r="O34" s="1502"/>
      <c r="P34" s="1502"/>
      <c r="S34" s="46"/>
      <c r="T34" s="42"/>
      <c r="U34" s="42"/>
      <c r="V34" s="42"/>
    </row>
    <row r="35" spans="1:22">
      <c r="B35" s="41"/>
      <c r="C35" s="42"/>
      <c r="D35" s="42"/>
      <c r="E35" s="42"/>
      <c r="F35" s="42"/>
      <c r="G35" s="42"/>
      <c r="H35" s="42"/>
      <c r="I35" s="47"/>
      <c r="J35" s="48"/>
      <c r="K35" s="49"/>
      <c r="L35" s="42"/>
      <c r="M35" s="42"/>
      <c r="N35" s="42"/>
      <c r="O35" s="42"/>
      <c r="P35" s="42"/>
      <c r="Q35" s="42"/>
    </row>
    <row r="36" spans="1:22">
      <c r="I36" s="50"/>
      <c r="J36" s="45"/>
      <c r="K36" s="51"/>
      <c r="M36" s="45"/>
    </row>
    <row r="37" spans="1:22">
      <c r="I37" s="50"/>
      <c r="M37" s="45"/>
    </row>
    <row r="38" spans="1:22">
      <c r="F38" s="52"/>
      <c r="G38" s="53"/>
      <c r="H38" s="53"/>
      <c r="I38" s="50"/>
      <c r="J38" s="53"/>
      <c r="M38" s="45"/>
    </row>
    <row r="39" spans="1:22">
      <c r="A39" s="2"/>
      <c r="F39" s="54"/>
      <c r="I39" s="50"/>
      <c r="M39" s="45"/>
    </row>
    <row r="40" spans="1:22" ht="24">
      <c r="D40" s="55"/>
      <c r="K40" s="56"/>
    </row>
    <row r="41" spans="1:22">
      <c r="F41" s="57"/>
    </row>
  </sheetData>
  <mergeCells count="30">
    <mergeCell ref="T30:Y30"/>
    <mergeCell ref="K34:P34"/>
    <mergeCell ref="C30:D30"/>
    <mergeCell ref="E30:F30"/>
    <mergeCell ref="G30:H30"/>
    <mergeCell ref="K30:M30"/>
    <mergeCell ref="N30:Q30"/>
    <mergeCell ref="R30:S30"/>
    <mergeCell ref="Z4:Z7"/>
    <mergeCell ref="E6:E7"/>
    <mergeCell ref="F6:F7"/>
    <mergeCell ref="N6:N7"/>
    <mergeCell ref="O6:O7"/>
    <mergeCell ref="P6:P7"/>
    <mergeCell ref="Q6:Q7"/>
    <mergeCell ref="R6:R7"/>
    <mergeCell ref="S6:S7"/>
    <mergeCell ref="U6:U7"/>
    <mergeCell ref="W4:X4"/>
    <mergeCell ref="C4:C6"/>
    <mergeCell ref="E4:F5"/>
    <mergeCell ref="K4:L5"/>
    <mergeCell ref="N4:Q5"/>
    <mergeCell ref="R4:S5"/>
    <mergeCell ref="T3:Y3"/>
    <mergeCell ref="C3:D3"/>
    <mergeCell ref="E3:F3"/>
    <mergeCell ref="K3:M3"/>
    <mergeCell ref="N3:Q3"/>
    <mergeCell ref="R3:S3"/>
  </mergeCells>
  <phoneticPr fontId="3"/>
  <pageMargins left="0.7" right="0.7" top="0.75" bottom="0.75" header="0.3" footer="0.3"/>
  <pageSetup paperSize="9" scale="65" orientation="portrait" r:id="rId1"/>
  <colBreaks count="2" manualBreakCount="2">
    <brk id="9" max="1048575" man="1"/>
    <brk id="1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view="pageBreakPreview" zoomScaleNormal="100" zoomScaleSheetLayoutView="100" workbookViewId="0">
      <selection sqref="A1:J1"/>
    </sheetView>
  </sheetViews>
  <sheetFormatPr defaultRowHeight="13.5"/>
  <cols>
    <col min="1" max="7" width="11.75" style="2" customWidth="1"/>
  </cols>
  <sheetData>
    <row r="1" spans="1:7" ht="17.25">
      <c r="A1" s="1565" t="s">
        <v>533</v>
      </c>
      <c r="B1" s="1565"/>
      <c r="C1" s="1565"/>
      <c r="D1" s="1565"/>
      <c r="E1" s="1565"/>
      <c r="F1" s="1565"/>
      <c r="G1" s="1565"/>
    </row>
    <row r="2" spans="1:7" ht="18" thickBot="1">
      <c r="A2" s="396"/>
      <c r="B2" s="396"/>
      <c r="C2" s="396"/>
      <c r="D2" s="396"/>
      <c r="E2" s="396"/>
      <c r="F2" s="396"/>
      <c r="G2" s="397" t="s">
        <v>534</v>
      </c>
    </row>
    <row r="3" spans="1:7" ht="15" thickTop="1">
      <c r="A3" s="1724" t="s">
        <v>359</v>
      </c>
      <c r="B3" s="1727" t="s">
        <v>535</v>
      </c>
      <c r="C3" s="1730" t="s">
        <v>536</v>
      </c>
      <c r="D3" s="398"/>
      <c r="E3" s="1733" t="s">
        <v>537</v>
      </c>
      <c r="F3" s="1730" t="s">
        <v>538</v>
      </c>
      <c r="G3" s="399"/>
    </row>
    <row r="4" spans="1:7" ht="14.25">
      <c r="A4" s="1725"/>
      <c r="B4" s="1728"/>
      <c r="C4" s="1731"/>
      <c r="D4" s="1388" t="s">
        <v>539</v>
      </c>
      <c r="E4" s="1731"/>
      <c r="F4" s="1731"/>
      <c r="G4" s="1020" t="s">
        <v>539</v>
      </c>
    </row>
    <row r="5" spans="1:7" ht="14.25">
      <c r="A5" s="1726"/>
      <c r="B5" s="1729"/>
      <c r="C5" s="1732"/>
      <c r="D5" s="1021" t="s">
        <v>540</v>
      </c>
      <c r="E5" s="1732"/>
      <c r="F5" s="1732"/>
      <c r="G5" s="1022" t="s">
        <v>541</v>
      </c>
    </row>
    <row r="6" spans="1:7" ht="17.25">
      <c r="A6" s="1389"/>
      <c r="B6" s="1390"/>
      <c r="C6" s="1391"/>
      <c r="D6" s="1391"/>
      <c r="E6" s="1391"/>
      <c r="F6" s="1391"/>
      <c r="G6" s="1391"/>
    </row>
    <row r="7" spans="1:7" ht="14.25">
      <c r="A7" s="400" t="s">
        <v>189</v>
      </c>
      <c r="B7" s="35">
        <v>56580</v>
      </c>
      <c r="C7" s="22">
        <v>9848</v>
      </c>
      <c r="D7" s="22">
        <v>1842</v>
      </c>
      <c r="E7" s="22">
        <v>37642</v>
      </c>
      <c r="F7" s="22">
        <v>9089</v>
      </c>
      <c r="G7" s="23">
        <v>1038</v>
      </c>
    </row>
    <row r="8" spans="1:7" ht="14.25">
      <c r="A8" s="400">
        <v>30</v>
      </c>
      <c r="B8" s="35">
        <v>57670</v>
      </c>
      <c r="C8" s="22">
        <v>9332</v>
      </c>
      <c r="D8" s="22">
        <v>1777</v>
      </c>
      <c r="E8" s="22">
        <v>39046</v>
      </c>
      <c r="F8" s="22">
        <v>9292</v>
      </c>
      <c r="G8" s="23">
        <v>1010</v>
      </c>
    </row>
    <row r="9" spans="1:7" ht="14.25">
      <c r="A9" s="400" t="s">
        <v>62</v>
      </c>
      <c r="B9" s="35">
        <v>57628</v>
      </c>
      <c r="C9" s="22">
        <v>8856</v>
      </c>
      <c r="D9" s="22">
        <v>1659</v>
      </c>
      <c r="E9" s="22">
        <v>39438</v>
      </c>
      <c r="F9" s="22">
        <v>9334</v>
      </c>
      <c r="G9" s="23">
        <v>1021</v>
      </c>
    </row>
    <row r="10" spans="1:7" ht="14.25">
      <c r="A10" s="400">
        <v>2</v>
      </c>
      <c r="B10" s="35">
        <v>57408</v>
      </c>
      <c r="C10" s="22">
        <v>6993</v>
      </c>
      <c r="D10" s="22">
        <v>1356</v>
      </c>
      <c r="E10" s="22">
        <v>41676</v>
      </c>
      <c r="F10" s="22">
        <v>8739</v>
      </c>
      <c r="G10" s="23">
        <v>987</v>
      </c>
    </row>
    <row r="11" spans="1:7" ht="14.25">
      <c r="A11" s="400">
        <v>3</v>
      </c>
      <c r="B11" s="35">
        <v>57220</v>
      </c>
      <c r="C11" s="22">
        <v>6604</v>
      </c>
      <c r="D11" s="22">
        <v>1219</v>
      </c>
      <c r="E11" s="22">
        <v>42007</v>
      </c>
      <c r="F11" s="22">
        <v>8608</v>
      </c>
      <c r="G11" s="23">
        <v>961</v>
      </c>
    </row>
    <row r="12" spans="1:7" ht="14.25">
      <c r="A12" s="401"/>
      <c r="B12" s="35"/>
      <c r="C12" s="22"/>
      <c r="D12" s="22"/>
      <c r="E12" s="22"/>
      <c r="F12" s="22"/>
      <c r="G12" s="23"/>
    </row>
    <row r="13" spans="1:7" ht="14.25">
      <c r="A13" s="402" t="s">
        <v>218</v>
      </c>
      <c r="B13" s="1002">
        <v>4900</v>
      </c>
      <c r="C13" s="32">
        <v>578</v>
      </c>
      <c r="D13" s="32">
        <v>117</v>
      </c>
      <c r="E13" s="32">
        <v>3597</v>
      </c>
      <c r="F13" s="32">
        <v>725</v>
      </c>
      <c r="G13" s="32">
        <v>81</v>
      </c>
    </row>
    <row r="14" spans="1:7" ht="14.25">
      <c r="A14" s="402">
        <v>8</v>
      </c>
      <c r="B14" s="1002">
        <v>4843</v>
      </c>
      <c r="C14" s="32">
        <v>427</v>
      </c>
      <c r="D14" s="32">
        <v>102</v>
      </c>
      <c r="E14" s="32">
        <v>3714</v>
      </c>
      <c r="F14" s="32">
        <v>702</v>
      </c>
      <c r="G14" s="32">
        <v>74</v>
      </c>
    </row>
    <row r="15" spans="1:7" ht="14.25">
      <c r="A15" s="402">
        <v>9</v>
      </c>
      <c r="B15" s="1002">
        <v>4281</v>
      </c>
      <c r="C15" s="32">
        <v>425</v>
      </c>
      <c r="D15" s="32">
        <v>92</v>
      </c>
      <c r="E15" s="32">
        <v>3234</v>
      </c>
      <c r="F15" s="32">
        <v>621</v>
      </c>
      <c r="G15" s="32">
        <v>66</v>
      </c>
    </row>
    <row r="16" spans="1:7" ht="14.25">
      <c r="A16" s="402">
        <v>10</v>
      </c>
      <c r="B16" s="1002">
        <v>4778</v>
      </c>
      <c r="C16" s="32">
        <v>619</v>
      </c>
      <c r="D16" s="32">
        <v>97</v>
      </c>
      <c r="E16" s="32">
        <v>3416</v>
      </c>
      <c r="F16" s="32">
        <v>743</v>
      </c>
      <c r="G16" s="32">
        <v>84</v>
      </c>
    </row>
    <row r="17" spans="1:7" ht="14.25">
      <c r="A17" s="402">
        <v>11</v>
      </c>
      <c r="B17" s="1002">
        <v>4868</v>
      </c>
      <c r="C17" s="32">
        <v>647</v>
      </c>
      <c r="D17" s="32">
        <v>94</v>
      </c>
      <c r="E17" s="32">
        <v>3480</v>
      </c>
      <c r="F17" s="32">
        <v>741</v>
      </c>
      <c r="G17" s="32">
        <v>83</v>
      </c>
    </row>
    <row r="18" spans="1:7" ht="14.25">
      <c r="A18" s="402">
        <v>12</v>
      </c>
      <c r="B18" s="1002">
        <v>6158</v>
      </c>
      <c r="C18" s="32">
        <v>674</v>
      </c>
      <c r="D18" s="32">
        <v>112</v>
      </c>
      <c r="E18" s="32">
        <v>4552</v>
      </c>
      <c r="F18" s="32">
        <v>931</v>
      </c>
      <c r="G18" s="32">
        <v>106</v>
      </c>
    </row>
    <row r="19" spans="1:7" ht="14.25">
      <c r="A19" s="402" t="s">
        <v>64</v>
      </c>
      <c r="B19" s="1002">
        <v>4775</v>
      </c>
      <c r="C19" s="32">
        <v>503</v>
      </c>
      <c r="D19" s="32">
        <v>98</v>
      </c>
      <c r="E19" s="32">
        <v>3564</v>
      </c>
      <c r="F19" s="32">
        <v>708</v>
      </c>
      <c r="G19" s="32">
        <v>82</v>
      </c>
    </row>
    <row r="20" spans="1:7" ht="14.25">
      <c r="A20" s="402">
        <v>2</v>
      </c>
      <c r="B20" s="1002">
        <v>4308</v>
      </c>
      <c r="C20" s="32">
        <v>370</v>
      </c>
      <c r="D20" s="32">
        <v>62</v>
      </c>
      <c r="E20" s="32">
        <v>3316</v>
      </c>
      <c r="F20" s="32">
        <v>623</v>
      </c>
      <c r="G20" s="32">
        <v>65</v>
      </c>
    </row>
    <row r="21" spans="1:7" ht="14.25">
      <c r="A21" s="401">
        <v>3</v>
      </c>
      <c r="B21" s="1002">
        <v>4707</v>
      </c>
      <c r="C21" s="32">
        <v>560</v>
      </c>
      <c r="D21" s="32">
        <v>109</v>
      </c>
      <c r="E21" s="32">
        <v>3427</v>
      </c>
      <c r="F21" s="32">
        <v>720</v>
      </c>
      <c r="G21" s="32">
        <v>77</v>
      </c>
    </row>
    <row r="22" spans="1:7" ht="14.25">
      <c r="A22" s="401">
        <v>4</v>
      </c>
      <c r="B22" s="1002">
        <v>4651</v>
      </c>
      <c r="C22" s="32">
        <v>544</v>
      </c>
      <c r="D22" s="32">
        <v>98</v>
      </c>
      <c r="E22" s="32">
        <v>3391</v>
      </c>
      <c r="F22" s="32">
        <v>716</v>
      </c>
      <c r="G22" s="32">
        <v>89</v>
      </c>
    </row>
    <row r="23" spans="1:7" ht="14.25">
      <c r="A23" s="401">
        <v>5</v>
      </c>
      <c r="B23" s="32">
        <v>4926</v>
      </c>
      <c r="C23" s="32">
        <v>596</v>
      </c>
      <c r="D23" s="32">
        <v>118</v>
      </c>
      <c r="E23" s="32">
        <v>3618</v>
      </c>
      <c r="F23" s="32">
        <v>712</v>
      </c>
      <c r="G23" s="32">
        <v>82</v>
      </c>
    </row>
    <row r="24" spans="1:7" ht="14.25">
      <c r="A24" s="401">
        <v>6</v>
      </c>
      <c r="B24" s="32">
        <v>4739</v>
      </c>
      <c r="C24" s="32">
        <v>593</v>
      </c>
      <c r="D24" s="32">
        <v>110</v>
      </c>
      <c r="E24" s="32">
        <v>3453</v>
      </c>
      <c r="F24" s="32">
        <v>694</v>
      </c>
      <c r="G24" s="32">
        <v>73</v>
      </c>
    </row>
    <row r="25" spans="1:7" ht="14.25">
      <c r="A25" s="401">
        <v>7</v>
      </c>
      <c r="B25" s="32">
        <v>4974</v>
      </c>
      <c r="C25" s="32">
        <v>508</v>
      </c>
      <c r="D25" s="32">
        <v>103</v>
      </c>
      <c r="E25" s="32">
        <v>3719</v>
      </c>
      <c r="F25" s="32">
        <v>747</v>
      </c>
      <c r="G25" s="32">
        <v>83</v>
      </c>
    </row>
    <row r="26" spans="1:7" ht="17.25">
      <c r="A26" s="403" t="s">
        <v>542</v>
      </c>
      <c r="B26" s="404"/>
      <c r="C26" s="404"/>
      <c r="D26" s="404"/>
      <c r="E26" s="404"/>
      <c r="F26" s="405"/>
      <c r="G26" s="405"/>
    </row>
    <row r="27" spans="1:7" ht="14.25">
      <c r="A27" s="406" t="s">
        <v>543</v>
      </c>
      <c r="B27" s="406"/>
      <c r="C27" s="406"/>
      <c r="D27" s="406"/>
      <c r="E27" s="406"/>
    </row>
    <row r="28" spans="1:7">
      <c r="A28" s="407"/>
    </row>
    <row r="30" spans="1:7" ht="14.25">
      <c r="B30" s="408"/>
      <c r="C30" s="408"/>
      <c r="D30" s="408"/>
      <c r="E30" s="408"/>
      <c r="F30" s="408"/>
      <c r="G30" s="408"/>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3"/>
  <sheetViews>
    <sheetView view="pageBreakPreview" zoomScaleNormal="100" zoomScaleSheetLayoutView="100" workbookViewId="0">
      <selection sqref="A1:J1"/>
    </sheetView>
  </sheetViews>
  <sheetFormatPr defaultRowHeight="13.5"/>
  <cols>
    <col min="1" max="1" width="14.625" style="100" customWidth="1"/>
    <col min="2" max="2" width="11.625" style="100" customWidth="1"/>
    <col min="3" max="3" width="15.125" style="100" customWidth="1"/>
    <col min="4" max="4" width="12.375" style="100" customWidth="1"/>
    <col min="5" max="5" width="12.625" style="100" customWidth="1"/>
    <col min="6" max="6" width="15" style="100" customWidth="1"/>
    <col min="7" max="7" width="15.375" style="100" customWidth="1"/>
    <col min="8" max="9" width="16" style="100" customWidth="1"/>
    <col min="10" max="10" width="15.375" style="100" customWidth="1"/>
  </cols>
  <sheetData>
    <row r="1" spans="1:10" ht="17.25">
      <c r="A1" s="1643" t="s">
        <v>544</v>
      </c>
      <c r="B1" s="1643"/>
      <c r="C1" s="1643"/>
      <c r="D1" s="1643"/>
      <c r="E1" s="1643"/>
      <c r="F1" s="1643"/>
      <c r="G1" s="1643"/>
      <c r="H1" s="1643"/>
      <c r="I1" s="1643"/>
      <c r="J1" s="1643"/>
    </row>
    <row r="2" spans="1:10" ht="18" thickBot="1">
      <c r="A2" s="218"/>
      <c r="B2" s="218"/>
      <c r="C2" s="218"/>
      <c r="D2" s="218"/>
      <c r="E2" s="218"/>
      <c r="F2" s="218"/>
      <c r="G2" s="218"/>
      <c r="H2" s="218"/>
      <c r="I2" s="218"/>
      <c r="J2" s="234" t="s">
        <v>545</v>
      </c>
    </row>
    <row r="3" spans="1:10" ht="17.25" customHeight="1" thickTop="1">
      <c r="A3" s="1605" t="s">
        <v>546</v>
      </c>
      <c r="B3" s="1651" t="s">
        <v>547</v>
      </c>
      <c r="C3" s="1652"/>
      <c r="D3" s="1735"/>
      <c r="E3" s="1736"/>
      <c r="F3" s="1737" t="s">
        <v>548</v>
      </c>
      <c r="G3" s="1738"/>
      <c r="H3" s="1651" t="s">
        <v>549</v>
      </c>
      <c r="I3" s="1652"/>
      <c r="J3" s="1652"/>
    </row>
    <row r="4" spans="1:10" ht="32.25" customHeight="1">
      <c r="A4" s="1734"/>
      <c r="B4" s="1392" t="s">
        <v>550</v>
      </c>
      <c r="C4" s="1393" t="s">
        <v>551</v>
      </c>
      <c r="D4" s="1394" t="s">
        <v>552</v>
      </c>
      <c r="E4" s="1395" t="s">
        <v>553</v>
      </c>
      <c r="F4" s="1392" t="s">
        <v>554</v>
      </c>
      <c r="G4" s="1396" t="s">
        <v>555</v>
      </c>
      <c r="H4" s="1397" t="s">
        <v>556</v>
      </c>
      <c r="I4" s="1398" t="s">
        <v>557</v>
      </c>
      <c r="J4" s="1397" t="s">
        <v>558</v>
      </c>
    </row>
    <row r="5" spans="1:10" ht="9" customHeight="1">
      <c r="A5" s="1399"/>
      <c r="B5" s="1042"/>
      <c r="C5" s="1042"/>
      <c r="D5" s="1042"/>
      <c r="E5" s="1042"/>
      <c r="F5" s="1042"/>
      <c r="G5" s="1042"/>
      <c r="H5" s="1042"/>
      <c r="I5" s="1042"/>
      <c r="J5" s="1042"/>
    </row>
    <row r="6" spans="1:10" ht="15" customHeight="1">
      <c r="A6" s="167" t="s">
        <v>189</v>
      </c>
      <c r="B6" s="168">
        <v>304373</v>
      </c>
      <c r="C6" s="168">
        <v>270647</v>
      </c>
      <c r="D6" s="168">
        <v>463066</v>
      </c>
      <c r="E6" s="168">
        <v>372457</v>
      </c>
      <c r="F6" s="168">
        <v>295342</v>
      </c>
      <c r="G6" s="168">
        <v>69131</v>
      </c>
      <c r="H6" s="168">
        <v>724338</v>
      </c>
      <c r="I6" s="168">
        <v>265250</v>
      </c>
      <c r="J6" s="168">
        <v>452018</v>
      </c>
    </row>
    <row r="7" spans="1:10" ht="15" customHeight="1">
      <c r="A7" s="167">
        <v>30</v>
      </c>
      <c r="B7" s="168">
        <v>274288</v>
      </c>
      <c r="C7" s="168">
        <v>305611</v>
      </c>
      <c r="D7" s="168">
        <v>418010</v>
      </c>
      <c r="E7" s="168">
        <v>347576</v>
      </c>
      <c r="F7" s="168">
        <v>322618</v>
      </c>
      <c r="G7" s="168">
        <v>58066</v>
      </c>
      <c r="H7" s="168">
        <v>715489</v>
      </c>
      <c r="I7" s="168">
        <v>235205</v>
      </c>
      <c r="J7" s="168">
        <v>442226</v>
      </c>
    </row>
    <row r="8" spans="1:10" ht="15" customHeight="1">
      <c r="A8" s="167" t="s">
        <v>62</v>
      </c>
      <c r="B8" s="168">
        <v>264944</v>
      </c>
      <c r="C8" s="168">
        <v>308960</v>
      </c>
      <c r="D8" s="168">
        <v>459179</v>
      </c>
      <c r="E8" s="168">
        <v>335411</v>
      </c>
      <c r="F8" s="168">
        <v>357090</v>
      </c>
      <c r="G8" s="168">
        <v>75884</v>
      </c>
      <c r="H8" s="168">
        <v>728773</v>
      </c>
      <c r="I8" s="168">
        <v>214044</v>
      </c>
      <c r="J8" s="168">
        <v>439080</v>
      </c>
    </row>
    <row r="9" spans="1:10" ht="15" customHeight="1">
      <c r="A9" s="167">
        <v>2</v>
      </c>
      <c r="B9" s="168">
        <v>101564</v>
      </c>
      <c r="C9" s="168">
        <v>149357</v>
      </c>
      <c r="D9" s="168">
        <v>209962</v>
      </c>
      <c r="E9" s="168">
        <v>230516</v>
      </c>
      <c r="F9" s="168">
        <v>211037</v>
      </c>
      <c r="G9" s="168">
        <v>54312</v>
      </c>
      <c r="H9" s="168">
        <v>337470</v>
      </c>
      <c r="I9" s="168">
        <v>88898</v>
      </c>
      <c r="J9" s="168">
        <v>335681</v>
      </c>
    </row>
    <row r="10" spans="1:10" ht="15" customHeight="1">
      <c r="A10" s="167">
        <v>3</v>
      </c>
      <c r="B10" s="168">
        <v>96967</v>
      </c>
      <c r="C10" s="168">
        <v>147321</v>
      </c>
      <c r="D10" s="168">
        <v>172076</v>
      </c>
      <c r="E10" s="168">
        <v>153138</v>
      </c>
      <c r="F10" s="168">
        <v>257719</v>
      </c>
      <c r="G10" s="168">
        <v>61302</v>
      </c>
      <c r="H10" s="168">
        <v>198382</v>
      </c>
      <c r="I10" s="168">
        <v>103988</v>
      </c>
      <c r="J10" s="168">
        <v>354548</v>
      </c>
    </row>
    <row r="11" spans="1:10" ht="15" customHeight="1">
      <c r="A11" s="167"/>
      <c r="B11" s="168"/>
      <c r="C11" s="168"/>
      <c r="D11" s="168"/>
      <c r="E11" s="168"/>
      <c r="F11" s="168"/>
      <c r="G11" s="168"/>
      <c r="H11" s="168"/>
      <c r="I11" s="168"/>
      <c r="J11" s="168"/>
    </row>
    <row r="12" spans="1:10" ht="15" customHeight="1">
      <c r="A12" s="409" t="s">
        <v>897</v>
      </c>
      <c r="B12" s="410">
        <v>13137</v>
      </c>
      <c r="C12" s="410">
        <v>17646</v>
      </c>
      <c r="D12" s="410" t="s">
        <v>560</v>
      </c>
      <c r="E12" s="411">
        <v>14202</v>
      </c>
      <c r="F12" s="411">
        <v>27523</v>
      </c>
      <c r="G12" s="411">
        <v>4837</v>
      </c>
      <c r="H12" s="411">
        <v>22122</v>
      </c>
      <c r="I12" s="410">
        <v>12142</v>
      </c>
      <c r="J12" s="411">
        <v>35465</v>
      </c>
    </row>
    <row r="13" spans="1:10" ht="15" customHeight="1">
      <c r="A13" s="409">
        <v>11</v>
      </c>
      <c r="B13" s="410">
        <v>18172</v>
      </c>
      <c r="C13" s="410">
        <v>29811</v>
      </c>
      <c r="D13" s="410" t="s">
        <v>561</v>
      </c>
      <c r="E13" s="411">
        <v>22601</v>
      </c>
      <c r="F13" s="411">
        <v>26545</v>
      </c>
      <c r="G13" s="411">
        <v>5786</v>
      </c>
      <c r="H13" s="411">
        <v>33374</v>
      </c>
      <c r="I13" s="410">
        <v>17229</v>
      </c>
      <c r="J13" s="411">
        <v>35222</v>
      </c>
    </row>
    <row r="14" spans="1:10" ht="15" customHeight="1">
      <c r="A14" s="409">
        <v>12</v>
      </c>
      <c r="B14" s="410">
        <v>10472</v>
      </c>
      <c r="C14" s="410">
        <v>23375</v>
      </c>
      <c r="D14" s="410" t="s">
        <v>562</v>
      </c>
      <c r="E14" s="411">
        <v>9943</v>
      </c>
      <c r="F14" s="411">
        <v>16137</v>
      </c>
      <c r="G14" s="411">
        <v>5860</v>
      </c>
      <c r="H14" s="411">
        <v>18154</v>
      </c>
      <c r="I14" s="410">
        <v>9143</v>
      </c>
      <c r="J14" s="411">
        <v>23062</v>
      </c>
    </row>
    <row r="15" spans="1:10" ht="15" customHeight="1">
      <c r="A15" s="409" t="s">
        <v>338</v>
      </c>
      <c r="B15" s="410">
        <v>4634</v>
      </c>
      <c r="C15" s="410">
        <v>11918</v>
      </c>
      <c r="D15" s="410" t="s">
        <v>1041</v>
      </c>
      <c r="E15" s="411">
        <v>45723</v>
      </c>
      <c r="F15" s="411">
        <v>8600</v>
      </c>
      <c r="G15" s="411">
        <v>3743</v>
      </c>
      <c r="H15" s="411">
        <v>22292</v>
      </c>
      <c r="I15" s="410">
        <v>8186</v>
      </c>
      <c r="J15" s="411">
        <v>22387</v>
      </c>
    </row>
    <row r="16" spans="1:10" ht="15" customHeight="1">
      <c r="A16" s="409">
        <v>2</v>
      </c>
      <c r="B16" s="410">
        <v>1138</v>
      </c>
      <c r="C16" s="410">
        <v>3108</v>
      </c>
      <c r="D16" s="410" t="s">
        <v>1042</v>
      </c>
      <c r="E16" s="411">
        <v>7007</v>
      </c>
      <c r="F16" s="411">
        <v>2981</v>
      </c>
      <c r="G16" s="411">
        <v>1362</v>
      </c>
      <c r="H16" s="411">
        <v>8376</v>
      </c>
      <c r="I16" s="410">
        <v>1296</v>
      </c>
      <c r="J16" s="411">
        <v>18043</v>
      </c>
    </row>
    <row r="17" spans="1:11" ht="15" customHeight="1">
      <c r="A17" s="409">
        <v>3</v>
      </c>
      <c r="B17" s="410">
        <v>9764</v>
      </c>
      <c r="C17" s="410">
        <v>6067</v>
      </c>
      <c r="D17" s="410" t="s">
        <v>563</v>
      </c>
      <c r="E17" s="411">
        <v>12515</v>
      </c>
      <c r="F17" s="411">
        <v>26428</v>
      </c>
      <c r="G17" s="411">
        <v>5423</v>
      </c>
      <c r="H17" s="411">
        <v>18901</v>
      </c>
      <c r="I17" s="410">
        <v>7940</v>
      </c>
      <c r="J17" s="411">
        <v>28777</v>
      </c>
      <c r="K17" s="412"/>
    </row>
    <row r="18" spans="1:11" ht="15" customHeight="1">
      <c r="A18" s="409">
        <v>4</v>
      </c>
      <c r="B18" s="410">
        <v>11919</v>
      </c>
      <c r="C18" s="410">
        <v>20809</v>
      </c>
      <c r="D18" s="410" t="s">
        <v>564</v>
      </c>
      <c r="E18" s="411">
        <v>12111</v>
      </c>
      <c r="F18" s="411">
        <v>28924</v>
      </c>
      <c r="G18" s="411">
        <v>5204</v>
      </c>
      <c r="H18" s="411">
        <v>20404</v>
      </c>
      <c r="I18" s="410">
        <v>10010</v>
      </c>
      <c r="J18" s="411">
        <v>31701</v>
      </c>
      <c r="K18" s="412"/>
    </row>
    <row r="19" spans="1:11" ht="15" customHeight="1">
      <c r="A19" s="409">
        <v>5</v>
      </c>
      <c r="B19" s="410">
        <v>18865</v>
      </c>
      <c r="C19" s="410">
        <v>39279</v>
      </c>
      <c r="D19" s="410" t="s">
        <v>565</v>
      </c>
      <c r="E19" s="411">
        <v>17365</v>
      </c>
      <c r="F19" s="411">
        <v>53867</v>
      </c>
      <c r="G19" s="411">
        <v>6709</v>
      </c>
      <c r="H19" s="411">
        <v>35427</v>
      </c>
      <c r="I19" s="410">
        <v>15121</v>
      </c>
      <c r="J19" s="411">
        <v>40799</v>
      </c>
      <c r="K19" s="412"/>
    </row>
    <row r="20" spans="1:11" ht="15" customHeight="1">
      <c r="A20" s="409">
        <v>6</v>
      </c>
      <c r="B20" s="410">
        <v>13974</v>
      </c>
      <c r="C20" s="410">
        <v>9437</v>
      </c>
      <c r="D20" s="410" t="s">
        <v>1043</v>
      </c>
      <c r="E20" s="411">
        <v>11492</v>
      </c>
      <c r="F20" s="411">
        <v>25410</v>
      </c>
      <c r="G20" s="411">
        <v>4875</v>
      </c>
      <c r="H20" s="411">
        <v>20362</v>
      </c>
      <c r="I20" s="410">
        <v>10015</v>
      </c>
      <c r="J20" s="411">
        <v>28062</v>
      </c>
      <c r="K20" s="412"/>
    </row>
    <row r="21" spans="1:11" ht="15" customHeight="1">
      <c r="A21" s="409">
        <v>7</v>
      </c>
      <c r="B21" s="410">
        <v>8683</v>
      </c>
      <c r="C21" s="410">
        <v>6605</v>
      </c>
      <c r="D21" s="410" t="s">
        <v>1083</v>
      </c>
      <c r="E21" s="411">
        <v>10422</v>
      </c>
      <c r="F21" s="411">
        <v>29847</v>
      </c>
      <c r="G21" s="411">
        <v>5416</v>
      </c>
      <c r="H21" s="411">
        <v>17800</v>
      </c>
      <c r="I21" s="410">
        <v>9449</v>
      </c>
      <c r="J21" s="411">
        <v>28518</v>
      </c>
      <c r="K21" s="412"/>
    </row>
    <row r="22" spans="1:11" ht="15" customHeight="1" thickBot="1">
      <c r="A22" s="413" t="s">
        <v>1079</v>
      </c>
      <c r="B22" s="1023">
        <v>7506</v>
      </c>
      <c r="C22" s="1024">
        <v>3225</v>
      </c>
      <c r="D22" s="1023" t="s">
        <v>1084</v>
      </c>
      <c r="E22" s="1024">
        <v>9213</v>
      </c>
      <c r="F22" s="1024">
        <v>32296</v>
      </c>
      <c r="G22" s="1024">
        <v>5435</v>
      </c>
      <c r="H22" s="1024">
        <v>18497</v>
      </c>
      <c r="I22" s="1023">
        <v>10939</v>
      </c>
      <c r="J22" s="1024">
        <v>33244</v>
      </c>
    </row>
    <row r="23" spans="1:11" ht="17.25" customHeight="1" thickTop="1">
      <c r="A23" s="1605" t="s">
        <v>546</v>
      </c>
      <c r="B23" s="1651" t="s">
        <v>566</v>
      </c>
      <c r="C23" s="1471"/>
      <c r="D23" s="1651" t="s">
        <v>567</v>
      </c>
      <c r="E23" s="1470"/>
      <c r="F23" s="414" t="s">
        <v>568</v>
      </c>
      <c r="G23" s="414" t="s">
        <v>569</v>
      </c>
      <c r="H23" s="415" t="s">
        <v>570</v>
      </c>
      <c r="I23" s="900" t="s">
        <v>571</v>
      </c>
      <c r="J23" s="416" t="s">
        <v>572</v>
      </c>
    </row>
    <row r="24" spans="1:11" ht="34.5" customHeight="1">
      <c r="A24" s="1734"/>
      <c r="B24" s="1079" t="s">
        <v>573</v>
      </c>
      <c r="C24" s="1079" t="s">
        <v>574</v>
      </c>
      <c r="D24" s="1079" t="s">
        <v>575</v>
      </c>
      <c r="E24" s="1079" t="s">
        <v>576</v>
      </c>
      <c r="F24" s="1079" t="s">
        <v>577</v>
      </c>
      <c r="G24" s="1079" t="s">
        <v>578</v>
      </c>
      <c r="H24" s="1400" t="s">
        <v>579</v>
      </c>
      <c r="I24" s="1079" t="s">
        <v>580</v>
      </c>
      <c r="J24" s="1401" t="s">
        <v>581</v>
      </c>
    </row>
    <row r="25" spans="1:11" ht="8.25" customHeight="1">
      <c r="A25" s="1399"/>
      <c r="B25" s="1042"/>
      <c r="C25" s="1042"/>
      <c r="D25" s="1042"/>
      <c r="E25" s="1042"/>
      <c r="F25" s="1042"/>
      <c r="G25" s="1042"/>
      <c r="H25" s="2"/>
      <c r="I25" s="1042"/>
      <c r="J25" s="1042"/>
    </row>
    <row r="26" spans="1:11" ht="15" customHeight="1">
      <c r="A26" s="167" t="s">
        <v>189</v>
      </c>
      <c r="B26" s="168">
        <v>115279</v>
      </c>
      <c r="C26" s="168">
        <v>105723</v>
      </c>
      <c r="D26" s="168">
        <v>643163</v>
      </c>
      <c r="E26" s="168">
        <v>246200</v>
      </c>
      <c r="F26" s="169">
        <v>378227</v>
      </c>
      <c r="G26" s="168">
        <v>111483</v>
      </c>
      <c r="H26" s="417">
        <v>592985</v>
      </c>
      <c r="I26" s="168">
        <v>20947</v>
      </c>
      <c r="J26" s="168">
        <v>17583</v>
      </c>
    </row>
    <row r="27" spans="1:11" ht="15" customHeight="1">
      <c r="A27" s="167">
        <v>30</v>
      </c>
      <c r="B27" s="168">
        <v>95913</v>
      </c>
      <c r="C27" s="168">
        <v>79502</v>
      </c>
      <c r="D27" s="168">
        <v>632109</v>
      </c>
      <c r="E27" s="168">
        <v>243400</v>
      </c>
      <c r="F27" s="169">
        <v>356304</v>
      </c>
      <c r="G27" s="168">
        <v>111796</v>
      </c>
      <c r="H27" s="417">
        <v>554814</v>
      </c>
      <c r="I27" s="168">
        <v>21872</v>
      </c>
      <c r="J27" s="168">
        <v>11599</v>
      </c>
    </row>
    <row r="28" spans="1:11" ht="15" customHeight="1">
      <c r="A28" s="167" t="s">
        <v>62</v>
      </c>
      <c r="B28" s="168">
        <v>93232</v>
      </c>
      <c r="C28" s="168">
        <v>84705</v>
      </c>
      <c r="D28" s="168">
        <v>648298</v>
      </c>
      <c r="E28" s="168">
        <v>244100</v>
      </c>
      <c r="F28" s="169">
        <v>374698</v>
      </c>
      <c r="G28" s="168">
        <v>115110</v>
      </c>
      <c r="H28" s="417">
        <v>603983</v>
      </c>
      <c r="I28" s="168">
        <v>18361</v>
      </c>
      <c r="J28" s="168">
        <v>15599</v>
      </c>
    </row>
    <row r="29" spans="1:11" ht="15" customHeight="1">
      <c r="A29" s="167">
        <v>2</v>
      </c>
      <c r="B29" s="168">
        <v>72375</v>
      </c>
      <c r="C29" s="168">
        <v>57531</v>
      </c>
      <c r="D29" s="168">
        <v>256806</v>
      </c>
      <c r="E29" s="168">
        <v>148375</v>
      </c>
      <c r="F29" s="169">
        <v>237781</v>
      </c>
      <c r="G29" s="168">
        <v>74013</v>
      </c>
      <c r="H29" s="417">
        <v>500352</v>
      </c>
      <c r="I29" s="168">
        <v>6677</v>
      </c>
      <c r="J29" s="168">
        <v>29481</v>
      </c>
    </row>
    <row r="30" spans="1:11" ht="15" customHeight="1">
      <c r="A30" s="167">
        <v>3</v>
      </c>
      <c r="B30" s="168">
        <v>131266</v>
      </c>
      <c r="C30" s="168">
        <v>51950</v>
      </c>
      <c r="D30" s="168">
        <v>169647</v>
      </c>
      <c r="E30" s="168">
        <v>82700</v>
      </c>
      <c r="F30" s="169">
        <v>208460</v>
      </c>
      <c r="G30" s="168">
        <v>69458</v>
      </c>
      <c r="H30" s="417">
        <v>402166</v>
      </c>
      <c r="I30" s="168">
        <v>5713</v>
      </c>
      <c r="J30" s="168">
        <v>55889</v>
      </c>
    </row>
    <row r="31" spans="1:11" ht="15" customHeight="1">
      <c r="A31" s="167"/>
      <c r="B31" s="168"/>
      <c r="C31" s="168"/>
      <c r="D31" s="168"/>
      <c r="E31" s="168"/>
      <c r="F31" s="168"/>
      <c r="G31" s="168"/>
      <c r="H31" s="44"/>
      <c r="I31" s="168"/>
      <c r="J31" s="168"/>
    </row>
    <row r="32" spans="1:11" ht="15" customHeight="1">
      <c r="A32" s="409" t="s">
        <v>897</v>
      </c>
      <c r="B32" s="418">
        <v>22925</v>
      </c>
      <c r="C32" s="419">
        <v>6725</v>
      </c>
      <c r="D32" s="418">
        <v>21838</v>
      </c>
      <c r="E32" s="419">
        <v>5900</v>
      </c>
      <c r="F32" s="419">
        <v>22818</v>
      </c>
      <c r="G32" s="419">
        <v>7664</v>
      </c>
      <c r="H32" s="419">
        <v>29772</v>
      </c>
      <c r="I32" s="418">
        <v>1728</v>
      </c>
      <c r="J32" s="418">
        <v>6782</v>
      </c>
    </row>
    <row r="33" spans="1:10" ht="15" customHeight="1">
      <c r="A33" s="409">
        <v>11</v>
      </c>
      <c r="B33" s="418">
        <v>22637</v>
      </c>
      <c r="C33" s="419">
        <v>7535</v>
      </c>
      <c r="D33" s="418">
        <v>44053</v>
      </c>
      <c r="E33" s="419">
        <v>16200</v>
      </c>
      <c r="F33" s="419">
        <v>28773</v>
      </c>
      <c r="G33" s="419">
        <v>8977</v>
      </c>
      <c r="H33" s="419">
        <v>38378</v>
      </c>
      <c r="I33" s="418">
        <v>392</v>
      </c>
      <c r="J33" s="418">
        <v>5458</v>
      </c>
    </row>
    <row r="34" spans="1:10" ht="15" customHeight="1">
      <c r="A34" s="409">
        <v>12</v>
      </c>
      <c r="B34" s="418">
        <v>5111</v>
      </c>
      <c r="C34" s="419">
        <v>3148</v>
      </c>
      <c r="D34" s="418">
        <v>21429</v>
      </c>
      <c r="E34" s="419">
        <v>7000</v>
      </c>
      <c r="F34" s="419">
        <v>16021</v>
      </c>
      <c r="G34" s="419">
        <v>5965</v>
      </c>
      <c r="H34" s="419">
        <v>20255</v>
      </c>
      <c r="I34" s="418">
        <v>37</v>
      </c>
      <c r="J34" s="418">
        <v>3976</v>
      </c>
    </row>
    <row r="35" spans="1:10" ht="15" customHeight="1">
      <c r="A35" s="409" t="s">
        <v>338</v>
      </c>
      <c r="B35" s="418">
        <v>4866</v>
      </c>
      <c r="C35" s="419">
        <v>1401</v>
      </c>
      <c r="D35" s="418">
        <v>9168</v>
      </c>
      <c r="E35" s="419">
        <v>34000</v>
      </c>
      <c r="F35" s="419">
        <v>12645</v>
      </c>
      <c r="G35" s="419">
        <v>6021</v>
      </c>
      <c r="H35" s="419">
        <v>184129</v>
      </c>
      <c r="I35" s="418" t="s">
        <v>66</v>
      </c>
      <c r="J35" s="418">
        <v>2715</v>
      </c>
    </row>
    <row r="36" spans="1:10" ht="15" customHeight="1">
      <c r="A36" s="409">
        <v>2</v>
      </c>
      <c r="B36" s="418">
        <v>564</v>
      </c>
      <c r="C36" s="419">
        <v>479</v>
      </c>
      <c r="D36" s="418">
        <v>5903</v>
      </c>
      <c r="E36" s="419">
        <v>5300</v>
      </c>
      <c r="F36" s="419">
        <v>9096</v>
      </c>
      <c r="G36" s="419">
        <v>3441</v>
      </c>
      <c r="H36" s="419">
        <v>22473</v>
      </c>
      <c r="I36" s="418">
        <v>50</v>
      </c>
      <c r="J36" s="418">
        <v>2874</v>
      </c>
    </row>
    <row r="37" spans="1:10" ht="15" customHeight="1">
      <c r="A37" s="409">
        <v>3</v>
      </c>
      <c r="B37" s="418">
        <v>4344</v>
      </c>
      <c r="C37" s="419">
        <v>5265</v>
      </c>
      <c r="D37" s="418">
        <v>14802</v>
      </c>
      <c r="E37" s="419">
        <v>5100</v>
      </c>
      <c r="F37" s="419">
        <v>18353</v>
      </c>
      <c r="G37" s="419">
        <v>5427</v>
      </c>
      <c r="H37" s="419">
        <v>27201</v>
      </c>
      <c r="I37" s="418">
        <v>217</v>
      </c>
      <c r="J37" s="418">
        <v>4337</v>
      </c>
    </row>
    <row r="38" spans="1:10" ht="15" customHeight="1">
      <c r="A38" s="409">
        <v>4</v>
      </c>
      <c r="B38" s="418">
        <v>7193</v>
      </c>
      <c r="C38" s="419">
        <v>4739</v>
      </c>
      <c r="D38" s="418">
        <v>17874</v>
      </c>
      <c r="E38" s="419">
        <v>8600</v>
      </c>
      <c r="F38" s="419">
        <v>21722</v>
      </c>
      <c r="G38" s="419">
        <v>5427</v>
      </c>
      <c r="H38" s="419">
        <v>30679</v>
      </c>
      <c r="I38" s="418">
        <v>484</v>
      </c>
      <c r="J38" s="418">
        <v>4717</v>
      </c>
    </row>
    <row r="39" spans="1:10" ht="15" customHeight="1">
      <c r="A39" s="409">
        <v>5</v>
      </c>
      <c r="B39" s="418">
        <v>12890</v>
      </c>
      <c r="C39" s="419">
        <v>10160</v>
      </c>
      <c r="D39" s="418">
        <v>32151</v>
      </c>
      <c r="E39" s="419">
        <v>8800</v>
      </c>
      <c r="F39" s="419">
        <v>25783</v>
      </c>
      <c r="G39" s="419">
        <v>6901</v>
      </c>
      <c r="H39" s="419">
        <v>45481</v>
      </c>
      <c r="I39" s="418">
        <v>1319</v>
      </c>
      <c r="J39" s="418">
        <v>7788</v>
      </c>
    </row>
    <row r="40" spans="1:10" ht="15" customHeight="1">
      <c r="A40" s="409">
        <v>6</v>
      </c>
      <c r="B40" s="418">
        <v>5931</v>
      </c>
      <c r="C40" s="419">
        <v>5343</v>
      </c>
      <c r="D40" s="418">
        <v>20723</v>
      </c>
      <c r="E40" s="419">
        <v>5500</v>
      </c>
      <c r="F40" s="419">
        <v>17935</v>
      </c>
      <c r="G40" s="419">
        <v>5202</v>
      </c>
      <c r="H40" s="419">
        <v>21472</v>
      </c>
      <c r="I40" s="418">
        <v>564</v>
      </c>
      <c r="J40" s="418">
        <v>5765</v>
      </c>
    </row>
    <row r="41" spans="1:10" ht="15" customHeight="1">
      <c r="A41" s="409">
        <v>7</v>
      </c>
      <c r="B41" s="418">
        <v>12153</v>
      </c>
      <c r="C41" s="419">
        <v>4640</v>
      </c>
      <c r="D41" s="418">
        <v>18190</v>
      </c>
      <c r="E41" s="419">
        <v>3800</v>
      </c>
      <c r="F41" s="419">
        <v>17703</v>
      </c>
      <c r="G41" s="419">
        <v>4934</v>
      </c>
      <c r="H41" s="419">
        <v>19011</v>
      </c>
      <c r="I41" s="418">
        <v>942</v>
      </c>
      <c r="J41" s="418">
        <v>6351</v>
      </c>
    </row>
    <row r="42" spans="1:10" ht="15" customHeight="1">
      <c r="A42" s="420" t="s">
        <v>1079</v>
      </c>
      <c r="B42" s="1402">
        <v>16555</v>
      </c>
      <c r="C42" s="1403">
        <v>4408</v>
      </c>
      <c r="D42" s="1403">
        <v>10845</v>
      </c>
      <c r="E42" s="1403">
        <v>3400</v>
      </c>
      <c r="F42" s="1403">
        <v>15351</v>
      </c>
      <c r="G42" s="1403">
        <v>5295</v>
      </c>
      <c r="H42" s="1403">
        <v>24459</v>
      </c>
      <c r="I42" s="1402">
        <v>680</v>
      </c>
      <c r="J42" s="1402">
        <v>5946</v>
      </c>
    </row>
    <row r="43" spans="1:10" ht="15" customHeight="1">
      <c r="A43" s="100" t="s">
        <v>583</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3"/>
  <sheetViews>
    <sheetView view="pageBreakPreview" zoomScaleNormal="100" zoomScaleSheetLayoutView="100" workbookViewId="0">
      <selection activeCell="A20" sqref="A20"/>
    </sheetView>
  </sheetViews>
  <sheetFormatPr defaultRowHeight="13.5"/>
  <cols>
    <col min="1" max="1" width="13.75" style="100" customWidth="1"/>
    <col min="2" max="7" width="18.5" style="100" customWidth="1"/>
  </cols>
  <sheetData>
    <row r="1" spans="1:7" ht="17.25">
      <c r="A1" s="1565" t="s">
        <v>584</v>
      </c>
      <c r="B1" s="1739"/>
      <c r="C1" s="1739"/>
      <c r="D1" s="1739"/>
      <c r="E1" s="1739"/>
      <c r="F1" s="1739"/>
      <c r="G1" s="1739"/>
    </row>
    <row r="2" spans="1:7" ht="18" thickBot="1">
      <c r="A2" s="421"/>
      <c r="B2" s="396"/>
      <c r="C2" s="396"/>
      <c r="D2" s="396"/>
      <c r="E2" s="396"/>
      <c r="F2" s="396"/>
      <c r="G2" s="397" t="s">
        <v>534</v>
      </c>
    </row>
    <row r="3" spans="1:7" ht="15" thickTop="1">
      <c r="A3" s="422"/>
      <c r="B3" s="902"/>
      <c r="C3" s="902"/>
      <c r="D3" s="902"/>
      <c r="E3" s="902"/>
      <c r="F3" s="902"/>
      <c r="G3" s="902"/>
    </row>
    <row r="4" spans="1:7" ht="28.5">
      <c r="A4" s="423" t="s">
        <v>585</v>
      </c>
      <c r="B4" s="1025" t="s">
        <v>586</v>
      </c>
      <c r="C4" s="1025" t="s">
        <v>587</v>
      </c>
      <c r="D4" s="1025" t="s">
        <v>588</v>
      </c>
      <c r="E4" s="1025" t="s">
        <v>589</v>
      </c>
      <c r="F4" s="1025" t="s">
        <v>590</v>
      </c>
      <c r="G4" s="1025" t="s">
        <v>591</v>
      </c>
    </row>
    <row r="5" spans="1:7" ht="14.25">
      <c r="A5" s="424"/>
      <c r="B5" s="1025"/>
      <c r="C5" s="1025"/>
      <c r="D5" s="1025"/>
      <c r="E5" s="1025"/>
      <c r="F5" s="1025"/>
      <c r="G5" s="1026" t="s">
        <v>592</v>
      </c>
    </row>
    <row r="6" spans="1:7" ht="17.25">
      <c r="A6" s="1027"/>
      <c r="B6" s="1028"/>
      <c r="C6" s="1027"/>
      <c r="D6" s="1027"/>
      <c r="E6" s="1027"/>
      <c r="F6" s="1027"/>
      <c r="G6" s="1027"/>
    </row>
    <row r="7" spans="1:7" ht="16.5" customHeight="1">
      <c r="A7" s="425" t="s">
        <v>62</v>
      </c>
      <c r="B7" s="37">
        <v>4139182</v>
      </c>
      <c r="C7" s="1740" t="s">
        <v>593</v>
      </c>
      <c r="D7" s="1740"/>
      <c r="E7" s="37">
        <v>171347</v>
      </c>
      <c r="F7" s="32">
        <v>976762</v>
      </c>
      <c r="G7" s="37">
        <v>65960</v>
      </c>
    </row>
    <row r="8" spans="1:7" ht="16.5" customHeight="1">
      <c r="A8" s="425">
        <v>2</v>
      </c>
      <c r="B8" s="37">
        <v>4514460</v>
      </c>
      <c r="C8" s="32">
        <v>2769714</v>
      </c>
      <c r="D8" s="32">
        <v>506876</v>
      </c>
      <c r="E8" s="37">
        <v>176518</v>
      </c>
      <c r="F8" s="32">
        <v>996444</v>
      </c>
      <c r="G8" s="37">
        <v>64908</v>
      </c>
    </row>
    <row r="9" spans="1:7" ht="16.5" customHeight="1">
      <c r="A9" s="425">
        <v>3</v>
      </c>
      <c r="B9" s="37">
        <v>4621786</v>
      </c>
      <c r="C9" s="32">
        <v>2837278</v>
      </c>
      <c r="D9" s="32">
        <v>527680</v>
      </c>
      <c r="E9" s="37">
        <v>180830</v>
      </c>
      <c r="F9" s="32">
        <v>1011170</v>
      </c>
      <c r="G9" s="37">
        <v>64828</v>
      </c>
    </row>
    <row r="10" spans="1:7" ht="16.5" customHeight="1">
      <c r="A10" s="426"/>
      <c r="B10" s="37"/>
      <c r="C10" s="31"/>
      <c r="D10" s="31"/>
      <c r="E10" s="427"/>
      <c r="F10" s="428"/>
      <c r="G10" s="427"/>
    </row>
    <row r="11" spans="1:7" ht="16.5" customHeight="1">
      <c r="A11" s="429" t="s">
        <v>218</v>
      </c>
      <c r="B11" s="1010">
        <v>4484041</v>
      </c>
      <c r="C11" s="37">
        <v>2825233</v>
      </c>
      <c r="D11" s="37">
        <v>529210</v>
      </c>
      <c r="E11" s="37">
        <v>43470</v>
      </c>
      <c r="F11" s="32">
        <v>1019844</v>
      </c>
      <c r="G11" s="37">
        <v>66284</v>
      </c>
    </row>
    <row r="12" spans="1:7" ht="16.5" customHeight="1">
      <c r="A12" s="429">
        <v>8</v>
      </c>
      <c r="B12" s="1010">
        <v>4617875</v>
      </c>
      <c r="C12" s="37">
        <v>2812937</v>
      </c>
      <c r="D12" s="37">
        <v>530472</v>
      </c>
      <c r="E12" s="37">
        <v>181454</v>
      </c>
      <c r="F12" s="32">
        <v>1026724</v>
      </c>
      <c r="G12" s="37">
        <v>66288</v>
      </c>
    </row>
    <row r="13" spans="1:7" ht="16.5" customHeight="1">
      <c r="A13" s="429">
        <v>9</v>
      </c>
      <c r="B13" s="1010">
        <v>4621201</v>
      </c>
      <c r="C13" s="37">
        <v>2830729</v>
      </c>
      <c r="D13" s="37">
        <v>532410</v>
      </c>
      <c r="E13" s="37">
        <v>180822</v>
      </c>
      <c r="F13" s="32">
        <v>1011363</v>
      </c>
      <c r="G13" s="37">
        <v>65877</v>
      </c>
    </row>
    <row r="14" spans="1:7" ht="16.5" customHeight="1">
      <c r="A14" s="429">
        <v>10</v>
      </c>
      <c r="B14" s="1010">
        <v>4611600</v>
      </c>
      <c r="C14" s="37">
        <v>2817659</v>
      </c>
      <c r="D14" s="37">
        <v>534432</v>
      </c>
      <c r="E14" s="37">
        <v>180747</v>
      </c>
      <c r="F14" s="32">
        <v>1012501</v>
      </c>
      <c r="G14" s="37">
        <v>66261</v>
      </c>
    </row>
    <row r="15" spans="1:7" ht="16.5" customHeight="1">
      <c r="A15" s="429">
        <v>11</v>
      </c>
      <c r="B15" s="1010">
        <v>4619800</v>
      </c>
      <c r="C15" s="37">
        <v>2830574</v>
      </c>
      <c r="D15" s="37">
        <v>534298</v>
      </c>
      <c r="E15" s="37">
        <v>179719</v>
      </c>
      <c r="F15" s="32">
        <v>1008905</v>
      </c>
      <c r="G15" s="37">
        <v>66304</v>
      </c>
    </row>
    <row r="16" spans="1:7" ht="16.5" customHeight="1">
      <c r="A16" s="429">
        <v>12</v>
      </c>
      <c r="B16" s="1010">
        <v>4653466</v>
      </c>
      <c r="C16" s="37">
        <v>2846570</v>
      </c>
      <c r="D16" s="37">
        <v>539485</v>
      </c>
      <c r="E16" s="37">
        <v>182999</v>
      </c>
      <c r="F16" s="32">
        <v>1018192</v>
      </c>
      <c r="G16" s="37">
        <v>66220</v>
      </c>
    </row>
    <row r="17" spans="1:7" ht="16.5" customHeight="1">
      <c r="A17" s="429" t="s">
        <v>594</v>
      </c>
      <c r="B17" s="1010">
        <v>4595080</v>
      </c>
      <c r="C17" s="37">
        <v>2807118</v>
      </c>
      <c r="D17" s="37">
        <v>536511</v>
      </c>
      <c r="E17" s="37">
        <v>181592</v>
      </c>
      <c r="F17" s="32">
        <v>1004162</v>
      </c>
      <c r="G17" s="37">
        <v>65697</v>
      </c>
    </row>
    <row r="18" spans="1:7" ht="16.5" customHeight="1">
      <c r="A18" s="429">
        <v>2</v>
      </c>
      <c r="B18" s="1010">
        <v>4604518</v>
      </c>
      <c r="C18" s="37">
        <v>2815184</v>
      </c>
      <c r="D18" s="37">
        <v>537704</v>
      </c>
      <c r="E18" s="37">
        <v>181967</v>
      </c>
      <c r="F18" s="32">
        <v>1003432</v>
      </c>
      <c r="G18" s="37">
        <v>66231</v>
      </c>
    </row>
    <row r="19" spans="1:7" ht="16.5" customHeight="1">
      <c r="A19" s="429">
        <v>3</v>
      </c>
      <c r="B19" s="1010">
        <v>4621786</v>
      </c>
      <c r="C19" s="37">
        <v>2837278</v>
      </c>
      <c r="D19" s="37">
        <v>527680</v>
      </c>
      <c r="E19" s="37">
        <v>180831</v>
      </c>
      <c r="F19" s="32">
        <v>1011170</v>
      </c>
      <c r="G19" s="37">
        <v>64828</v>
      </c>
    </row>
    <row r="20" spans="1:7" ht="16.5" customHeight="1">
      <c r="A20" s="429">
        <v>4</v>
      </c>
      <c r="B20" s="1010">
        <v>4710777</v>
      </c>
      <c r="C20" s="37">
        <v>2907487</v>
      </c>
      <c r="D20" s="37">
        <v>547127</v>
      </c>
      <c r="E20" s="37">
        <v>184807</v>
      </c>
      <c r="F20" s="32">
        <v>1005745</v>
      </c>
      <c r="G20" s="37">
        <v>65611</v>
      </c>
    </row>
    <row r="21" spans="1:7" ht="16.5" customHeight="1">
      <c r="A21" s="425">
        <v>5</v>
      </c>
      <c r="B21" s="37">
        <v>4669844</v>
      </c>
      <c r="C21" s="37">
        <v>2868462</v>
      </c>
      <c r="D21" s="37">
        <v>546613</v>
      </c>
      <c r="E21" s="37">
        <v>184030</v>
      </c>
      <c r="F21" s="32">
        <v>1007793</v>
      </c>
      <c r="G21" s="37">
        <v>62946</v>
      </c>
    </row>
    <row r="22" spans="1:7" ht="16.5" customHeight="1">
      <c r="A22" s="425">
        <v>6</v>
      </c>
      <c r="B22" s="37">
        <v>4720746</v>
      </c>
      <c r="C22" s="37">
        <v>2886143</v>
      </c>
      <c r="D22" s="37">
        <v>552104</v>
      </c>
      <c r="E22" s="37">
        <v>187330</v>
      </c>
      <c r="F22" s="32">
        <v>1032091</v>
      </c>
      <c r="G22" s="37">
        <v>63078</v>
      </c>
    </row>
    <row r="23" spans="1:7" ht="16.5" customHeight="1">
      <c r="A23" s="425">
        <v>7</v>
      </c>
      <c r="B23" s="37">
        <v>4701527</v>
      </c>
      <c r="C23" s="37">
        <v>2872284</v>
      </c>
      <c r="D23" s="37">
        <v>553399</v>
      </c>
      <c r="E23" s="37">
        <v>185568</v>
      </c>
      <c r="F23" s="32">
        <v>1027316</v>
      </c>
      <c r="G23" s="37">
        <v>62960</v>
      </c>
    </row>
    <row r="24" spans="1:7" ht="17.25">
      <c r="A24" s="339" t="s">
        <v>595</v>
      </c>
      <c r="B24" s="430"/>
      <c r="C24" s="430"/>
      <c r="D24" s="430"/>
      <c r="E24" s="339"/>
      <c r="F24" s="430"/>
      <c r="G24" s="430"/>
    </row>
    <row r="25" spans="1:7" ht="17.25">
      <c r="A25" s="168" t="s">
        <v>596</v>
      </c>
      <c r="B25" s="431"/>
      <c r="C25" s="431"/>
      <c r="D25" s="431"/>
      <c r="E25" s="177"/>
      <c r="F25" s="432"/>
      <c r="G25" s="432"/>
    </row>
    <row r="26" spans="1:7" ht="17.25">
      <c r="A26" s="168" t="s">
        <v>597</v>
      </c>
      <c r="B26" s="431"/>
      <c r="C26" s="431"/>
      <c r="D26" s="431"/>
      <c r="E26" s="177"/>
      <c r="F26" s="432"/>
      <c r="G26" s="432"/>
    </row>
    <row r="27" spans="1:7" ht="14.25">
      <c r="A27" s="180" t="s">
        <v>598</v>
      </c>
      <c r="B27" s="433"/>
      <c r="C27" s="433"/>
      <c r="D27" s="433"/>
      <c r="E27" s="433"/>
      <c r="F27" s="433"/>
      <c r="G27" s="433"/>
    </row>
    <row r="28" spans="1:7" ht="14.25">
      <c r="A28" s="406" t="s">
        <v>599</v>
      </c>
      <c r="B28" s="406"/>
      <c r="C28" s="406"/>
      <c r="D28" s="406"/>
      <c r="E28" s="406"/>
      <c r="F28" s="406"/>
      <c r="G28" s="406"/>
    </row>
    <row r="31" spans="1:7">
      <c r="A31" s="434"/>
      <c r="B31" s="435"/>
    </row>
    <row r="33" spans="6:6">
      <c r="F33" s="2"/>
    </row>
  </sheetData>
  <mergeCells count="2">
    <mergeCell ref="A1:G1"/>
    <mergeCell ref="C7:D7"/>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1"/>
  <sheetViews>
    <sheetView view="pageBreakPreview" zoomScaleNormal="100" zoomScaleSheetLayoutView="100" workbookViewId="0">
      <selection activeCell="A20" sqref="A20"/>
    </sheetView>
  </sheetViews>
  <sheetFormatPr defaultRowHeight="13.5"/>
  <cols>
    <col min="1" max="1" width="14.125" style="100" customWidth="1"/>
    <col min="2" max="7" width="15.75" style="100" customWidth="1"/>
  </cols>
  <sheetData>
    <row r="1" spans="1:7" ht="17.25">
      <c r="A1" s="1643" t="s">
        <v>600</v>
      </c>
      <c r="B1" s="1739"/>
      <c r="C1" s="1739"/>
      <c r="D1" s="1739"/>
      <c r="E1" s="1739"/>
      <c r="F1" s="1739"/>
      <c r="G1" s="1739"/>
    </row>
    <row r="2" spans="1:7" ht="18" thickBot="1">
      <c r="A2" s="436"/>
      <c r="B2" s="218"/>
      <c r="C2" s="218"/>
      <c r="D2" s="218"/>
      <c r="E2" s="218"/>
      <c r="F2" s="218"/>
      <c r="G2" s="234" t="s">
        <v>534</v>
      </c>
    </row>
    <row r="3" spans="1:7" ht="15" thickTop="1">
      <c r="A3" s="1742" t="s">
        <v>601</v>
      </c>
      <c r="B3" s="898"/>
      <c r="C3" s="1745" t="s">
        <v>602</v>
      </c>
      <c r="D3" s="1745" t="s">
        <v>588</v>
      </c>
      <c r="E3" s="1745" t="s">
        <v>603</v>
      </c>
      <c r="F3" s="1745" t="s">
        <v>604</v>
      </c>
      <c r="G3" s="1745" t="s">
        <v>605</v>
      </c>
    </row>
    <row r="4" spans="1:7" ht="14.25">
      <c r="A4" s="1743"/>
      <c r="B4" s="437" t="s">
        <v>586</v>
      </c>
      <c r="C4" s="1746"/>
      <c r="D4" s="1746"/>
      <c r="E4" s="1657"/>
      <c r="F4" s="1657"/>
      <c r="G4" s="1746"/>
    </row>
    <row r="5" spans="1:7" ht="14.25">
      <c r="A5" s="1744"/>
      <c r="B5" s="437"/>
      <c r="C5" s="1747"/>
      <c r="D5" s="1747"/>
      <c r="E5" s="1608"/>
      <c r="F5" s="1608"/>
      <c r="G5" s="1747"/>
    </row>
    <row r="6" spans="1:7" ht="17.25">
      <c r="A6" s="1029"/>
      <c r="B6" s="1030"/>
      <c r="C6" s="1030"/>
      <c r="D6" s="1030"/>
      <c r="E6" s="1030"/>
      <c r="F6" s="1030"/>
      <c r="G6" s="1030"/>
    </row>
    <row r="7" spans="1:7" ht="16.5" customHeight="1">
      <c r="A7" s="279" t="s">
        <v>62</v>
      </c>
      <c r="B7" s="37">
        <v>2092187</v>
      </c>
      <c r="C7" s="1740" t="s">
        <v>606</v>
      </c>
      <c r="D7" s="1740"/>
      <c r="E7" s="37">
        <v>88260</v>
      </c>
      <c r="F7" s="32">
        <v>286466</v>
      </c>
      <c r="G7" s="37">
        <v>161014</v>
      </c>
    </row>
    <row r="8" spans="1:7" ht="16.5" customHeight="1">
      <c r="A8" s="279">
        <v>2</v>
      </c>
      <c r="B8" s="37">
        <v>2198287</v>
      </c>
      <c r="C8" s="32">
        <v>1340576</v>
      </c>
      <c r="D8" s="32">
        <v>293876</v>
      </c>
      <c r="E8" s="37">
        <v>88405</v>
      </c>
      <c r="F8" s="32">
        <v>283689</v>
      </c>
      <c r="G8" s="37">
        <v>191741</v>
      </c>
    </row>
    <row r="9" spans="1:7" ht="16.5" customHeight="1">
      <c r="A9" s="279">
        <v>3</v>
      </c>
      <c r="B9" s="1010">
        <v>2234326</v>
      </c>
      <c r="C9" s="37">
        <v>1376715</v>
      </c>
      <c r="D9" s="37">
        <v>300030</v>
      </c>
      <c r="E9" s="37">
        <v>88120</v>
      </c>
      <c r="F9" s="32">
        <v>279399</v>
      </c>
      <c r="G9" s="37">
        <v>190062</v>
      </c>
    </row>
    <row r="10" spans="1:7" ht="16.5" customHeight="1">
      <c r="A10" s="293"/>
      <c r="B10" s="438"/>
      <c r="C10" s="31"/>
      <c r="D10" s="31"/>
      <c r="E10" s="427"/>
      <c r="F10" s="428"/>
      <c r="G10" s="438"/>
    </row>
    <row r="11" spans="1:7" ht="16.5" customHeight="1">
      <c r="A11" s="294" t="s">
        <v>218</v>
      </c>
      <c r="B11" s="1010">
        <v>2175611</v>
      </c>
      <c r="C11" s="37">
        <v>1322248</v>
      </c>
      <c r="D11" s="37">
        <v>294522</v>
      </c>
      <c r="E11" s="37">
        <v>87546</v>
      </c>
      <c r="F11" s="32">
        <v>279666</v>
      </c>
      <c r="G11" s="37">
        <v>191629</v>
      </c>
    </row>
    <row r="12" spans="1:7" ht="16.5" customHeight="1">
      <c r="A12" s="294">
        <v>8</v>
      </c>
      <c r="B12" s="1010">
        <v>2176978</v>
      </c>
      <c r="C12" s="37">
        <v>1324727</v>
      </c>
      <c r="D12" s="37">
        <v>294135</v>
      </c>
      <c r="E12" s="37">
        <v>87522</v>
      </c>
      <c r="F12" s="32">
        <v>279671</v>
      </c>
      <c r="G12" s="37">
        <v>190923</v>
      </c>
    </row>
    <row r="13" spans="1:7" ht="16.5" customHeight="1">
      <c r="A13" s="294">
        <v>9</v>
      </c>
      <c r="B13" s="1010">
        <v>2184755</v>
      </c>
      <c r="C13" s="37">
        <v>1333005</v>
      </c>
      <c r="D13" s="37">
        <v>295031</v>
      </c>
      <c r="E13" s="37">
        <v>87653</v>
      </c>
      <c r="F13" s="32">
        <v>278249</v>
      </c>
      <c r="G13" s="37">
        <v>190817</v>
      </c>
    </row>
    <row r="14" spans="1:7" ht="16.5" customHeight="1">
      <c r="A14" s="294">
        <v>10</v>
      </c>
      <c r="B14" s="1010">
        <v>2193651</v>
      </c>
      <c r="C14" s="37">
        <v>1341179</v>
      </c>
      <c r="D14" s="37">
        <v>295931</v>
      </c>
      <c r="E14" s="37">
        <v>87890</v>
      </c>
      <c r="F14" s="32">
        <v>278025</v>
      </c>
      <c r="G14" s="37">
        <v>190626</v>
      </c>
    </row>
    <row r="15" spans="1:7" ht="16.5" customHeight="1">
      <c r="A15" s="294">
        <v>11</v>
      </c>
      <c r="B15" s="1010">
        <v>2194111</v>
      </c>
      <c r="C15" s="37">
        <v>1344082</v>
      </c>
      <c r="D15" s="37">
        <v>294611</v>
      </c>
      <c r="E15" s="37">
        <v>88209</v>
      </c>
      <c r="F15" s="32">
        <v>277472</v>
      </c>
      <c r="G15" s="37">
        <v>189737</v>
      </c>
    </row>
    <row r="16" spans="1:7" ht="16.5" customHeight="1">
      <c r="A16" s="279">
        <v>12</v>
      </c>
      <c r="B16" s="1010">
        <v>2207941</v>
      </c>
      <c r="C16" s="37">
        <v>1356590</v>
      </c>
      <c r="D16" s="37">
        <v>296580</v>
      </c>
      <c r="E16" s="37">
        <v>88224</v>
      </c>
      <c r="F16" s="32">
        <v>277095</v>
      </c>
      <c r="G16" s="37">
        <v>189452</v>
      </c>
    </row>
    <row r="17" spans="1:7" ht="16.5" customHeight="1">
      <c r="A17" s="294" t="s">
        <v>594</v>
      </c>
      <c r="B17" s="1010">
        <v>2202477</v>
      </c>
      <c r="C17" s="37">
        <v>1353028</v>
      </c>
      <c r="D17" s="37">
        <v>296138</v>
      </c>
      <c r="E17" s="37">
        <v>87804</v>
      </c>
      <c r="F17" s="32">
        <v>276866</v>
      </c>
      <c r="G17" s="37">
        <v>188641</v>
      </c>
    </row>
    <row r="18" spans="1:7" ht="16.5" customHeight="1">
      <c r="A18" s="279">
        <v>2</v>
      </c>
      <c r="B18" s="1010">
        <v>2205989</v>
      </c>
      <c r="C18" s="37">
        <v>1355026</v>
      </c>
      <c r="D18" s="37">
        <v>298506</v>
      </c>
      <c r="E18" s="37">
        <v>87662</v>
      </c>
      <c r="F18" s="32">
        <v>276320</v>
      </c>
      <c r="G18" s="37">
        <v>188475</v>
      </c>
    </row>
    <row r="19" spans="1:7" ht="16.5" customHeight="1">
      <c r="A19" s="279">
        <v>3</v>
      </c>
      <c r="B19" s="1010">
        <v>2234326</v>
      </c>
      <c r="C19" s="37">
        <v>1376715</v>
      </c>
      <c r="D19" s="37">
        <v>300030</v>
      </c>
      <c r="E19" s="37">
        <v>88121</v>
      </c>
      <c r="F19" s="32">
        <v>279399</v>
      </c>
      <c r="G19" s="37">
        <v>190062</v>
      </c>
    </row>
    <row r="20" spans="1:7" ht="16.5" customHeight="1">
      <c r="A20" s="279">
        <v>4</v>
      </c>
      <c r="B20" s="1010">
        <v>2209878</v>
      </c>
      <c r="C20" s="37">
        <v>1357228</v>
      </c>
      <c r="D20" s="37">
        <v>298752</v>
      </c>
      <c r="E20" s="37">
        <v>87848</v>
      </c>
      <c r="F20" s="32">
        <v>276208</v>
      </c>
      <c r="G20" s="37">
        <v>189842</v>
      </c>
    </row>
    <row r="21" spans="1:7" ht="16.5" customHeight="1">
      <c r="A21" s="279">
        <v>5</v>
      </c>
      <c r="B21" s="37">
        <v>2198266</v>
      </c>
      <c r="C21" s="37">
        <v>1348211</v>
      </c>
      <c r="D21" s="37">
        <v>295482</v>
      </c>
      <c r="E21" s="37">
        <v>87757</v>
      </c>
      <c r="F21" s="32">
        <v>277310</v>
      </c>
      <c r="G21" s="37">
        <v>189506</v>
      </c>
    </row>
    <row r="22" spans="1:7" ht="16.5" customHeight="1">
      <c r="A22" s="279">
        <v>6</v>
      </c>
      <c r="B22" s="37">
        <v>2195709</v>
      </c>
      <c r="C22" s="37">
        <v>1345475</v>
      </c>
      <c r="D22" s="37">
        <v>296517</v>
      </c>
      <c r="E22" s="37">
        <v>87463</v>
      </c>
      <c r="F22" s="32">
        <v>277204</v>
      </c>
      <c r="G22" s="37">
        <v>189050</v>
      </c>
    </row>
    <row r="23" spans="1:7" ht="16.5" customHeight="1">
      <c r="A23" s="279">
        <v>7</v>
      </c>
      <c r="B23" s="37">
        <v>2197387</v>
      </c>
      <c r="C23" s="37">
        <v>1345908</v>
      </c>
      <c r="D23" s="37">
        <v>297816</v>
      </c>
      <c r="E23" s="37">
        <v>87219</v>
      </c>
      <c r="F23" s="32">
        <v>277318</v>
      </c>
      <c r="G23" s="37">
        <v>189126</v>
      </c>
    </row>
    <row r="24" spans="1:7">
      <c r="A24" s="1404" t="s">
        <v>595</v>
      </c>
      <c r="B24" s="1404"/>
      <c r="C24" s="1404"/>
      <c r="D24" s="1404"/>
      <c r="E24" s="1404"/>
      <c r="F24" s="1404"/>
      <c r="G24" s="1404"/>
    </row>
    <row r="25" spans="1:7">
      <c r="A25" s="439" t="s">
        <v>607</v>
      </c>
      <c r="B25" s="439"/>
      <c r="C25" s="439"/>
      <c r="D25" s="439"/>
      <c r="E25" s="440"/>
      <c r="F25" s="440"/>
      <c r="G25" s="440"/>
    </row>
    <row r="26" spans="1:7" ht="17.25">
      <c r="A26" s="441" t="s">
        <v>608</v>
      </c>
      <c r="B26" s="442"/>
      <c r="C26" s="442"/>
      <c r="D26" s="442"/>
      <c r="E26" s="287"/>
      <c r="F26" s="443"/>
      <c r="G26" s="442"/>
    </row>
    <row r="27" spans="1:7">
      <c r="A27" s="1741" t="s">
        <v>609</v>
      </c>
      <c r="B27" s="1741"/>
      <c r="C27" s="1741"/>
      <c r="D27" s="1741"/>
      <c r="E27" s="1741"/>
      <c r="F27" s="1741"/>
      <c r="G27" s="1741"/>
    </row>
    <row r="28" spans="1:7">
      <c r="A28" s="1741"/>
      <c r="B28" s="1741"/>
      <c r="C28" s="1741"/>
      <c r="D28" s="1741"/>
      <c r="E28" s="1741"/>
      <c r="F28" s="1741"/>
      <c r="G28" s="1741"/>
    </row>
    <row r="31" spans="1:7">
      <c r="A31" s="434"/>
      <c r="B31" s="444"/>
    </row>
  </sheetData>
  <mergeCells count="9">
    <mergeCell ref="C7:D7"/>
    <mergeCell ref="A27:G28"/>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9"/>
  <sheetViews>
    <sheetView view="pageBreakPreview" zoomScaleNormal="100" zoomScaleSheetLayoutView="100" workbookViewId="0">
      <selection activeCell="A20" sqref="A20"/>
    </sheetView>
  </sheetViews>
  <sheetFormatPr defaultRowHeight="13.5"/>
  <cols>
    <col min="1" max="1" width="14.625" style="445" customWidth="1"/>
    <col min="2" max="2" width="11.75" style="445" customWidth="1"/>
    <col min="3" max="3" width="13.25" style="445" customWidth="1"/>
    <col min="4" max="7" width="11.75" style="302" customWidth="1"/>
  </cols>
  <sheetData>
    <row r="1" spans="1:7" ht="17.25">
      <c r="A1" s="1643" t="s">
        <v>610</v>
      </c>
      <c r="B1" s="1748"/>
      <c r="C1" s="1748"/>
      <c r="D1" s="1748"/>
      <c r="E1" s="1748"/>
      <c r="F1" s="1748"/>
      <c r="G1" s="1748"/>
    </row>
    <row r="2" spans="1:7" ht="14.25" thickBot="1">
      <c r="A2" s="45"/>
      <c r="G2" s="446" t="s">
        <v>611</v>
      </c>
    </row>
    <row r="3" spans="1:7" ht="15" thickTop="1">
      <c r="A3" s="1749" t="s">
        <v>359</v>
      </c>
      <c r="B3" s="1752" t="s">
        <v>612</v>
      </c>
      <c r="C3" s="1753"/>
      <c r="D3" s="1755" t="s">
        <v>613</v>
      </c>
      <c r="E3" s="1756"/>
      <c r="F3" s="447"/>
      <c r="G3" s="447"/>
    </row>
    <row r="4" spans="1:7" ht="14.25">
      <c r="A4" s="1750"/>
      <c r="B4" s="1754"/>
      <c r="C4" s="1751"/>
      <c r="D4" s="1757"/>
      <c r="E4" s="1758"/>
      <c r="F4" s="1031" t="s">
        <v>614</v>
      </c>
      <c r="G4" s="1032"/>
    </row>
    <row r="5" spans="1:7" ht="14.25">
      <c r="A5" s="1751"/>
      <c r="B5" s="1033" t="s">
        <v>615</v>
      </c>
      <c r="C5" s="1034" t="s">
        <v>616</v>
      </c>
      <c r="D5" s="1035" t="s">
        <v>615</v>
      </c>
      <c r="E5" s="1034" t="s">
        <v>616</v>
      </c>
      <c r="F5" s="1035" t="s">
        <v>617</v>
      </c>
      <c r="G5" s="1034" t="s">
        <v>616</v>
      </c>
    </row>
    <row r="6" spans="1:7" ht="17.25">
      <c r="A6" s="1027"/>
      <c r="B6" s="1028"/>
      <c r="C6" s="1027"/>
      <c r="D6" s="1036"/>
      <c r="E6" s="1036"/>
      <c r="F6" s="1036"/>
      <c r="G6" s="1036"/>
    </row>
    <row r="7" spans="1:7" ht="16.5" customHeight="1">
      <c r="A7" s="448" t="s">
        <v>216</v>
      </c>
      <c r="B7" s="1037">
        <v>99717</v>
      </c>
      <c r="C7" s="35">
        <v>95603675</v>
      </c>
      <c r="D7" s="449">
        <v>28</v>
      </c>
      <c r="E7" s="449">
        <v>49038</v>
      </c>
      <c r="F7" s="449">
        <v>1</v>
      </c>
      <c r="G7" s="449">
        <v>27</v>
      </c>
    </row>
    <row r="8" spans="1:7" ht="16.5" customHeight="1">
      <c r="A8" s="448">
        <v>30</v>
      </c>
      <c r="B8" s="1037">
        <v>91566</v>
      </c>
      <c r="C8" s="22">
        <v>91957038</v>
      </c>
      <c r="D8" s="292">
        <v>33</v>
      </c>
      <c r="E8" s="292">
        <v>41131</v>
      </c>
      <c r="F8" s="292">
        <v>12</v>
      </c>
      <c r="G8" s="292">
        <v>16435</v>
      </c>
    </row>
    <row r="9" spans="1:7" ht="16.5" customHeight="1">
      <c r="A9" s="448" t="s">
        <v>62</v>
      </c>
      <c r="B9" s="1037">
        <v>86005</v>
      </c>
      <c r="C9" s="22">
        <v>89049983</v>
      </c>
      <c r="D9" s="292">
        <v>17</v>
      </c>
      <c r="E9" s="292">
        <v>16053</v>
      </c>
      <c r="F9" s="292">
        <v>4</v>
      </c>
      <c r="G9" s="292">
        <v>1314</v>
      </c>
    </row>
    <row r="10" spans="1:7" ht="16.5" customHeight="1">
      <c r="A10" s="448">
        <v>2</v>
      </c>
      <c r="B10" s="1037">
        <v>75600</v>
      </c>
      <c r="C10" s="22">
        <v>79242873</v>
      </c>
      <c r="D10" s="292">
        <v>9</v>
      </c>
      <c r="E10" s="292">
        <v>17333</v>
      </c>
      <c r="F10" s="292">
        <v>8</v>
      </c>
      <c r="G10" s="292">
        <v>17023</v>
      </c>
    </row>
    <row r="11" spans="1:7" ht="16.5" customHeight="1">
      <c r="A11" s="448">
        <v>3</v>
      </c>
      <c r="B11" s="1011">
        <v>55518</v>
      </c>
      <c r="C11" s="22">
        <v>68240999</v>
      </c>
      <c r="D11" s="292">
        <v>45</v>
      </c>
      <c r="E11" s="292">
        <v>17625</v>
      </c>
      <c r="F11" s="292">
        <v>45</v>
      </c>
      <c r="G11" s="292">
        <v>17625</v>
      </c>
    </row>
    <row r="12" spans="1:7" ht="14.25">
      <c r="A12" s="425"/>
      <c r="B12" s="35"/>
      <c r="C12" s="22"/>
      <c r="D12" s="292"/>
      <c r="E12" s="292"/>
      <c r="F12" s="292"/>
      <c r="G12" s="292"/>
    </row>
    <row r="13" spans="1:7" ht="16.5" customHeight="1">
      <c r="A13" s="450" t="s">
        <v>559</v>
      </c>
      <c r="B13" s="1002">
        <v>5103</v>
      </c>
      <c r="C13" s="32">
        <v>6993755</v>
      </c>
      <c r="D13" s="449">
        <v>0</v>
      </c>
      <c r="E13" s="449">
        <v>0</v>
      </c>
      <c r="F13" s="449">
        <v>0</v>
      </c>
      <c r="G13" s="449">
        <v>0</v>
      </c>
    </row>
    <row r="14" spans="1:7" ht="16.5" customHeight="1">
      <c r="A14" s="450">
        <v>9</v>
      </c>
      <c r="B14" s="1002">
        <v>3968</v>
      </c>
      <c r="C14" s="32">
        <v>4966926</v>
      </c>
      <c r="D14" s="449">
        <v>23</v>
      </c>
      <c r="E14" s="449">
        <v>9051</v>
      </c>
      <c r="F14" s="449">
        <v>23</v>
      </c>
      <c r="G14" s="449">
        <v>9051</v>
      </c>
    </row>
    <row r="15" spans="1:7" ht="16.5" customHeight="1">
      <c r="A15" s="450">
        <v>10</v>
      </c>
      <c r="B15" s="1002">
        <v>3022</v>
      </c>
      <c r="C15" s="32">
        <v>3677921</v>
      </c>
      <c r="D15" s="449">
        <v>22</v>
      </c>
      <c r="E15" s="449">
        <v>8574</v>
      </c>
      <c r="F15" s="449">
        <v>22</v>
      </c>
      <c r="G15" s="449">
        <v>8574</v>
      </c>
    </row>
    <row r="16" spans="1:7" ht="16.5" customHeight="1">
      <c r="A16" s="450">
        <v>11</v>
      </c>
      <c r="B16" s="1002">
        <v>4735</v>
      </c>
      <c r="C16" s="32">
        <v>5938986</v>
      </c>
      <c r="D16" s="449">
        <v>0</v>
      </c>
      <c r="E16" s="449">
        <v>0</v>
      </c>
      <c r="F16" s="449">
        <v>0</v>
      </c>
      <c r="G16" s="449">
        <v>0</v>
      </c>
    </row>
    <row r="17" spans="1:7" ht="16.5" customHeight="1">
      <c r="A17" s="450">
        <v>12</v>
      </c>
      <c r="B17" s="1002">
        <v>4051</v>
      </c>
      <c r="C17" s="32">
        <v>4892779</v>
      </c>
      <c r="D17" s="449">
        <v>0</v>
      </c>
      <c r="E17" s="449">
        <v>0</v>
      </c>
      <c r="F17" s="449">
        <v>0</v>
      </c>
      <c r="G17" s="449">
        <v>0</v>
      </c>
    </row>
    <row r="18" spans="1:7" ht="16.5" customHeight="1">
      <c r="A18" s="451" t="s">
        <v>338</v>
      </c>
      <c r="B18" s="1002">
        <v>4460</v>
      </c>
      <c r="C18" s="32">
        <v>5533637</v>
      </c>
      <c r="D18" s="449">
        <v>11</v>
      </c>
      <c r="E18" s="449">
        <v>4966233</v>
      </c>
      <c r="F18" s="449">
        <v>1</v>
      </c>
      <c r="G18" s="449">
        <v>528737</v>
      </c>
    </row>
    <row r="19" spans="1:7" ht="16.5" customHeight="1">
      <c r="A19" s="450">
        <v>2</v>
      </c>
      <c r="B19" s="1002">
        <v>3688</v>
      </c>
      <c r="C19" s="32">
        <v>5483769</v>
      </c>
      <c r="D19" s="449">
        <v>0</v>
      </c>
      <c r="E19" s="449">
        <v>0</v>
      </c>
      <c r="F19" s="449">
        <v>0</v>
      </c>
      <c r="G19" s="449">
        <v>0</v>
      </c>
    </row>
    <row r="20" spans="1:7" ht="16.5" customHeight="1">
      <c r="A20" s="450">
        <v>3</v>
      </c>
      <c r="B20" s="1002">
        <v>3999</v>
      </c>
      <c r="C20" s="32">
        <v>5551226</v>
      </c>
      <c r="D20" s="449">
        <v>3</v>
      </c>
      <c r="E20" s="449">
        <v>2048</v>
      </c>
      <c r="F20" s="449">
        <v>0</v>
      </c>
      <c r="G20" s="449">
        <v>0</v>
      </c>
    </row>
    <row r="21" spans="1:7" ht="16.5" customHeight="1">
      <c r="A21" s="450">
        <v>4</v>
      </c>
      <c r="B21" s="1002">
        <v>2965</v>
      </c>
      <c r="C21" s="32">
        <v>3881818</v>
      </c>
      <c r="D21" s="449">
        <v>0</v>
      </c>
      <c r="E21" s="449">
        <v>0</v>
      </c>
      <c r="F21" s="449">
        <v>0</v>
      </c>
      <c r="G21" s="449">
        <v>0</v>
      </c>
    </row>
    <row r="22" spans="1:7" ht="16.5" customHeight="1">
      <c r="A22" s="450">
        <v>5</v>
      </c>
      <c r="B22" s="1002">
        <v>4466</v>
      </c>
      <c r="C22" s="32">
        <v>5916303</v>
      </c>
      <c r="D22" s="449">
        <v>0</v>
      </c>
      <c r="E22" s="449">
        <v>0</v>
      </c>
      <c r="F22" s="449">
        <v>0</v>
      </c>
      <c r="G22" s="449">
        <v>0</v>
      </c>
    </row>
    <row r="23" spans="1:7" ht="16.5" customHeight="1">
      <c r="A23" s="451">
        <v>6</v>
      </c>
      <c r="B23" s="32">
        <v>3950</v>
      </c>
      <c r="C23" s="32">
        <v>5707201</v>
      </c>
      <c r="D23" s="449">
        <v>0</v>
      </c>
      <c r="E23" s="449">
        <v>0</v>
      </c>
      <c r="F23" s="449">
        <v>0</v>
      </c>
      <c r="G23" s="449">
        <v>0</v>
      </c>
    </row>
    <row r="24" spans="1:7" ht="16.5" customHeight="1">
      <c r="A24" s="451">
        <v>7</v>
      </c>
      <c r="B24" s="32">
        <v>3325</v>
      </c>
      <c r="C24" s="32">
        <v>3511283</v>
      </c>
      <c r="D24" s="449">
        <v>0</v>
      </c>
      <c r="E24" s="449">
        <v>0</v>
      </c>
      <c r="F24" s="449">
        <v>0</v>
      </c>
      <c r="G24" s="449">
        <v>0</v>
      </c>
    </row>
    <row r="25" spans="1:7" ht="16.5" customHeight="1">
      <c r="A25" s="451">
        <v>8</v>
      </c>
      <c r="B25" s="32">
        <v>4336</v>
      </c>
      <c r="C25" s="32">
        <v>6302367</v>
      </c>
      <c r="D25" s="449">
        <v>0</v>
      </c>
      <c r="E25" s="449">
        <v>0</v>
      </c>
      <c r="F25" s="449">
        <v>0</v>
      </c>
      <c r="G25" s="449">
        <v>0</v>
      </c>
    </row>
    <row r="26" spans="1:7" ht="17.25">
      <c r="A26" s="339" t="s">
        <v>618</v>
      </c>
      <c r="B26" s="430"/>
      <c r="C26" s="430"/>
      <c r="D26" s="452"/>
      <c r="E26" s="452"/>
      <c r="F26" s="452"/>
      <c r="G26" s="452"/>
    </row>
    <row r="27" spans="1:7">
      <c r="A27" s="45"/>
      <c r="B27" s="45"/>
      <c r="C27" s="45"/>
      <c r="D27" s="300"/>
      <c r="E27" s="300"/>
      <c r="F27" s="300"/>
      <c r="G27" s="300"/>
    </row>
    <row r="28" spans="1:7">
      <c r="B28" s="453"/>
      <c r="C28" s="453"/>
      <c r="D28" s="453"/>
      <c r="E28" s="453"/>
      <c r="F28" s="453"/>
      <c r="G28" s="453"/>
    </row>
    <row r="29" spans="1:7" ht="14.25">
      <c r="A29" s="454"/>
      <c r="B29" s="454"/>
      <c r="C29" s="454"/>
      <c r="D29" s="449"/>
      <c r="E29" s="449"/>
      <c r="F29" s="455"/>
      <c r="G29" s="455"/>
    </row>
  </sheetData>
  <mergeCells count="4">
    <mergeCell ref="A1:G1"/>
    <mergeCell ref="A3:A5"/>
    <mergeCell ref="B3:C4"/>
    <mergeCell ref="D3:E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view="pageBreakPreview" zoomScaleNormal="100" zoomScaleSheetLayoutView="100" workbookViewId="0">
      <selection activeCell="A20" sqref="A20"/>
    </sheetView>
  </sheetViews>
  <sheetFormatPr defaultRowHeight="13.5"/>
  <cols>
    <col min="1" max="1" width="14.625" style="100" customWidth="1"/>
    <col min="2" max="4" width="9.75" style="100" customWidth="1"/>
    <col min="5" max="5" width="9.875" style="100" customWidth="1"/>
    <col min="6" max="7" width="9.75" style="100" customWidth="1"/>
  </cols>
  <sheetData>
    <row r="1" spans="1:7" ht="17.25">
      <c r="A1" s="1565" t="s">
        <v>619</v>
      </c>
      <c r="B1" s="1739"/>
      <c r="C1" s="1739"/>
      <c r="D1" s="1739"/>
      <c r="E1" s="1739"/>
      <c r="F1" s="1739"/>
      <c r="G1" s="1739"/>
    </row>
    <row r="2" spans="1:7" ht="18" thickBot="1">
      <c r="A2" s="218"/>
      <c r="B2" s="218"/>
      <c r="C2" s="218"/>
      <c r="D2" s="218"/>
      <c r="E2" s="218"/>
      <c r="F2" s="218"/>
      <c r="G2" s="456" t="s">
        <v>534</v>
      </c>
    </row>
    <row r="3" spans="1:7" ht="15" thickTop="1">
      <c r="A3" s="1686" t="s">
        <v>359</v>
      </c>
      <c r="B3" s="289" t="s">
        <v>620</v>
      </c>
      <c r="C3" s="290"/>
      <c r="D3" s="290"/>
      <c r="E3" s="289" t="s">
        <v>621</v>
      </c>
      <c r="F3" s="290"/>
      <c r="G3" s="290"/>
    </row>
    <row r="4" spans="1:7" ht="14.25">
      <c r="A4" s="1687"/>
      <c r="B4" s="1689" t="s">
        <v>213</v>
      </c>
      <c r="C4" s="1038"/>
      <c r="D4" s="1038"/>
      <c r="E4" s="1689" t="s">
        <v>622</v>
      </c>
      <c r="F4" s="1038"/>
      <c r="G4" s="1038"/>
    </row>
    <row r="5" spans="1:7" ht="28.5">
      <c r="A5" s="1488"/>
      <c r="B5" s="1537"/>
      <c r="C5" s="1039" t="s">
        <v>623</v>
      </c>
      <c r="D5" s="1039" t="s">
        <v>624</v>
      </c>
      <c r="E5" s="1537"/>
      <c r="F5" s="1039" t="s">
        <v>623</v>
      </c>
      <c r="G5" s="1039" t="s">
        <v>624</v>
      </c>
    </row>
    <row r="6" spans="1:7" ht="14.25">
      <c r="A6" s="1040"/>
      <c r="B6" s="1041"/>
      <c r="C6" s="1042"/>
      <c r="D6" s="1042"/>
      <c r="E6" s="1043"/>
      <c r="F6" s="1043"/>
      <c r="G6" s="1043"/>
    </row>
    <row r="7" spans="1:7" ht="17.25" customHeight="1">
      <c r="A7" s="294" t="s">
        <v>216</v>
      </c>
      <c r="B7" s="1010">
        <v>38</v>
      </c>
      <c r="C7" s="27">
        <v>4</v>
      </c>
      <c r="D7" s="27">
        <v>7</v>
      </c>
      <c r="E7" s="27">
        <v>3510</v>
      </c>
      <c r="F7" s="27">
        <v>174</v>
      </c>
      <c r="G7" s="27">
        <v>814</v>
      </c>
    </row>
    <row r="8" spans="1:7" ht="17.25" customHeight="1">
      <c r="A8" s="294">
        <v>30</v>
      </c>
      <c r="B8" s="1010">
        <v>28</v>
      </c>
      <c r="C8" s="27">
        <v>3</v>
      </c>
      <c r="D8" s="27">
        <v>7</v>
      </c>
      <c r="E8" s="27">
        <v>6291</v>
      </c>
      <c r="F8" s="27">
        <v>2357</v>
      </c>
      <c r="G8" s="27">
        <v>2099</v>
      </c>
    </row>
    <row r="9" spans="1:7" ht="17.25" customHeight="1">
      <c r="A9" s="294" t="s">
        <v>336</v>
      </c>
      <c r="B9" s="1010">
        <v>42</v>
      </c>
      <c r="C9" s="27">
        <v>5</v>
      </c>
      <c r="D9" s="27">
        <v>7</v>
      </c>
      <c r="E9" s="27">
        <v>3091</v>
      </c>
      <c r="F9" s="27">
        <v>491</v>
      </c>
      <c r="G9" s="27">
        <v>448</v>
      </c>
    </row>
    <row r="10" spans="1:7" ht="17.25" customHeight="1">
      <c r="A10" s="294">
        <v>2</v>
      </c>
      <c r="B10" s="1010">
        <v>32</v>
      </c>
      <c r="C10" s="27">
        <v>2</v>
      </c>
      <c r="D10" s="27">
        <v>4</v>
      </c>
      <c r="E10" s="27">
        <v>12664</v>
      </c>
      <c r="F10" s="27">
        <v>136</v>
      </c>
      <c r="G10" s="27">
        <v>286</v>
      </c>
    </row>
    <row r="11" spans="1:7" ht="17.25" customHeight="1">
      <c r="A11" s="294">
        <v>3</v>
      </c>
      <c r="B11" s="1010">
        <v>28</v>
      </c>
      <c r="C11" s="27">
        <v>7</v>
      </c>
      <c r="D11" s="27">
        <v>2</v>
      </c>
      <c r="E11" s="27">
        <v>2846</v>
      </c>
      <c r="F11" s="27">
        <v>1201</v>
      </c>
      <c r="G11" s="27">
        <v>82</v>
      </c>
    </row>
    <row r="12" spans="1:7" ht="14.25">
      <c r="A12" s="457"/>
      <c r="B12" s="1044"/>
      <c r="C12" s="427"/>
      <c r="D12" s="427"/>
      <c r="E12" s="427"/>
      <c r="F12" s="427"/>
      <c r="G12" s="427"/>
    </row>
    <row r="13" spans="1:7" ht="17.25" customHeight="1">
      <c r="A13" s="459" t="s">
        <v>559</v>
      </c>
      <c r="B13" s="37">
        <v>2</v>
      </c>
      <c r="C13" s="458" t="s">
        <v>484</v>
      </c>
      <c r="D13" s="458" t="s">
        <v>484</v>
      </c>
      <c r="E13" s="37">
        <v>77</v>
      </c>
      <c r="F13" s="458" t="s">
        <v>484</v>
      </c>
      <c r="G13" s="458" t="s">
        <v>484</v>
      </c>
    </row>
    <row r="14" spans="1:7" ht="17.25" customHeight="1">
      <c r="A14" s="459">
        <v>9</v>
      </c>
      <c r="B14" s="458" t="s">
        <v>484</v>
      </c>
      <c r="C14" s="458" t="s">
        <v>484</v>
      </c>
      <c r="D14" s="458" t="s">
        <v>484</v>
      </c>
      <c r="E14" s="458" t="s">
        <v>484</v>
      </c>
      <c r="F14" s="458" t="s">
        <v>484</v>
      </c>
      <c r="G14" s="458" t="s">
        <v>484</v>
      </c>
    </row>
    <row r="15" spans="1:7" ht="17.25" customHeight="1">
      <c r="A15" s="459">
        <v>10</v>
      </c>
      <c r="B15" s="37">
        <v>4</v>
      </c>
      <c r="C15" s="37">
        <v>1</v>
      </c>
      <c r="D15" s="37">
        <v>1</v>
      </c>
      <c r="E15" s="37">
        <v>799</v>
      </c>
      <c r="F15" s="37">
        <v>366</v>
      </c>
      <c r="G15" s="37">
        <v>53</v>
      </c>
    </row>
    <row r="16" spans="1:7" ht="17.25" customHeight="1">
      <c r="A16" s="459">
        <v>11</v>
      </c>
      <c r="B16" s="37">
        <v>1</v>
      </c>
      <c r="C16" s="37">
        <v>1</v>
      </c>
      <c r="D16" s="458" t="s">
        <v>484</v>
      </c>
      <c r="E16" s="37">
        <v>115</v>
      </c>
      <c r="F16" s="37">
        <v>115</v>
      </c>
      <c r="G16" s="458" t="s">
        <v>484</v>
      </c>
    </row>
    <row r="17" spans="1:7" ht="17.25" customHeight="1">
      <c r="A17" s="294">
        <v>12</v>
      </c>
      <c r="B17" s="1010">
        <v>1</v>
      </c>
      <c r="C17" s="458" t="s">
        <v>484</v>
      </c>
      <c r="D17" s="458" t="s">
        <v>484</v>
      </c>
      <c r="E17" s="37">
        <v>70</v>
      </c>
      <c r="F17" s="458" t="s">
        <v>484</v>
      </c>
      <c r="G17" s="458" t="s">
        <v>484</v>
      </c>
    </row>
    <row r="18" spans="1:7" ht="17.25" customHeight="1">
      <c r="A18" s="294" t="s">
        <v>64</v>
      </c>
      <c r="B18" s="1010">
        <v>2</v>
      </c>
      <c r="C18" s="458" t="s">
        <v>484</v>
      </c>
      <c r="D18" s="37">
        <v>1</v>
      </c>
      <c r="E18" s="37">
        <v>4545</v>
      </c>
      <c r="F18" s="458" t="s">
        <v>484</v>
      </c>
      <c r="G18" s="37">
        <v>45</v>
      </c>
    </row>
    <row r="19" spans="1:7" ht="17.25" customHeight="1">
      <c r="A19" s="294">
        <v>2</v>
      </c>
      <c r="B19" s="1010">
        <v>2</v>
      </c>
      <c r="C19" s="458" t="s">
        <v>484</v>
      </c>
      <c r="D19" s="458" t="s">
        <v>484</v>
      </c>
      <c r="E19" s="37">
        <v>154</v>
      </c>
      <c r="F19" s="458" t="s">
        <v>484</v>
      </c>
      <c r="G19" s="458" t="s">
        <v>484</v>
      </c>
    </row>
    <row r="20" spans="1:7" ht="17.25" customHeight="1">
      <c r="A20" s="294">
        <v>3</v>
      </c>
      <c r="B20" s="1010">
        <v>3</v>
      </c>
      <c r="C20" s="458" t="s">
        <v>484</v>
      </c>
      <c r="D20" s="37">
        <v>1</v>
      </c>
      <c r="E20" s="37">
        <v>109</v>
      </c>
      <c r="F20" s="458" t="s">
        <v>484</v>
      </c>
      <c r="G20" s="37">
        <v>20</v>
      </c>
    </row>
    <row r="21" spans="1:7" ht="17.25" customHeight="1">
      <c r="A21" s="294">
        <v>4</v>
      </c>
      <c r="B21" s="1010">
        <v>2</v>
      </c>
      <c r="C21" s="458" t="s">
        <v>484</v>
      </c>
      <c r="D21" s="458" t="s">
        <v>484</v>
      </c>
      <c r="E21" s="37">
        <v>660</v>
      </c>
      <c r="F21" s="458" t="s">
        <v>484</v>
      </c>
      <c r="G21" s="458" t="s">
        <v>484</v>
      </c>
    </row>
    <row r="22" spans="1:7" ht="17.25" customHeight="1">
      <c r="A22" s="294">
        <v>5</v>
      </c>
      <c r="B22" s="1010">
        <v>4</v>
      </c>
      <c r="C22" s="458">
        <v>3</v>
      </c>
      <c r="D22" s="458" t="s">
        <v>484</v>
      </c>
      <c r="E22" s="37">
        <v>295</v>
      </c>
      <c r="F22" s="458">
        <v>210</v>
      </c>
      <c r="G22" s="458" t="s">
        <v>484</v>
      </c>
    </row>
    <row r="23" spans="1:7" ht="17.25" customHeight="1">
      <c r="A23" s="459">
        <v>6</v>
      </c>
      <c r="B23" s="458" t="s">
        <v>484</v>
      </c>
      <c r="C23" s="458" t="s">
        <v>484</v>
      </c>
      <c r="D23" s="458" t="s">
        <v>484</v>
      </c>
      <c r="E23" s="458" t="s">
        <v>484</v>
      </c>
      <c r="F23" s="458" t="s">
        <v>484</v>
      </c>
      <c r="G23" s="458" t="s">
        <v>484</v>
      </c>
    </row>
    <row r="24" spans="1:7" ht="17.25" customHeight="1">
      <c r="A24" s="459">
        <v>7</v>
      </c>
      <c r="B24" s="458">
        <v>3</v>
      </c>
      <c r="C24" s="458" t="s">
        <v>484</v>
      </c>
      <c r="D24" s="458" t="s">
        <v>484</v>
      </c>
      <c r="E24" s="458">
        <v>715</v>
      </c>
      <c r="F24" s="458" t="s">
        <v>484</v>
      </c>
      <c r="G24" s="458" t="s">
        <v>484</v>
      </c>
    </row>
    <row r="25" spans="1:7" ht="17.25" customHeight="1">
      <c r="A25" s="459">
        <v>8</v>
      </c>
      <c r="B25" s="458" t="s">
        <v>484</v>
      </c>
      <c r="C25" s="458" t="s">
        <v>484</v>
      </c>
      <c r="D25" s="458" t="s">
        <v>484</v>
      </c>
      <c r="E25" s="458" t="s">
        <v>484</v>
      </c>
      <c r="F25" s="458" t="s">
        <v>484</v>
      </c>
      <c r="G25" s="458" t="s">
        <v>484</v>
      </c>
    </row>
    <row r="26" spans="1:7" ht="17.25">
      <c r="A26" s="460" t="s">
        <v>625</v>
      </c>
      <c r="B26" s="461"/>
      <c r="C26" s="461"/>
      <c r="D26" s="461"/>
      <c r="E26" s="461"/>
      <c r="F26" s="461"/>
      <c r="G26" s="461"/>
    </row>
    <row r="27" spans="1:7" ht="17.25">
      <c r="A27" s="116" t="s">
        <v>626</v>
      </c>
      <c r="B27" s="218"/>
      <c r="C27" s="218"/>
      <c r="D27" s="218"/>
      <c r="E27" s="218"/>
      <c r="F27" s="218"/>
      <c r="G27" s="218"/>
    </row>
    <row r="28" spans="1:7" ht="17.25">
      <c r="A28" s="116"/>
      <c r="B28" s="218"/>
      <c r="C28" s="218"/>
      <c r="D28" s="218"/>
      <c r="E28" s="218"/>
      <c r="F28" s="218"/>
      <c r="G28" s="218"/>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8"/>
  <sheetViews>
    <sheetView view="pageBreakPreview" zoomScaleNormal="100" zoomScaleSheetLayoutView="100" workbookViewId="0">
      <selection activeCell="A20" sqref="A20"/>
    </sheetView>
  </sheetViews>
  <sheetFormatPr defaultRowHeight="13.5"/>
  <cols>
    <col min="1" max="1" width="16.625" style="100" customWidth="1"/>
    <col min="2" max="4" width="9.625" style="100" customWidth="1"/>
    <col min="5" max="5" width="9.5" style="100" customWidth="1"/>
    <col min="6" max="7" width="10.625" style="100" customWidth="1"/>
  </cols>
  <sheetData>
    <row r="1" spans="1:7" ht="17.25">
      <c r="A1" s="1625" t="s">
        <v>627</v>
      </c>
      <c r="B1" s="1626"/>
      <c r="C1" s="1626"/>
      <c r="D1" s="1626"/>
      <c r="E1" s="1626"/>
      <c r="F1" s="1626"/>
      <c r="G1" s="1626"/>
    </row>
    <row r="2" spans="1:7" ht="18" thickBot="1">
      <c r="A2" s="396"/>
      <c r="B2" s="396"/>
      <c r="C2" s="396"/>
      <c r="D2" s="396"/>
      <c r="E2" s="396"/>
      <c r="F2" s="396"/>
      <c r="G2" s="397" t="s">
        <v>534</v>
      </c>
    </row>
    <row r="3" spans="1:7" ht="15" thickTop="1">
      <c r="A3" s="462" t="s">
        <v>628</v>
      </c>
      <c r="B3" s="463" t="s">
        <v>629</v>
      </c>
      <c r="C3" s="464"/>
      <c r="D3" s="463" t="s">
        <v>630</v>
      </c>
      <c r="E3" s="464"/>
      <c r="F3" s="463" t="s">
        <v>631</v>
      </c>
      <c r="G3" s="464"/>
    </row>
    <row r="4" spans="1:7" ht="14.25">
      <c r="A4" s="1405" t="s">
        <v>632</v>
      </c>
      <c r="B4" s="1045" t="s">
        <v>633</v>
      </c>
      <c r="C4" s="1045" t="s">
        <v>634</v>
      </c>
      <c r="D4" s="1045" t="s">
        <v>633</v>
      </c>
      <c r="E4" s="1045" t="s">
        <v>634</v>
      </c>
      <c r="F4" s="1045" t="s">
        <v>633</v>
      </c>
      <c r="G4" s="1045" t="s">
        <v>634</v>
      </c>
    </row>
    <row r="5" spans="1:7" ht="14.25">
      <c r="A5" s="465"/>
      <c r="B5" s="1046"/>
      <c r="C5" s="429"/>
      <c r="D5" s="429"/>
      <c r="E5" s="429"/>
      <c r="F5" s="429"/>
      <c r="G5" s="429"/>
    </row>
    <row r="6" spans="1:7" ht="17.25" customHeight="1">
      <c r="A6" s="448" t="s">
        <v>189</v>
      </c>
      <c r="B6" s="973">
        <v>3197</v>
      </c>
      <c r="C6" s="31">
        <v>45421.038</v>
      </c>
      <c r="D6" s="31">
        <v>194</v>
      </c>
      <c r="E6" s="31">
        <v>2474.6460000000002</v>
      </c>
      <c r="F6" s="27" t="s">
        <v>635</v>
      </c>
      <c r="G6" s="27" t="s">
        <v>636</v>
      </c>
    </row>
    <row r="7" spans="1:7" ht="17.25" customHeight="1">
      <c r="A7" s="448">
        <v>30</v>
      </c>
      <c r="B7" s="973">
        <v>3226</v>
      </c>
      <c r="C7" s="31">
        <v>47126.845527999998</v>
      </c>
      <c r="D7" s="31">
        <v>213</v>
      </c>
      <c r="E7" s="31">
        <v>2342.2515969999999</v>
      </c>
      <c r="F7" s="27" t="s">
        <v>637</v>
      </c>
      <c r="G7" s="27" t="s">
        <v>638</v>
      </c>
    </row>
    <row r="8" spans="1:7" ht="17.25" customHeight="1">
      <c r="A8" s="448" t="s">
        <v>62</v>
      </c>
      <c r="B8" s="973">
        <v>3462</v>
      </c>
      <c r="C8" s="31">
        <v>40460.835400000004</v>
      </c>
      <c r="D8" s="31">
        <v>217</v>
      </c>
      <c r="E8" s="31">
        <v>2525.228854</v>
      </c>
      <c r="F8" s="27" t="s">
        <v>639</v>
      </c>
      <c r="G8" s="27" t="s">
        <v>640</v>
      </c>
    </row>
    <row r="9" spans="1:7" ht="17.25" customHeight="1">
      <c r="A9" s="448">
        <v>2</v>
      </c>
      <c r="B9" s="973">
        <v>11059</v>
      </c>
      <c r="C9" s="31">
        <v>195613</v>
      </c>
      <c r="D9" s="31">
        <v>116</v>
      </c>
      <c r="E9" s="31">
        <v>1334</v>
      </c>
      <c r="F9" s="27" t="s">
        <v>641</v>
      </c>
      <c r="G9" s="27" t="s">
        <v>642</v>
      </c>
    </row>
    <row r="10" spans="1:7" ht="17.25" customHeight="1">
      <c r="A10" s="448">
        <v>3</v>
      </c>
      <c r="B10" s="973">
        <v>2618</v>
      </c>
      <c r="C10" s="31">
        <v>22830</v>
      </c>
      <c r="D10" s="31">
        <v>149</v>
      </c>
      <c r="E10" s="31">
        <v>2044</v>
      </c>
      <c r="F10" s="27" t="s">
        <v>643</v>
      </c>
      <c r="G10" s="27" t="s">
        <v>644</v>
      </c>
    </row>
    <row r="11" spans="1:7" ht="14.25">
      <c r="A11" s="466"/>
      <c r="B11" s="1047"/>
      <c r="C11" s="428"/>
      <c r="D11" s="428"/>
      <c r="E11" s="428"/>
      <c r="F11" s="428"/>
      <c r="G11" s="428"/>
    </row>
    <row r="12" spans="1:7" ht="17.25" customHeight="1">
      <c r="A12" s="429" t="s">
        <v>559</v>
      </c>
      <c r="B12" s="1010">
        <v>212</v>
      </c>
      <c r="C12" s="37">
        <v>1826</v>
      </c>
      <c r="D12" s="37">
        <v>13</v>
      </c>
      <c r="E12" s="37">
        <v>112</v>
      </c>
      <c r="F12" s="37">
        <v>15465</v>
      </c>
      <c r="G12" s="37">
        <v>235861</v>
      </c>
    </row>
    <row r="13" spans="1:7" ht="17.25" customHeight="1">
      <c r="A13" s="429">
        <v>9</v>
      </c>
      <c r="B13" s="1010">
        <v>256</v>
      </c>
      <c r="C13" s="37">
        <v>2495</v>
      </c>
      <c r="D13" s="37">
        <v>11</v>
      </c>
      <c r="E13" s="37">
        <v>163</v>
      </c>
      <c r="F13" s="37">
        <v>15449</v>
      </c>
      <c r="G13" s="37">
        <v>234806</v>
      </c>
    </row>
    <row r="14" spans="1:7" ht="17.25" customHeight="1">
      <c r="A14" s="429">
        <v>10</v>
      </c>
      <c r="B14" s="1010">
        <v>182</v>
      </c>
      <c r="C14" s="37">
        <v>1531</v>
      </c>
      <c r="D14" s="37">
        <v>10</v>
      </c>
      <c r="E14" s="37">
        <v>32</v>
      </c>
      <c r="F14" s="37">
        <v>15452</v>
      </c>
      <c r="G14" s="37">
        <v>234069</v>
      </c>
    </row>
    <row r="15" spans="1:7" ht="17.25" customHeight="1">
      <c r="A15" s="429">
        <v>11</v>
      </c>
      <c r="B15" s="1010">
        <v>203</v>
      </c>
      <c r="C15" s="37">
        <v>1855</v>
      </c>
      <c r="D15" s="37">
        <v>5</v>
      </c>
      <c r="E15" s="37">
        <v>87</v>
      </c>
      <c r="F15" s="37">
        <v>15464</v>
      </c>
      <c r="G15" s="37">
        <v>232816</v>
      </c>
    </row>
    <row r="16" spans="1:7" ht="17.25" customHeight="1">
      <c r="A16" s="429">
        <v>12</v>
      </c>
      <c r="B16" s="1010">
        <v>294</v>
      </c>
      <c r="C16" s="37">
        <v>2498</v>
      </c>
      <c r="D16" s="37">
        <v>21</v>
      </c>
      <c r="E16" s="37">
        <v>390</v>
      </c>
      <c r="F16" s="37">
        <v>15480</v>
      </c>
      <c r="G16" s="37">
        <v>231944</v>
      </c>
    </row>
    <row r="17" spans="1:7" ht="17.25" customHeight="1">
      <c r="A17" s="429" t="s">
        <v>338</v>
      </c>
      <c r="B17" s="1010">
        <v>166</v>
      </c>
      <c r="C17" s="37">
        <v>1115</v>
      </c>
      <c r="D17" s="37">
        <v>4</v>
      </c>
      <c r="E17" s="37">
        <v>17</v>
      </c>
      <c r="F17" s="37">
        <v>15521</v>
      </c>
      <c r="G17" s="37">
        <v>231257</v>
      </c>
    </row>
    <row r="18" spans="1:7" ht="17.25" customHeight="1">
      <c r="A18" s="429">
        <v>2</v>
      </c>
      <c r="B18" s="1010">
        <v>237</v>
      </c>
      <c r="C18" s="37">
        <v>1996</v>
      </c>
      <c r="D18" s="37">
        <v>7</v>
      </c>
      <c r="E18" s="37">
        <v>127</v>
      </c>
      <c r="F18" s="37">
        <v>15554</v>
      </c>
      <c r="G18" s="37">
        <v>230433</v>
      </c>
    </row>
    <row r="19" spans="1:7" ht="17.25" customHeight="1">
      <c r="A19" s="429">
        <v>3</v>
      </c>
      <c r="B19" s="1010">
        <v>307</v>
      </c>
      <c r="C19" s="37">
        <v>2104</v>
      </c>
      <c r="D19" s="37">
        <v>41</v>
      </c>
      <c r="E19" s="37">
        <v>756</v>
      </c>
      <c r="F19" s="37">
        <v>15529</v>
      </c>
      <c r="G19" s="37">
        <v>228588</v>
      </c>
    </row>
    <row r="20" spans="1:7" ht="17.25" customHeight="1">
      <c r="A20" s="429">
        <v>4</v>
      </c>
      <c r="B20" s="1010">
        <v>171</v>
      </c>
      <c r="C20" s="37">
        <v>1314</v>
      </c>
      <c r="D20" s="37">
        <v>18</v>
      </c>
      <c r="E20" s="37">
        <v>97</v>
      </c>
      <c r="F20" s="37">
        <v>15552</v>
      </c>
      <c r="G20" s="37">
        <v>227551</v>
      </c>
    </row>
    <row r="21" spans="1:7" ht="17.25" customHeight="1">
      <c r="A21" s="429">
        <v>5</v>
      </c>
      <c r="B21" s="1010">
        <v>181</v>
      </c>
      <c r="C21" s="37">
        <v>1490</v>
      </c>
      <c r="D21" s="37">
        <v>15</v>
      </c>
      <c r="E21" s="37">
        <v>69</v>
      </c>
      <c r="F21" s="37">
        <v>15566</v>
      </c>
      <c r="G21" s="37">
        <v>226718</v>
      </c>
    </row>
    <row r="22" spans="1:7" ht="17.25" customHeight="1">
      <c r="A22" s="1048">
        <v>6</v>
      </c>
      <c r="B22" s="37">
        <v>204</v>
      </c>
      <c r="C22" s="37">
        <v>1749</v>
      </c>
      <c r="D22" s="37">
        <v>14</v>
      </c>
      <c r="E22" s="37">
        <v>136</v>
      </c>
      <c r="F22" s="37">
        <v>15579</v>
      </c>
      <c r="G22" s="37">
        <v>225729</v>
      </c>
    </row>
    <row r="23" spans="1:7" ht="17.25" customHeight="1">
      <c r="A23" s="1048">
        <v>7</v>
      </c>
      <c r="B23" s="37">
        <v>170</v>
      </c>
      <c r="C23" s="37">
        <v>1320</v>
      </c>
      <c r="D23" s="37">
        <v>12</v>
      </c>
      <c r="E23" s="37">
        <v>120</v>
      </c>
      <c r="F23" s="37">
        <v>15595</v>
      </c>
      <c r="G23" s="37">
        <v>224856</v>
      </c>
    </row>
    <row r="24" spans="1:7" ht="17.25" customHeight="1">
      <c r="A24" s="1048">
        <v>8</v>
      </c>
      <c r="B24" s="37">
        <v>168</v>
      </c>
      <c r="C24" s="37">
        <v>1409</v>
      </c>
      <c r="D24" s="37">
        <v>9</v>
      </c>
      <c r="E24" s="37">
        <v>49</v>
      </c>
      <c r="F24" s="37">
        <v>15634</v>
      </c>
      <c r="G24" s="37">
        <v>224100</v>
      </c>
    </row>
    <row r="25" spans="1:7" ht="17.25">
      <c r="A25" s="403" t="s">
        <v>645</v>
      </c>
      <c r="B25" s="404"/>
      <c r="C25" s="404"/>
      <c r="D25" s="404"/>
      <c r="E25" s="404"/>
      <c r="F25" s="404"/>
      <c r="G25" s="404"/>
    </row>
    <row r="26" spans="1:7" ht="17.25">
      <c r="A26" s="180" t="s">
        <v>646</v>
      </c>
      <c r="B26" s="396"/>
      <c r="C26" s="396"/>
      <c r="D26" s="396"/>
      <c r="E26" s="396"/>
      <c r="F26" s="396"/>
      <c r="G26" s="396"/>
    </row>
    <row r="28" spans="1:7">
      <c r="B28" s="467"/>
      <c r="C28" s="467"/>
      <c r="D28" s="467"/>
      <c r="E28" s="467"/>
      <c r="F28" s="467"/>
      <c r="G28" s="467"/>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3"/>
  <sheetViews>
    <sheetView view="pageBreakPreview" zoomScaleNormal="100" zoomScaleSheetLayoutView="100" workbookViewId="0">
      <selection activeCell="A20" sqref="A20"/>
    </sheetView>
  </sheetViews>
  <sheetFormatPr defaultRowHeight="13.5"/>
  <cols>
    <col min="1" max="1" width="13.75" style="100" customWidth="1"/>
    <col min="2" max="2" width="11" style="100" customWidth="1"/>
    <col min="3" max="3" width="1.75" style="100" customWidth="1"/>
    <col min="4" max="4" width="13.75" style="100" customWidth="1"/>
    <col min="5" max="5" width="2.125" style="100" customWidth="1"/>
    <col min="6" max="6" width="14.375" style="100" customWidth="1"/>
  </cols>
  <sheetData>
    <row r="1" spans="1:6" ht="17.25">
      <c r="A1" s="1625" t="s">
        <v>647</v>
      </c>
      <c r="B1" s="1759"/>
      <c r="C1" s="1759"/>
      <c r="D1" s="1759"/>
      <c r="E1" s="1759"/>
      <c r="F1" s="1759"/>
    </row>
    <row r="2" spans="1:6" ht="18" thickBot="1">
      <c r="A2" s="218"/>
      <c r="B2" s="218"/>
      <c r="C2" s="218"/>
      <c r="D2" s="116"/>
      <c r="E2" s="116"/>
      <c r="F2" s="234" t="s">
        <v>648</v>
      </c>
    </row>
    <row r="3" spans="1:6" ht="15" thickTop="1">
      <c r="A3" s="468" t="s">
        <v>628</v>
      </c>
      <c r="B3" s="1760" t="s">
        <v>649</v>
      </c>
      <c r="C3" s="469"/>
      <c r="D3" s="1507" t="s">
        <v>650</v>
      </c>
      <c r="E3" s="895"/>
      <c r="F3" s="470"/>
    </row>
    <row r="4" spans="1:6" ht="14.25">
      <c r="A4" s="471"/>
      <c r="B4" s="1761"/>
      <c r="C4" s="1049"/>
      <c r="D4" s="1762"/>
      <c r="E4" s="903"/>
      <c r="F4" s="1050" t="s">
        <v>651</v>
      </c>
    </row>
    <row r="5" spans="1:6" ht="14.25">
      <c r="A5" s="472" t="s">
        <v>632</v>
      </c>
      <c r="B5" s="1548"/>
      <c r="C5" s="1051"/>
      <c r="D5" s="1511"/>
      <c r="E5" s="473"/>
      <c r="F5" s="1052" t="s">
        <v>652</v>
      </c>
    </row>
    <row r="6" spans="1:6" ht="14.25">
      <c r="A6" s="1040"/>
      <c r="B6" s="1041"/>
      <c r="C6" s="1042"/>
      <c r="D6" s="1042"/>
      <c r="E6" s="1042"/>
      <c r="F6" s="1040"/>
    </row>
    <row r="7" spans="1:6" ht="18" customHeight="1">
      <c r="A7" s="474" t="s">
        <v>189</v>
      </c>
      <c r="B7" s="1037">
        <v>3163</v>
      </c>
      <c r="C7" s="35"/>
      <c r="D7" s="35">
        <v>116000</v>
      </c>
      <c r="E7" s="35"/>
      <c r="F7" s="475">
        <v>-15.9</v>
      </c>
    </row>
    <row r="8" spans="1:6" ht="18" customHeight="1">
      <c r="A8" s="474">
        <v>30</v>
      </c>
      <c r="B8" s="1037">
        <v>3510</v>
      </c>
      <c r="C8" s="35"/>
      <c r="D8" s="35">
        <v>131361</v>
      </c>
      <c r="E8" s="35"/>
      <c r="F8" s="475">
        <v>13.2</v>
      </c>
    </row>
    <row r="9" spans="1:6" ht="18" customHeight="1">
      <c r="A9" s="474" t="s">
        <v>653</v>
      </c>
      <c r="B9" s="1037">
        <v>3513</v>
      </c>
      <c r="C9" s="35"/>
      <c r="D9" s="35">
        <v>168729</v>
      </c>
      <c r="E9" s="35"/>
      <c r="F9" s="475">
        <v>28.4</v>
      </c>
    </row>
    <row r="10" spans="1:6" ht="18" customHeight="1">
      <c r="A10" s="474">
        <v>2</v>
      </c>
      <c r="B10" s="1037">
        <v>3440</v>
      </c>
      <c r="C10" s="35"/>
      <c r="D10" s="35">
        <v>146190</v>
      </c>
      <c r="E10" s="35"/>
      <c r="F10" s="475">
        <v>-13.4</v>
      </c>
    </row>
    <row r="11" spans="1:6" ht="18" customHeight="1">
      <c r="A11" s="474">
        <v>3</v>
      </c>
      <c r="B11" s="1037">
        <v>3345</v>
      </c>
      <c r="C11" s="35"/>
      <c r="D11" s="35">
        <v>149795</v>
      </c>
      <c r="E11" s="35"/>
      <c r="F11" s="475">
        <v>2.5</v>
      </c>
    </row>
    <row r="12" spans="1:6" ht="14.25">
      <c r="A12" s="476"/>
      <c r="B12" s="1053"/>
      <c r="C12" s="477"/>
      <c r="D12" s="477"/>
      <c r="E12" s="477"/>
      <c r="F12" s="475"/>
    </row>
    <row r="13" spans="1:6" ht="18" customHeight="1">
      <c r="A13" s="294" t="s">
        <v>559</v>
      </c>
      <c r="B13" s="1011">
        <v>290</v>
      </c>
      <c r="C13" s="35"/>
      <c r="D13" s="35">
        <v>10285</v>
      </c>
      <c r="E13" s="35"/>
      <c r="F13" s="478">
        <v>-1.5</v>
      </c>
    </row>
    <row r="14" spans="1:6" ht="18" customHeight="1">
      <c r="A14" s="294">
        <v>9</v>
      </c>
      <c r="B14" s="1011">
        <v>267</v>
      </c>
      <c r="C14" s="35"/>
      <c r="D14" s="35">
        <v>10202</v>
      </c>
      <c r="E14" s="35"/>
      <c r="F14" s="478">
        <v>-31</v>
      </c>
    </row>
    <row r="15" spans="1:6" ht="18" customHeight="1">
      <c r="A15" s="294">
        <v>10</v>
      </c>
      <c r="B15" s="1011">
        <v>310</v>
      </c>
      <c r="C15" s="35"/>
      <c r="D15" s="35">
        <v>12500</v>
      </c>
      <c r="E15" s="35"/>
      <c r="F15" s="478">
        <v>11.6</v>
      </c>
    </row>
    <row r="16" spans="1:6" ht="18" customHeight="1">
      <c r="A16" s="294">
        <v>11</v>
      </c>
      <c r="B16" s="1011">
        <v>247</v>
      </c>
      <c r="C16" s="35"/>
      <c r="D16" s="35">
        <v>9685</v>
      </c>
      <c r="E16" s="35"/>
      <c r="F16" s="478">
        <v>-14.3</v>
      </c>
    </row>
    <row r="17" spans="1:6" ht="18" customHeight="1">
      <c r="A17" s="294">
        <v>12</v>
      </c>
      <c r="B17" s="1011">
        <v>191</v>
      </c>
      <c r="C17" s="35"/>
      <c r="D17" s="35">
        <v>4040</v>
      </c>
      <c r="E17" s="35"/>
      <c r="F17" s="478">
        <v>-27.3</v>
      </c>
    </row>
    <row r="18" spans="1:6" ht="18" customHeight="1">
      <c r="A18" s="294" t="s">
        <v>338</v>
      </c>
      <c r="B18" s="1011">
        <v>197</v>
      </c>
      <c r="C18" s="35"/>
      <c r="D18" s="35">
        <v>5684</v>
      </c>
      <c r="E18" s="35"/>
      <c r="F18" s="478">
        <v>15</v>
      </c>
    </row>
    <row r="19" spans="1:6" ht="18" customHeight="1">
      <c r="A19" s="294">
        <v>2</v>
      </c>
      <c r="B19" s="1011">
        <v>259</v>
      </c>
      <c r="C19" s="35"/>
      <c r="D19" s="35">
        <v>7128</v>
      </c>
      <c r="E19" s="35"/>
      <c r="F19" s="478">
        <v>22.4</v>
      </c>
    </row>
    <row r="20" spans="1:6" ht="18" customHeight="1">
      <c r="A20" s="294">
        <v>3</v>
      </c>
      <c r="B20" s="1011">
        <v>349</v>
      </c>
      <c r="C20" s="35"/>
      <c r="D20" s="35">
        <v>18768</v>
      </c>
      <c r="E20" s="35"/>
      <c r="F20" s="478">
        <v>-10.9</v>
      </c>
    </row>
    <row r="21" spans="1:6" ht="18" customHeight="1">
      <c r="A21" s="294">
        <v>4</v>
      </c>
      <c r="B21" s="1011">
        <v>363</v>
      </c>
      <c r="C21" s="35"/>
      <c r="D21" s="35">
        <v>21195</v>
      </c>
      <c r="E21" s="35"/>
      <c r="F21" s="478">
        <v>-24.2</v>
      </c>
    </row>
    <row r="22" spans="1:6" ht="18" customHeight="1">
      <c r="A22" s="294">
        <v>5</v>
      </c>
      <c r="B22" s="1011">
        <v>205</v>
      </c>
      <c r="C22" s="35"/>
      <c r="D22" s="35">
        <v>9460</v>
      </c>
      <c r="E22" s="35"/>
      <c r="F22" s="478">
        <v>-21.8</v>
      </c>
    </row>
    <row r="23" spans="1:6" ht="18" customHeight="1">
      <c r="A23" s="459">
        <v>6</v>
      </c>
      <c r="B23" s="35">
        <v>401</v>
      </c>
      <c r="C23" s="35"/>
      <c r="D23" s="35">
        <v>20692</v>
      </c>
      <c r="E23" s="35"/>
      <c r="F23" s="478">
        <v>20.6</v>
      </c>
    </row>
    <row r="24" spans="1:6" ht="18" customHeight="1">
      <c r="A24" s="459">
        <v>7</v>
      </c>
      <c r="B24" s="35">
        <v>373</v>
      </c>
      <c r="C24" s="35"/>
      <c r="D24" s="35">
        <v>16627</v>
      </c>
      <c r="E24" s="35"/>
      <c r="F24" s="478">
        <v>16.399999999999999</v>
      </c>
    </row>
    <row r="25" spans="1:6" ht="18" customHeight="1">
      <c r="A25" s="459">
        <v>8</v>
      </c>
      <c r="B25" s="35">
        <v>364</v>
      </c>
      <c r="C25" s="35"/>
      <c r="D25" s="35">
        <v>13116</v>
      </c>
      <c r="E25" s="35"/>
      <c r="F25" s="478">
        <v>27.5</v>
      </c>
    </row>
    <row r="26" spans="1:6" ht="17.25">
      <c r="A26" s="460" t="s">
        <v>654</v>
      </c>
      <c r="B26" s="461"/>
      <c r="C26" s="461"/>
      <c r="D26" s="461"/>
      <c r="E26" s="461"/>
      <c r="F26" s="461"/>
    </row>
    <row r="27" spans="1:6" ht="17.25">
      <c r="A27" s="116"/>
      <c r="B27" s="218"/>
      <c r="C27" s="218"/>
      <c r="D27" s="218"/>
      <c r="E27" s="218"/>
      <c r="F27" s="218"/>
    </row>
    <row r="31" spans="1:6">
      <c r="B31" s="358"/>
      <c r="C31" s="358"/>
      <c r="D31" s="358"/>
      <c r="E31" s="358"/>
      <c r="F31" s="358"/>
    </row>
    <row r="33" spans="2:5">
      <c r="B33" s="358"/>
      <c r="C33" s="358"/>
      <c r="D33" s="358"/>
      <c r="E33" s="358"/>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E48"/>
  <sheetViews>
    <sheetView view="pageBreakPreview" zoomScaleNormal="100" zoomScaleSheetLayoutView="100" workbookViewId="0">
      <selection sqref="A1:W1"/>
    </sheetView>
  </sheetViews>
  <sheetFormatPr defaultRowHeight="13.5"/>
  <cols>
    <col min="1" max="1" width="14.75" style="480" customWidth="1"/>
    <col min="2" max="12" width="11.25" style="480" customWidth="1"/>
    <col min="13" max="13" width="9.5" style="480" customWidth="1"/>
  </cols>
  <sheetData>
    <row r="1" spans="1:213" s="480" customFormat="1" ht="24.75" customHeight="1">
      <c r="A1" s="1763" t="s">
        <v>655</v>
      </c>
      <c r="B1" s="1763"/>
      <c r="C1" s="1763"/>
      <c r="D1" s="1763"/>
      <c r="E1" s="1763"/>
      <c r="F1" s="1763"/>
      <c r="G1" s="1763"/>
      <c r="H1" s="1763"/>
      <c r="I1" s="1763"/>
      <c r="J1" s="1763"/>
      <c r="K1" s="1763"/>
      <c r="L1" s="1763"/>
      <c r="M1" s="904"/>
      <c r="N1" s="904"/>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c r="BY1" s="479"/>
      <c r="BZ1" s="479"/>
      <c r="CA1" s="479"/>
      <c r="CB1" s="479"/>
      <c r="CC1" s="479"/>
      <c r="CD1" s="479"/>
      <c r="CE1" s="479"/>
      <c r="CF1" s="479"/>
      <c r="CG1" s="479"/>
      <c r="CH1" s="479"/>
      <c r="CI1" s="479"/>
      <c r="CJ1" s="479"/>
      <c r="CK1" s="479"/>
      <c r="CL1" s="479"/>
      <c r="CM1" s="479"/>
      <c r="CN1" s="479"/>
      <c r="CO1" s="479"/>
      <c r="CP1" s="479"/>
      <c r="CQ1" s="479"/>
      <c r="CR1" s="479"/>
      <c r="CS1" s="479"/>
      <c r="CT1" s="479"/>
      <c r="CU1" s="479"/>
      <c r="CV1" s="479"/>
      <c r="CW1" s="479"/>
      <c r="CX1" s="479"/>
      <c r="CY1" s="479"/>
      <c r="CZ1" s="479"/>
      <c r="DA1" s="479"/>
      <c r="DB1" s="479"/>
      <c r="DC1" s="479"/>
      <c r="DD1" s="479"/>
      <c r="DE1" s="479"/>
      <c r="DF1" s="479"/>
      <c r="DG1" s="479"/>
      <c r="DH1" s="479"/>
      <c r="DI1" s="479"/>
      <c r="DJ1" s="479"/>
      <c r="DK1" s="479"/>
      <c r="DL1" s="479"/>
      <c r="DM1" s="479"/>
      <c r="DN1" s="479"/>
      <c r="DO1" s="479"/>
      <c r="DP1" s="479"/>
      <c r="DQ1" s="479"/>
      <c r="DR1" s="479"/>
      <c r="DS1" s="479"/>
      <c r="DT1" s="479"/>
      <c r="DU1" s="479"/>
      <c r="DV1" s="479"/>
      <c r="DW1" s="479"/>
      <c r="DX1" s="479"/>
      <c r="DY1" s="479"/>
      <c r="DZ1" s="479"/>
      <c r="EA1" s="479"/>
      <c r="EB1" s="479"/>
      <c r="EC1" s="479"/>
      <c r="ED1" s="479"/>
      <c r="EE1" s="479"/>
      <c r="EF1" s="479"/>
      <c r="EG1" s="479"/>
      <c r="EH1" s="479"/>
      <c r="EI1" s="479"/>
      <c r="EJ1" s="479"/>
      <c r="EK1" s="479"/>
      <c r="EL1" s="479"/>
      <c r="EM1" s="479"/>
      <c r="EN1" s="479"/>
      <c r="EO1" s="479"/>
      <c r="EP1" s="479"/>
      <c r="EQ1" s="479"/>
      <c r="ER1" s="479"/>
      <c r="ES1" s="479"/>
      <c r="ET1" s="479"/>
      <c r="EU1" s="479"/>
      <c r="EV1" s="479"/>
      <c r="EW1" s="479"/>
      <c r="EX1" s="479"/>
      <c r="EY1" s="479"/>
      <c r="EZ1" s="479"/>
      <c r="FA1" s="479"/>
      <c r="FB1" s="479"/>
      <c r="FC1" s="479"/>
      <c r="FD1" s="479"/>
      <c r="FE1" s="479"/>
      <c r="FF1" s="479"/>
      <c r="FG1" s="479"/>
      <c r="FH1" s="479"/>
      <c r="FI1" s="479"/>
      <c r="FJ1" s="479"/>
      <c r="FK1" s="479"/>
      <c r="FL1" s="479"/>
      <c r="FM1" s="479"/>
      <c r="FN1" s="479"/>
      <c r="FO1" s="479"/>
      <c r="FP1" s="479"/>
      <c r="FQ1" s="479"/>
      <c r="FR1" s="479"/>
      <c r="FS1" s="479"/>
      <c r="FT1" s="479"/>
      <c r="FU1" s="479"/>
      <c r="FV1" s="479"/>
      <c r="FW1" s="479"/>
      <c r="FX1" s="479"/>
      <c r="FY1" s="479"/>
      <c r="FZ1" s="479"/>
      <c r="GA1" s="479"/>
      <c r="GB1" s="479"/>
      <c r="GC1" s="479"/>
      <c r="GD1" s="479"/>
      <c r="GE1" s="479"/>
      <c r="GF1" s="479"/>
      <c r="GG1" s="479"/>
      <c r="GH1" s="479"/>
      <c r="GI1" s="479"/>
      <c r="GJ1" s="479"/>
      <c r="GK1" s="479"/>
      <c r="GL1" s="479"/>
      <c r="GM1" s="479"/>
      <c r="GN1" s="479"/>
      <c r="GO1" s="479"/>
      <c r="GP1" s="479"/>
      <c r="GQ1" s="479"/>
      <c r="GR1" s="479"/>
      <c r="GS1" s="479"/>
      <c r="GT1" s="479"/>
      <c r="GU1" s="479"/>
      <c r="GV1" s="479"/>
      <c r="GW1" s="479"/>
      <c r="GX1" s="479"/>
      <c r="GY1" s="479"/>
      <c r="GZ1" s="479"/>
      <c r="HA1" s="479"/>
      <c r="HB1" s="479"/>
      <c r="HC1" s="479"/>
      <c r="HD1" s="479"/>
      <c r="HE1" s="479"/>
    </row>
    <row r="2" spans="1:213" ht="18" thickBot="1">
      <c r="A2" s="481"/>
      <c r="C2" s="479"/>
      <c r="D2" s="479"/>
      <c r="E2" s="479"/>
      <c r="F2" s="479"/>
      <c r="G2" s="479"/>
      <c r="H2" s="479"/>
      <c r="I2" s="479"/>
      <c r="K2" s="479"/>
      <c r="L2" s="482" t="s">
        <v>656</v>
      </c>
    </row>
    <row r="3" spans="1:213" ht="15.75" customHeight="1" thickTop="1">
      <c r="A3" s="1764" t="s">
        <v>657</v>
      </c>
      <c r="B3" s="1767" t="s">
        <v>658</v>
      </c>
      <c r="C3" s="1768"/>
      <c r="D3" s="1768"/>
      <c r="E3" s="1768"/>
      <c r="F3" s="1768"/>
      <c r="G3" s="1768"/>
      <c r="H3" s="1768"/>
      <c r="I3" s="1768"/>
      <c r="J3" s="1768"/>
      <c r="K3" s="1768"/>
      <c r="L3" s="1769"/>
    </row>
    <row r="4" spans="1:213" ht="15.75" customHeight="1">
      <c r="A4" s="1765"/>
      <c r="B4" s="1054" t="s">
        <v>659</v>
      </c>
      <c r="C4" s="1055" t="s">
        <v>660</v>
      </c>
      <c r="D4" s="1055" t="s">
        <v>661</v>
      </c>
      <c r="E4" s="1056" t="s">
        <v>662</v>
      </c>
      <c r="F4" s="1055" t="s">
        <v>663</v>
      </c>
      <c r="G4" s="1055" t="s">
        <v>664</v>
      </c>
      <c r="H4" s="1055" t="s">
        <v>299</v>
      </c>
      <c r="I4" s="1055" t="s">
        <v>665</v>
      </c>
      <c r="J4" s="1073" t="s">
        <v>666</v>
      </c>
      <c r="K4" s="1057" t="s">
        <v>667</v>
      </c>
      <c r="L4" s="1055" t="s">
        <v>668</v>
      </c>
    </row>
    <row r="5" spans="1:213" ht="33.75" customHeight="1">
      <c r="A5" s="1765"/>
      <c r="B5" s="483" t="s">
        <v>669</v>
      </c>
      <c r="C5" s="1058"/>
      <c r="D5" s="1058"/>
      <c r="E5" s="1058" t="s">
        <v>670</v>
      </c>
      <c r="F5" s="1058" t="s">
        <v>671</v>
      </c>
      <c r="G5" s="1058" t="s">
        <v>672</v>
      </c>
      <c r="H5" s="1058"/>
      <c r="I5" s="1059"/>
      <c r="J5" s="1074"/>
      <c r="K5" s="484" t="s">
        <v>56</v>
      </c>
      <c r="L5" s="1058"/>
    </row>
    <row r="6" spans="1:213" ht="37.5" customHeight="1">
      <c r="A6" s="1766"/>
      <c r="B6" s="485" t="s">
        <v>673</v>
      </c>
      <c r="C6" s="1058" t="s">
        <v>674</v>
      </c>
      <c r="D6" s="1058" t="s">
        <v>675</v>
      </c>
      <c r="E6" s="1060" t="s">
        <v>675</v>
      </c>
      <c r="F6" s="1058" t="s">
        <v>675</v>
      </c>
      <c r="G6" s="1058" t="s">
        <v>676</v>
      </c>
      <c r="H6" s="1058" t="s">
        <v>677</v>
      </c>
      <c r="I6" s="1058" t="s">
        <v>674</v>
      </c>
      <c r="J6" s="1061" t="s">
        <v>674</v>
      </c>
      <c r="K6" s="486" t="s">
        <v>674</v>
      </c>
      <c r="L6" s="1058" t="s">
        <v>674</v>
      </c>
    </row>
    <row r="7" spans="1:213" ht="17.25">
      <c r="A7" s="1062"/>
      <c r="B7" s="1063"/>
      <c r="C7" s="1063"/>
      <c r="D7" s="1063"/>
      <c r="E7" s="1063"/>
      <c r="F7" s="1063"/>
      <c r="G7" s="1063"/>
      <c r="H7" s="1063"/>
      <c r="I7" s="1063"/>
      <c r="J7" s="1063"/>
      <c r="K7" s="1063"/>
      <c r="L7" s="1063"/>
    </row>
    <row r="8" spans="1:213" ht="18" customHeight="1">
      <c r="A8" s="1064" t="s">
        <v>189</v>
      </c>
      <c r="B8" s="487">
        <v>2006</v>
      </c>
      <c r="C8" s="487">
        <v>511</v>
      </c>
      <c r="D8" s="487">
        <v>128</v>
      </c>
      <c r="E8" s="488" t="s">
        <v>678</v>
      </c>
      <c r="F8" s="487">
        <v>667</v>
      </c>
      <c r="G8" s="487">
        <v>212</v>
      </c>
      <c r="H8" s="487">
        <v>224</v>
      </c>
      <c r="I8" s="487">
        <v>174</v>
      </c>
      <c r="J8" s="487">
        <v>708</v>
      </c>
      <c r="K8" s="489">
        <v>564</v>
      </c>
      <c r="L8" s="489">
        <v>335</v>
      </c>
    </row>
    <row r="9" spans="1:213" ht="18" customHeight="1">
      <c r="A9" s="1064">
        <v>30</v>
      </c>
      <c r="B9" s="487">
        <v>2125</v>
      </c>
      <c r="C9" s="487">
        <v>515</v>
      </c>
      <c r="D9" s="487">
        <v>127</v>
      </c>
      <c r="E9" s="488" t="s">
        <v>679</v>
      </c>
      <c r="F9" s="487">
        <v>677</v>
      </c>
      <c r="G9" s="487">
        <v>210</v>
      </c>
      <c r="H9" s="487">
        <v>229</v>
      </c>
      <c r="I9" s="487">
        <v>205</v>
      </c>
      <c r="J9" s="487">
        <v>703</v>
      </c>
      <c r="K9" s="489">
        <v>619</v>
      </c>
      <c r="L9" s="489">
        <v>357</v>
      </c>
    </row>
    <row r="10" spans="1:213" ht="18" customHeight="1">
      <c r="A10" s="1064" t="s">
        <v>336</v>
      </c>
      <c r="B10" s="487">
        <v>2074</v>
      </c>
      <c r="C10" s="487">
        <v>529</v>
      </c>
      <c r="D10" s="487">
        <v>116</v>
      </c>
      <c r="E10" s="488" t="s">
        <v>680</v>
      </c>
      <c r="F10" s="487">
        <v>712</v>
      </c>
      <c r="G10" s="487">
        <v>214</v>
      </c>
      <c r="H10" s="487">
        <v>225</v>
      </c>
      <c r="I10" s="487">
        <v>160</v>
      </c>
      <c r="J10" s="487">
        <v>637</v>
      </c>
      <c r="K10" s="489">
        <v>628</v>
      </c>
      <c r="L10" s="489">
        <v>360</v>
      </c>
    </row>
    <row r="11" spans="1:213" ht="18" customHeight="1">
      <c r="A11" s="1064">
        <v>2</v>
      </c>
      <c r="B11" s="487">
        <v>2048</v>
      </c>
      <c r="C11" s="487">
        <v>527</v>
      </c>
      <c r="D11" s="487">
        <v>122</v>
      </c>
      <c r="E11" s="488" t="s">
        <v>681</v>
      </c>
      <c r="F11" s="487">
        <v>754</v>
      </c>
      <c r="G11" s="487">
        <v>216</v>
      </c>
      <c r="H11" s="487">
        <v>227</v>
      </c>
      <c r="I11" s="487">
        <v>201</v>
      </c>
      <c r="J11" s="487">
        <v>683</v>
      </c>
      <c r="K11" s="489">
        <v>742</v>
      </c>
      <c r="L11" s="489">
        <v>364</v>
      </c>
    </row>
    <row r="12" spans="1:213" ht="18" customHeight="1">
      <c r="A12" s="1064">
        <v>3</v>
      </c>
      <c r="B12" s="487">
        <v>2019</v>
      </c>
      <c r="C12" s="487">
        <v>529</v>
      </c>
      <c r="D12" s="487">
        <v>121</v>
      </c>
      <c r="E12" s="488" t="s">
        <v>682</v>
      </c>
      <c r="F12" s="487">
        <v>693</v>
      </c>
      <c r="G12" s="487">
        <v>217</v>
      </c>
      <c r="H12" s="487">
        <v>232</v>
      </c>
      <c r="I12" s="487">
        <v>173</v>
      </c>
      <c r="J12" s="487">
        <v>680</v>
      </c>
      <c r="K12" s="489">
        <v>653</v>
      </c>
      <c r="L12" s="489">
        <v>351</v>
      </c>
    </row>
    <row r="13" spans="1:213" ht="18" customHeight="1">
      <c r="A13" s="1065"/>
      <c r="B13" s="490"/>
      <c r="C13" s="490"/>
      <c r="D13" s="490"/>
      <c r="E13" s="491"/>
      <c r="F13" s="490"/>
      <c r="G13" s="490"/>
      <c r="H13" s="490"/>
      <c r="I13" s="490"/>
      <c r="J13" s="490"/>
      <c r="K13" s="492"/>
      <c r="L13" s="492"/>
    </row>
    <row r="14" spans="1:213" ht="18" customHeight="1">
      <c r="A14" s="493" t="s">
        <v>1085</v>
      </c>
      <c r="B14" s="1066">
        <v>2314</v>
      </c>
      <c r="C14" s="494">
        <v>549</v>
      </c>
      <c r="D14" s="494">
        <v>128</v>
      </c>
      <c r="E14" s="488" t="s">
        <v>678</v>
      </c>
      <c r="F14" s="495">
        <v>592</v>
      </c>
      <c r="G14" s="495">
        <v>217</v>
      </c>
      <c r="H14" s="496">
        <v>234</v>
      </c>
      <c r="I14" s="497">
        <v>230</v>
      </c>
      <c r="J14" s="495">
        <v>727</v>
      </c>
      <c r="K14" s="495">
        <v>638</v>
      </c>
      <c r="L14" s="495">
        <v>320</v>
      </c>
    </row>
    <row r="15" spans="1:213" ht="18" customHeight="1">
      <c r="A15" s="493">
        <v>5</v>
      </c>
      <c r="B15" s="1066">
        <v>1950</v>
      </c>
      <c r="C15" s="494">
        <v>549</v>
      </c>
      <c r="D15" s="494">
        <v>132</v>
      </c>
      <c r="E15" s="488" t="s">
        <v>684</v>
      </c>
      <c r="F15" s="495">
        <v>534</v>
      </c>
      <c r="G15" s="495">
        <v>217</v>
      </c>
      <c r="H15" s="496">
        <v>216</v>
      </c>
      <c r="I15" s="497">
        <v>208</v>
      </c>
      <c r="J15" s="495">
        <v>683</v>
      </c>
      <c r="K15" s="495">
        <v>707</v>
      </c>
      <c r="L15" s="495">
        <v>343</v>
      </c>
    </row>
    <row r="16" spans="1:213" ht="18" customHeight="1">
      <c r="A16" s="493">
        <v>6</v>
      </c>
      <c r="B16" s="1066">
        <v>1950</v>
      </c>
      <c r="C16" s="494">
        <v>549</v>
      </c>
      <c r="D16" s="494">
        <v>128</v>
      </c>
      <c r="E16" s="488" t="s">
        <v>685</v>
      </c>
      <c r="F16" s="495">
        <v>457</v>
      </c>
      <c r="G16" s="495">
        <v>217</v>
      </c>
      <c r="H16" s="496">
        <v>216</v>
      </c>
      <c r="I16" s="497">
        <v>184</v>
      </c>
      <c r="J16" s="495">
        <v>639</v>
      </c>
      <c r="K16" s="495">
        <v>778</v>
      </c>
      <c r="L16" s="495">
        <v>320</v>
      </c>
    </row>
    <row r="17" spans="1:13" ht="18" customHeight="1">
      <c r="A17" s="493">
        <v>7</v>
      </c>
      <c r="B17" s="1066">
        <v>1950</v>
      </c>
      <c r="C17" s="494">
        <v>574</v>
      </c>
      <c r="D17" s="494">
        <v>166</v>
      </c>
      <c r="E17" s="488" t="s">
        <v>1045</v>
      </c>
      <c r="F17" s="495">
        <v>588</v>
      </c>
      <c r="G17" s="495">
        <v>217</v>
      </c>
      <c r="H17" s="496">
        <v>225</v>
      </c>
      <c r="I17" s="497">
        <v>151</v>
      </c>
      <c r="J17" s="495">
        <v>568</v>
      </c>
      <c r="K17" s="495">
        <v>853</v>
      </c>
      <c r="L17" s="495">
        <v>312</v>
      </c>
    </row>
    <row r="18" spans="1:13" ht="18" customHeight="1">
      <c r="A18" s="493">
        <v>8</v>
      </c>
      <c r="B18" s="1066">
        <v>1788</v>
      </c>
      <c r="C18" s="494">
        <v>572</v>
      </c>
      <c r="D18" s="494">
        <v>151</v>
      </c>
      <c r="E18" s="488" t="s">
        <v>1086</v>
      </c>
      <c r="F18" s="495">
        <v>620</v>
      </c>
      <c r="G18" s="495">
        <v>217</v>
      </c>
      <c r="H18" s="496">
        <v>225</v>
      </c>
      <c r="I18" s="497">
        <v>160</v>
      </c>
      <c r="J18" s="495">
        <v>631</v>
      </c>
      <c r="K18" s="495">
        <v>804</v>
      </c>
      <c r="L18" s="495">
        <v>334</v>
      </c>
    </row>
    <row r="19" spans="1:13" ht="18" customHeight="1">
      <c r="A19" s="498" t="s">
        <v>1087</v>
      </c>
      <c r="B19" s="504">
        <v>2031</v>
      </c>
      <c r="C19" s="499">
        <v>529</v>
      </c>
      <c r="D19" s="499">
        <v>118</v>
      </c>
      <c r="E19" s="1406" t="s">
        <v>680</v>
      </c>
      <c r="F19" s="500">
        <v>776</v>
      </c>
      <c r="G19" s="500">
        <v>217</v>
      </c>
      <c r="H19" s="501">
        <v>234</v>
      </c>
      <c r="I19" s="502">
        <v>167</v>
      </c>
      <c r="J19" s="500">
        <v>714</v>
      </c>
      <c r="K19" s="503">
        <v>716</v>
      </c>
      <c r="L19" s="500">
        <v>375</v>
      </c>
    </row>
    <row r="20" spans="1:13" ht="18" customHeight="1">
      <c r="A20" s="1067" t="s">
        <v>1088</v>
      </c>
      <c r="B20" s="504">
        <v>2294</v>
      </c>
      <c r="C20" s="1068">
        <v>497</v>
      </c>
      <c r="D20" s="1068">
        <v>136</v>
      </c>
      <c r="E20" s="1069">
        <v>169</v>
      </c>
      <c r="F20" s="1070">
        <v>880</v>
      </c>
      <c r="G20" s="1070">
        <v>216</v>
      </c>
      <c r="H20" s="1071">
        <v>235</v>
      </c>
      <c r="I20" s="1072">
        <v>149</v>
      </c>
      <c r="J20" s="1070">
        <v>717</v>
      </c>
      <c r="K20" s="1070">
        <v>877</v>
      </c>
      <c r="L20" s="1070">
        <v>273</v>
      </c>
    </row>
    <row r="21" spans="1:13" ht="17.25">
      <c r="B21" s="505"/>
      <c r="C21" s="506"/>
      <c r="D21" s="506"/>
      <c r="E21" s="506"/>
      <c r="F21" s="506"/>
      <c r="G21" s="506"/>
      <c r="H21" s="507"/>
      <c r="K21" s="506"/>
      <c r="L21" s="508"/>
      <c r="M21" s="506"/>
    </row>
    <row r="22" spans="1:13" ht="18" thickBot="1">
      <c r="A22" s="481"/>
      <c r="C22" s="479"/>
      <c r="D22" s="479"/>
      <c r="E22" s="479"/>
      <c r="F22" s="479"/>
      <c r="G22" s="479"/>
      <c r="H22" s="479"/>
      <c r="J22" s="482" t="s">
        <v>656</v>
      </c>
      <c r="K22" s="479"/>
      <c r="L22" s="479"/>
      <c r="M22" s="509"/>
    </row>
    <row r="23" spans="1:13" ht="21" customHeight="1" thickTop="1">
      <c r="A23" s="1764" t="s">
        <v>657</v>
      </c>
      <c r="B23" s="510" t="s">
        <v>686</v>
      </c>
      <c r="C23" s="511" t="s">
        <v>687</v>
      </c>
      <c r="D23" s="511" t="s">
        <v>688</v>
      </c>
      <c r="E23" s="511" t="s">
        <v>689</v>
      </c>
      <c r="F23" s="512" t="s">
        <v>690</v>
      </c>
      <c r="G23" s="513" t="s">
        <v>691</v>
      </c>
      <c r="H23" s="1770" t="s">
        <v>692</v>
      </c>
      <c r="I23" s="1771"/>
      <c r="J23" s="514" t="s">
        <v>693</v>
      </c>
    </row>
    <row r="24" spans="1:13" ht="21" customHeight="1">
      <c r="A24" s="1765"/>
      <c r="B24" s="1055" t="s">
        <v>694</v>
      </c>
      <c r="C24" s="1772" t="s">
        <v>695</v>
      </c>
      <c r="D24" s="1055" t="s">
        <v>696</v>
      </c>
      <c r="E24" s="1774" t="s">
        <v>697</v>
      </c>
      <c r="F24" s="1054" t="s">
        <v>698</v>
      </c>
      <c r="G24" s="1055" t="s">
        <v>699</v>
      </c>
      <c r="H24" s="1776" t="s">
        <v>700</v>
      </c>
      <c r="I24" s="1777"/>
      <c r="J24" s="1778" t="s">
        <v>701</v>
      </c>
      <c r="K24" s="515"/>
    </row>
    <row r="25" spans="1:13" ht="33.75" customHeight="1">
      <c r="A25" s="1765"/>
      <c r="B25" s="1058" t="s">
        <v>702</v>
      </c>
      <c r="C25" s="1773"/>
      <c r="D25" s="1058" t="s">
        <v>703</v>
      </c>
      <c r="E25" s="1775"/>
      <c r="F25" s="516" t="s">
        <v>704</v>
      </c>
      <c r="G25" s="1059" t="s">
        <v>705</v>
      </c>
      <c r="H25" s="1407" t="s">
        <v>706</v>
      </c>
      <c r="I25" s="1407" t="s">
        <v>707</v>
      </c>
      <c r="J25" s="1779"/>
      <c r="K25" s="515"/>
    </row>
    <row r="26" spans="1:13" ht="33.75" customHeight="1">
      <c r="A26" s="1766"/>
      <c r="B26" s="1059" t="s">
        <v>708</v>
      </c>
      <c r="C26" s="1058" t="s">
        <v>709</v>
      </c>
      <c r="D26" s="1058" t="s">
        <v>710</v>
      </c>
      <c r="E26" s="1058" t="s">
        <v>711</v>
      </c>
      <c r="F26" s="1061" t="s">
        <v>712</v>
      </c>
      <c r="G26" s="1059" t="s">
        <v>713</v>
      </c>
      <c r="H26" s="517" t="s">
        <v>714</v>
      </c>
      <c r="I26" s="517" t="s">
        <v>715</v>
      </c>
      <c r="J26" s="1075" t="s">
        <v>715</v>
      </c>
      <c r="K26" s="515"/>
    </row>
    <row r="27" spans="1:13" ht="17.25">
      <c r="A27" s="1062"/>
      <c r="B27" s="1063"/>
      <c r="C27" s="1063"/>
      <c r="D27" s="1063"/>
      <c r="E27" s="1063"/>
      <c r="F27" s="1063"/>
      <c r="G27" s="1063"/>
      <c r="H27" s="506"/>
      <c r="I27" s="506"/>
      <c r="J27" s="1063"/>
      <c r="K27" s="518"/>
      <c r="L27" s="518"/>
    </row>
    <row r="28" spans="1:13" ht="18" customHeight="1">
      <c r="A28" s="1064" t="s">
        <v>716</v>
      </c>
      <c r="B28" s="519">
        <v>4185</v>
      </c>
      <c r="C28" s="520">
        <v>1415</v>
      </c>
      <c r="D28" s="520">
        <v>279</v>
      </c>
      <c r="E28" s="488">
        <v>5057</v>
      </c>
      <c r="F28" s="520">
        <v>1696</v>
      </c>
      <c r="G28" s="520">
        <v>136</v>
      </c>
      <c r="H28" s="521">
        <v>399933</v>
      </c>
      <c r="I28" s="521">
        <v>81278</v>
      </c>
      <c r="J28" s="520">
        <v>6696</v>
      </c>
      <c r="K28" s="522"/>
      <c r="L28" s="522"/>
      <c r="M28" s="522"/>
    </row>
    <row r="29" spans="1:13" ht="18" customHeight="1">
      <c r="A29" s="1064">
        <v>30</v>
      </c>
      <c r="B29" s="519">
        <v>4151</v>
      </c>
      <c r="C29" s="520">
        <v>1660</v>
      </c>
      <c r="D29" s="520">
        <v>281</v>
      </c>
      <c r="E29" s="488">
        <v>4131</v>
      </c>
      <c r="F29" s="520">
        <v>1501</v>
      </c>
      <c r="G29" s="520">
        <v>150</v>
      </c>
      <c r="H29" s="521">
        <v>399933</v>
      </c>
      <c r="I29" s="521">
        <v>81278</v>
      </c>
      <c r="J29" s="520">
        <v>6616</v>
      </c>
      <c r="K29" s="522"/>
      <c r="L29" s="522"/>
      <c r="M29" s="522"/>
    </row>
    <row r="30" spans="1:13" ht="18" customHeight="1">
      <c r="A30" s="1064" t="s">
        <v>336</v>
      </c>
      <c r="B30" s="519">
        <v>4268</v>
      </c>
      <c r="C30" s="520">
        <v>1683</v>
      </c>
      <c r="D30" s="520">
        <v>372</v>
      </c>
      <c r="E30" s="488">
        <v>3464</v>
      </c>
      <c r="F30" s="520">
        <v>1486</v>
      </c>
      <c r="G30" s="520">
        <v>148</v>
      </c>
      <c r="H30" s="521">
        <v>399933</v>
      </c>
      <c r="I30" s="521">
        <v>81278</v>
      </c>
      <c r="J30" s="520">
        <v>6267</v>
      </c>
      <c r="K30" s="522"/>
      <c r="L30" s="522"/>
      <c r="M30" s="522"/>
    </row>
    <row r="31" spans="1:13" ht="18" customHeight="1">
      <c r="A31" s="1064">
        <v>2</v>
      </c>
      <c r="B31" s="519">
        <v>4268</v>
      </c>
      <c r="C31" s="520">
        <v>1410</v>
      </c>
      <c r="D31" s="520">
        <v>373</v>
      </c>
      <c r="E31" s="488">
        <v>3703</v>
      </c>
      <c r="F31" s="520">
        <v>1553</v>
      </c>
      <c r="G31" s="520">
        <v>135</v>
      </c>
      <c r="H31" s="521">
        <v>442652</v>
      </c>
      <c r="I31" s="521">
        <v>82141</v>
      </c>
      <c r="J31" s="520">
        <v>6350</v>
      </c>
      <c r="K31" s="522"/>
      <c r="L31" s="522"/>
      <c r="M31" s="522"/>
    </row>
    <row r="32" spans="1:13" ht="18" customHeight="1">
      <c r="A32" s="1064">
        <v>3</v>
      </c>
      <c r="B32" s="519">
        <v>4304</v>
      </c>
      <c r="C32" s="520">
        <v>1690</v>
      </c>
      <c r="D32" s="520">
        <v>364</v>
      </c>
      <c r="E32" s="488">
        <v>3269</v>
      </c>
      <c r="F32" s="520">
        <v>1848</v>
      </c>
      <c r="G32" s="520">
        <v>155</v>
      </c>
      <c r="H32" s="521">
        <v>442652</v>
      </c>
      <c r="I32" s="521">
        <v>82141</v>
      </c>
      <c r="J32" s="520">
        <v>6327</v>
      </c>
      <c r="K32" s="522"/>
      <c r="L32" s="522"/>
      <c r="M32" s="522"/>
    </row>
    <row r="33" spans="1:13" ht="18" customHeight="1">
      <c r="A33" s="523"/>
      <c r="B33" s="1076"/>
      <c r="C33" s="519"/>
      <c r="D33" s="519"/>
      <c r="E33" s="488"/>
      <c r="F33" s="519"/>
      <c r="G33" s="519"/>
      <c r="H33" s="520"/>
      <c r="I33" s="520"/>
      <c r="J33" s="519"/>
      <c r="K33" s="524"/>
      <c r="L33" s="524"/>
      <c r="M33" s="524"/>
    </row>
    <row r="34" spans="1:13" ht="18" customHeight="1">
      <c r="A34" s="493" t="s">
        <v>1085</v>
      </c>
      <c r="B34" s="1077">
        <v>4375</v>
      </c>
      <c r="C34" s="525">
        <v>2059</v>
      </c>
      <c r="D34" s="525">
        <v>368</v>
      </c>
      <c r="E34" s="525">
        <v>3157</v>
      </c>
      <c r="F34" s="525">
        <v>1738</v>
      </c>
      <c r="G34" s="525">
        <v>175</v>
      </c>
      <c r="H34" s="525">
        <v>442652</v>
      </c>
      <c r="I34" s="525">
        <v>82141</v>
      </c>
      <c r="J34" s="526">
        <v>6075</v>
      </c>
      <c r="K34" s="527"/>
      <c r="L34" s="527"/>
      <c r="M34" s="527"/>
    </row>
    <row r="35" spans="1:13" ht="18" customHeight="1">
      <c r="A35" s="493">
        <v>5</v>
      </c>
      <c r="B35" s="1077">
        <v>4356</v>
      </c>
      <c r="C35" s="525">
        <v>1951</v>
      </c>
      <c r="D35" s="525">
        <v>368</v>
      </c>
      <c r="E35" s="525">
        <v>3157</v>
      </c>
      <c r="F35" s="525">
        <v>1665</v>
      </c>
      <c r="G35" s="525">
        <v>168</v>
      </c>
      <c r="H35" s="525">
        <v>442652</v>
      </c>
      <c r="I35" s="525">
        <v>82141</v>
      </c>
      <c r="J35" s="526">
        <v>6075</v>
      </c>
      <c r="K35" s="527"/>
      <c r="L35" s="527"/>
      <c r="M35" s="527"/>
    </row>
    <row r="36" spans="1:13" ht="18" customHeight="1">
      <c r="A36" s="493">
        <v>6</v>
      </c>
      <c r="B36" s="1077">
        <v>4356</v>
      </c>
      <c r="C36" s="525">
        <v>2035</v>
      </c>
      <c r="D36" s="525">
        <v>368</v>
      </c>
      <c r="E36" s="525">
        <v>3157</v>
      </c>
      <c r="F36" s="525">
        <v>1738</v>
      </c>
      <c r="G36" s="525">
        <v>174</v>
      </c>
      <c r="H36" s="525">
        <v>442652</v>
      </c>
      <c r="I36" s="525">
        <v>82141</v>
      </c>
      <c r="J36" s="526">
        <v>6075</v>
      </c>
      <c r="K36" s="527"/>
      <c r="L36" s="527"/>
      <c r="M36" s="527"/>
    </row>
    <row r="37" spans="1:13" ht="18" customHeight="1">
      <c r="A37" s="493">
        <v>7</v>
      </c>
      <c r="B37" s="1077">
        <v>4358</v>
      </c>
      <c r="C37" s="525">
        <v>1975</v>
      </c>
      <c r="D37" s="525">
        <v>392</v>
      </c>
      <c r="E37" s="525">
        <v>3157</v>
      </c>
      <c r="F37" s="525">
        <v>1665</v>
      </c>
      <c r="G37" s="525">
        <v>172</v>
      </c>
      <c r="H37" s="525">
        <v>442652</v>
      </c>
      <c r="I37" s="525">
        <v>82141</v>
      </c>
      <c r="J37" s="526">
        <v>6075</v>
      </c>
      <c r="K37" s="527"/>
      <c r="L37" s="527"/>
      <c r="M37" s="527"/>
    </row>
    <row r="38" spans="1:13" ht="18" customHeight="1">
      <c r="A38" s="493">
        <v>8</v>
      </c>
      <c r="B38" s="1077">
        <v>4368</v>
      </c>
      <c r="C38" s="525">
        <v>1982</v>
      </c>
      <c r="D38" s="525">
        <v>392</v>
      </c>
      <c r="E38" s="525">
        <v>3157</v>
      </c>
      <c r="F38" s="525">
        <v>1738</v>
      </c>
      <c r="G38" s="525">
        <v>171</v>
      </c>
      <c r="H38" s="525">
        <v>442652</v>
      </c>
      <c r="I38" s="525">
        <v>82141</v>
      </c>
      <c r="J38" s="526">
        <v>6075</v>
      </c>
      <c r="K38" s="527"/>
      <c r="L38" s="527"/>
      <c r="M38" s="527"/>
    </row>
    <row r="39" spans="1:13" ht="18" customHeight="1">
      <c r="A39" s="498" t="s">
        <v>1087</v>
      </c>
      <c r="B39" s="528">
        <v>4349</v>
      </c>
      <c r="C39" s="503">
        <v>1767</v>
      </c>
      <c r="D39" s="503">
        <v>366</v>
      </c>
      <c r="E39" s="503">
        <v>2990</v>
      </c>
      <c r="F39" s="503">
        <v>1738</v>
      </c>
      <c r="G39" s="503">
        <v>159</v>
      </c>
      <c r="H39" s="503">
        <v>442652</v>
      </c>
      <c r="I39" s="503">
        <v>82141</v>
      </c>
      <c r="J39" s="529">
        <v>6350</v>
      </c>
      <c r="K39" s="530"/>
      <c r="L39" s="530"/>
      <c r="M39" s="530"/>
    </row>
    <row r="40" spans="1:13" ht="18" customHeight="1">
      <c r="A40" s="1067" t="s">
        <v>1088</v>
      </c>
      <c r="B40" s="1408">
        <v>8817</v>
      </c>
      <c r="C40" s="503">
        <v>2174</v>
      </c>
      <c r="D40" s="503">
        <v>367</v>
      </c>
      <c r="E40" s="503">
        <v>5274</v>
      </c>
      <c r="F40" s="503">
        <v>1673</v>
      </c>
      <c r="G40" s="503">
        <v>167</v>
      </c>
      <c r="H40" s="503">
        <v>458402</v>
      </c>
      <c r="I40" s="503">
        <v>244193</v>
      </c>
      <c r="J40" s="529">
        <v>6998</v>
      </c>
      <c r="K40" s="530"/>
      <c r="L40" s="530"/>
      <c r="M40" s="530"/>
    </row>
    <row r="41" spans="1:13" ht="17.25">
      <c r="A41" s="531"/>
      <c r="B41" s="532" t="s">
        <v>717</v>
      </c>
      <c r="C41" s="527"/>
      <c r="D41" s="527"/>
      <c r="E41" s="527"/>
      <c r="F41" s="527"/>
      <c r="G41" s="527"/>
      <c r="H41" s="533"/>
      <c r="I41" s="531"/>
      <c r="J41" s="527"/>
      <c r="K41" s="534"/>
      <c r="L41" s="527"/>
      <c r="M41" s="527" t="s">
        <v>718</v>
      </c>
    </row>
    <row r="42" spans="1:13" ht="17.25">
      <c r="A42" s="531"/>
      <c r="B42" s="531" t="s">
        <v>719</v>
      </c>
      <c r="C42" s="527"/>
      <c r="D42" s="527"/>
      <c r="E42" s="527"/>
      <c r="F42" s="527"/>
      <c r="G42" s="527"/>
      <c r="H42" s="527"/>
      <c r="I42" s="531"/>
      <c r="J42" s="527"/>
      <c r="K42" s="527"/>
      <c r="L42" s="534"/>
      <c r="M42" s="527"/>
    </row>
    <row r="43" spans="1:13" ht="17.25">
      <c r="A43" s="531"/>
      <c r="B43" s="532" t="s">
        <v>720</v>
      </c>
      <c r="C43" s="531"/>
      <c r="D43" s="530"/>
      <c r="E43" s="530"/>
      <c r="F43" s="527"/>
      <c r="G43" s="527"/>
      <c r="H43" s="527"/>
      <c r="I43" s="531"/>
      <c r="J43" s="527"/>
      <c r="K43" s="527"/>
      <c r="L43" s="534"/>
      <c r="M43" s="527"/>
    </row>
    <row r="44" spans="1:13" ht="17.25">
      <c r="A44" s="531"/>
      <c r="B44" s="532" t="s">
        <v>721</v>
      </c>
      <c r="C44" s="531"/>
      <c r="D44" s="530"/>
      <c r="E44" s="530"/>
      <c r="F44" s="530"/>
      <c r="G44" s="530"/>
      <c r="H44" s="530"/>
      <c r="I44" s="530"/>
      <c r="J44" s="530"/>
      <c r="K44" s="530"/>
      <c r="L44" s="530"/>
      <c r="M44" s="530"/>
    </row>
    <row r="45" spans="1:13" ht="17.25">
      <c r="A45" s="531"/>
      <c r="B45" s="532" t="s">
        <v>722</v>
      </c>
      <c r="C45" s="531"/>
      <c r="D45" s="530"/>
      <c r="E45" s="530"/>
      <c r="F45" s="530"/>
      <c r="G45" s="530"/>
      <c r="H45" s="530"/>
      <c r="I45" s="530"/>
      <c r="J45" s="530"/>
      <c r="K45" s="530"/>
      <c r="L45" s="530"/>
      <c r="M45" s="530"/>
    </row>
    <row r="46" spans="1:13" ht="17.25">
      <c r="A46" s="531"/>
      <c r="B46" s="532" t="s">
        <v>723</v>
      </c>
      <c r="C46" s="531"/>
      <c r="D46" s="530"/>
      <c r="E46" s="530"/>
      <c r="F46" s="530"/>
      <c r="G46" s="530"/>
      <c r="H46" s="530"/>
      <c r="I46" s="530"/>
      <c r="J46" s="530"/>
      <c r="K46" s="530"/>
      <c r="L46" s="530"/>
      <c r="M46" s="530"/>
    </row>
    <row r="47" spans="1:13" ht="17.25">
      <c r="A47" s="531"/>
      <c r="B47" s="531" t="s">
        <v>724</v>
      </c>
      <c r="C47" s="527"/>
      <c r="D47" s="527"/>
      <c r="E47" s="527"/>
      <c r="F47" s="527"/>
      <c r="G47" s="527"/>
      <c r="H47" s="527"/>
      <c r="I47" s="527"/>
      <c r="J47" s="527"/>
      <c r="K47" s="527"/>
      <c r="L47" s="534"/>
      <c r="M47" s="527"/>
    </row>
    <row r="48" spans="1:13" ht="17.25">
      <c r="B48" s="518"/>
      <c r="D48" s="518"/>
      <c r="E48" s="518"/>
      <c r="F48" s="518"/>
      <c r="G48" s="518"/>
      <c r="H48" s="518"/>
      <c r="I48" s="518"/>
      <c r="J48" s="518"/>
      <c r="K48" s="518"/>
      <c r="L48" s="518"/>
      <c r="M48" s="518"/>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7"/>
  <sheetViews>
    <sheetView view="pageBreakPreview" zoomScaleNormal="100" zoomScaleSheetLayoutView="100" workbookViewId="0">
      <selection sqref="A1:W1"/>
    </sheetView>
  </sheetViews>
  <sheetFormatPr defaultRowHeight="13.5"/>
  <cols>
    <col min="1" max="1" width="11.25" style="100" customWidth="1"/>
    <col min="2" max="4" width="8.625" style="100" customWidth="1"/>
    <col min="5" max="6" width="10.625" style="100" customWidth="1"/>
    <col min="7" max="7" width="8.75" style="100" customWidth="1"/>
    <col min="8" max="8" width="10.375" style="100" customWidth="1"/>
    <col min="9" max="9" width="11.25" style="100" customWidth="1"/>
    <col min="10" max="10" width="8.625" style="100" customWidth="1"/>
    <col min="11" max="11" width="10.625" style="100" customWidth="1"/>
    <col min="12" max="12" width="8.625" style="100" customWidth="1"/>
  </cols>
  <sheetData>
    <row r="1" spans="1:12" ht="17.25">
      <c r="A1" s="1780" t="s">
        <v>725</v>
      </c>
      <c r="B1" s="1781"/>
      <c r="C1" s="1781"/>
      <c r="D1" s="1781"/>
      <c r="E1" s="1781"/>
      <c r="F1" s="1781"/>
      <c r="G1" s="1781"/>
      <c r="H1" s="1781"/>
      <c r="I1" s="1781"/>
      <c r="J1" s="1781"/>
      <c r="K1" s="1781"/>
      <c r="L1" s="1781"/>
    </row>
    <row r="2" spans="1:12" ht="18" thickBot="1">
      <c r="A2" s="1782" t="s">
        <v>726</v>
      </c>
      <c r="B2" s="1783"/>
      <c r="C2" s="1783"/>
      <c r="D2" s="1783"/>
      <c r="E2" s="1783"/>
      <c r="F2" s="1783"/>
      <c r="G2" s="1783"/>
      <c r="H2" s="1783"/>
      <c r="I2" s="1783"/>
      <c r="J2" s="1783"/>
      <c r="K2" s="1783"/>
      <c r="L2" s="1783"/>
    </row>
    <row r="3" spans="1:12" ht="12.75" customHeight="1" thickTop="1">
      <c r="A3" s="1704" t="s">
        <v>727</v>
      </c>
      <c r="B3" s="1785" t="s">
        <v>728</v>
      </c>
      <c r="C3" s="535"/>
      <c r="D3" s="535"/>
      <c r="E3" s="535"/>
      <c r="F3" s="535"/>
      <c r="G3" s="535"/>
      <c r="H3" s="535"/>
      <c r="I3" s="535"/>
      <c r="J3" s="535"/>
      <c r="K3" s="535"/>
      <c r="L3" s="535"/>
    </row>
    <row r="4" spans="1:12" ht="37.5" customHeight="1">
      <c r="A4" s="1784"/>
      <c r="B4" s="1786"/>
      <c r="C4" s="1078" t="s">
        <v>729</v>
      </c>
      <c r="D4" s="1078" t="s">
        <v>730</v>
      </c>
      <c r="E4" s="1079" t="s">
        <v>731</v>
      </c>
      <c r="F4" s="1079" t="s">
        <v>732</v>
      </c>
      <c r="G4" s="1080" t="s">
        <v>733</v>
      </c>
      <c r="H4" s="1078" t="s">
        <v>690</v>
      </c>
      <c r="I4" s="1081" t="s">
        <v>734</v>
      </c>
      <c r="J4" s="1078" t="s">
        <v>735</v>
      </c>
      <c r="K4" s="1078" t="s">
        <v>736</v>
      </c>
      <c r="L4" s="1078" t="s">
        <v>693</v>
      </c>
    </row>
    <row r="5" spans="1:12" ht="14.25">
      <c r="A5" s="1040"/>
      <c r="B5" s="1082"/>
      <c r="C5" s="1083"/>
      <c r="D5" s="1083"/>
      <c r="E5" s="1083"/>
      <c r="F5" s="1083"/>
      <c r="G5" s="1083"/>
      <c r="H5" s="1083"/>
      <c r="I5" s="1083"/>
      <c r="J5" s="1083"/>
      <c r="K5" s="1083"/>
      <c r="L5" s="1083"/>
    </row>
    <row r="6" spans="1:12" ht="14.25">
      <c r="A6" s="536" t="s">
        <v>737</v>
      </c>
      <c r="B6" s="1084">
        <v>10000</v>
      </c>
      <c r="C6" s="537">
        <v>2548</v>
      </c>
      <c r="D6" s="537">
        <v>1893</v>
      </c>
      <c r="E6" s="537">
        <v>816</v>
      </c>
      <c r="F6" s="537">
        <v>396</v>
      </c>
      <c r="G6" s="537">
        <v>361</v>
      </c>
      <c r="H6" s="537">
        <v>475</v>
      </c>
      <c r="I6" s="537">
        <v>1739</v>
      </c>
      <c r="J6" s="537">
        <v>239</v>
      </c>
      <c r="K6" s="537">
        <v>850</v>
      </c>
      <c r="L6" s="537">
        <v>683</v>
      </c>
    </row>
    <row r="7" spans="1:12" ht="14.25">
      <c r="A7" s="536"/>
      <c r="B7" s="1085"/>
      <c r="C7" s="177"/>
      <c r="D7" s="177"/>
      <c r="E7" s="177"/>
      <c r="F7" s="177"/>
      <c r="G7" s="177"/>
      <c r="H7" s="177"/>
      <c r="I7" s="177"/>
      <c r="J7" s="177"/>
      <c r="K7" s="177"/>
      <c r="L7" s="177"/>
    </row>
    <row r="8" spans="1:12" ht="16.5" customHeight="1">
      <c r="A8" s="1086" t="s">
        <v>189</v>
      </c>
      <c r="B8" s="538">
        <v>99.3</v>
      </c>
      <c r="C8" s="26">
        <v>96.6</v>
      </c>
      <c r="D8" s="26">
        <v>100.8</v>
      </c>
      <c r="E8" s="26">
        <v>97.6</v>
      </c>
      <c r="F8" s="26">
        <v>98.3</v>
      </c>
      <c r="G8" s="26">
        <v>97.5</v>
      </c>
      <c r="H8" s="26">
        <v>98.1</v>
      </c>
      <c r="I8" s="26">
        <v>100.5</v>
      </c>
      <c r="J8" s="26">
        <v>106.3</v>
      </c>
      <c r="K8" s="26">
        <v>97.2</v>
      </c>
      <c r="L8" s="26">
        <v>108.5</v>
      </c>
    </row>
    <row r="9" spans="1:12" ht="16.5" customHeight="1">
      <c r="A9" s="1086">
        <v>30</v>
      </c>
      <c r="B9" s="538">
        <v>100.3</v>
      </c>
      <c r="C9" s="26">
        <v>98.4</v>
      </c>
      <c r="D9" s="26">
        <v>100.2</v>
      </c>
      <c r="E9" s="26">
        <v>100.9</v>
      </c>
      <c r="F9" s="26">
        <v>95.8</v>
      </c>
      <c r="G9" s="26">
        <v>98.9</v>
      </c>
      <c r="H9" s="26">
        <v>99</v>
      </c>
      <c r="I9" s="26">
        <v>101.8</v>
      </c>
      <c r="J9" s="26">
        <v>106.8</v>
      </c>
      <c r="K9" s="26">
        <v>98.3</v>
      </c>
      <c r="L9" s="26">
        <v>108.5</v>
      </c>
    </row>
    <row r="10" spans="1:12" ht="16.5" customHeight="1">
      <c r="A10" s="1086" t="s">
        <v>62</v>
      </c>
      <c r="B10" s="538">
        <v>100.7</v>
      </c>
      <c r="C10" s="26">
        <v>98.9</v>
      </c>
      <c r="D10" s="26">
        <v>99.7</v>
      </c>
      <c r="E10" s="26">
        <v>102.5</v>
      </c>
      <c r="F10" s="26">
        <v>98.8</v>
      </c>
      <c r="G10" s="26">
        <v>99.1</v>
      </c>
      <c r="H10" s="26">
        <v>99.5</v>
      </c>
      <c r="I10" s="26">
        <v>101.2</v>
      </c>
      <c r="J10" s="26">
        <v>106.2</v>
      </c>
      <c r="K10" s="26">
        <v>100.9</v>
      </c>
      <c r="L10" s="26">
        <v>106.9</v>
      </c>
    </row>
    <row r="11" spans="1:12" ht="16.5" customHeight="1">
      <c r="A11" s="1086">
        <v>2</v>
      </c>
      <c r="B11" s="538">
        <v>100</v>
      </c>
      <c r="C11" s="26">
        <v>100</v>
      </c>
      <c r="D11" s="26">
        <v>100</v>
      </c>
      <c r="E11" s="26">
        <v>100</v>
      </c>
      <c r="F11" s="26">
        <v>100</v>
      </c>
      <c r="G11" s="26">
        <v>100</v>
      </c>
      <c r="H11" s="26">
        <v>100</v>
      </c>
      <c r="I11" s="26">
        <v>100</v>
      </c>
      <c r="J11" s="26">
        <v>100</v>
      </c>
      <c r="K11" s="26">
        <v>100</v>
      </c>
      <c r="L11" s="26">
        <v>100</v>
      </c>
    </row>
    <row r="12" spans="1:12" ht="16.5" customHeight="1">
      <c r="A12" s="539">
        <v>3</v>
      </c>
      <c r="B12" s="950">
        <v>99.9</v>
      </c>
      <c r="C12" s="26">
        <v>100.6</v>
      </c>
      <c r="D12" s="26">
        <v>100.6</v>
      </c>
      <c r="E12" s="26">
        <v>101.7</v>
      </c>
      <c r="F12" s="26">
        <v>100.7</v>
      </c>
      <c r="G12" s="26">
        <v>101.4</v>
      </c>
      <c r="H12" s="26">
        <v>99.9</v>
      </c>
      <c r="I12" s="26">
        <v>95.3</v>
      </c>
      <c r="J12" s="26">
        <v>99.3</v>
      </c>
      <c r="K12" s="26">
        <v>101.2</v>
      </c>
      <c r="L12" s="26">
        <v>101.6</v>
      </c>
    </row>
    <row r="13" spans="1:12" ht="16.5" customHeight="1">
      <c r="A13" s="343"/>
      <c r="B13" s="950"/>
      <c r="C13" s="26"/>
      <c r="D13" s="26"/>
      <c r="E13" s="26"/>
      <c r="F13" s="26"/>
      <c r="G13" s="26"/>
      <c r="H13" s="26"/>
      <c r="I13" s="26"/>
      <c r="J13" s="26"/>
      <c r="K13" s="26"/>
      <c r="L13" s="26"/>
    </row>
    <row r="14" spans="1:12" ht="16.5" customHeight="1">
      <c r="A14" s="1086" t="s">
        <v>559</v>
      </c>
      <c r="B14" s="30">
        <v>99.8</v>
      </c>
      <c r="C14" s="30">
        <v>100.3</v>
      </c>
      <c r="D14" s="30">
        <v>101.1</v>
      </c>
      <c r="E14" s="30">
        <v>102.9</v>
      </c>
      <c r="F14" s="30">
        <v>100.7</v>
      </c>
      <c r="G14" s="540">
        <v>97.6</v>
      </c>
      <c r="H14" s="540">
        <v>100</v>
      </c>
      <c r="I14" s="540">
        <v>94.1</v>
      </c>
      <c r="J14" s="540">
        <v>100</v>
      </c>
      <c r="K14" s="540">
        <v>102.3</v>
      </c>
      <c r="L14" s="540">
        <v>101.7</v>
      </c>
    </row>
    <row r="15" spans="1:12" ht="16.5" customHeight="1">
      <c r="A15" s="342">
        <v>9</v>
      </c>
      <c r="B15" s="1087">
        <v>100.2</v>
      </c>
      <c r="C15" s="30">
        <v>102.7</v>
      </c>
      <c r="D15" s="30">
        <v>100</v>
      </c>
      <c r="E15" s="30">
        <v>103.8</v>
      </c>
      <c r="F15" s="30">
        <v>99.5</v>
      </c>
      <c r="G15" s="540">
        <v>103.1</v>
      </c>
      <c r="H15" s="540">
        <v>100.3</v>
      </c>
      <c r="I15" s="540">
        <v>93.7</v>
      </c>
      <c r="J15" s="540">
        <v>100</v>
      </c>
      <c r="K15" s="540">
        <v>100.6</v>
      </c>
      <c r="L15" s="540">
        <v>102</v>
      </c>
    </row>
    <row r="16" spans="1:12" ht="16.5" customHeight="1">
      <c r="A16" s="342">
        <v>10</v>
      </c>
      <c r="B16" s="1087">
        <v>100.1</v>
      </c>
      <c r="C16" s="30">
        <v>102.3</v>
      </c>
      <c r="D16" s="30">
        <v>100.2</v>
      </c>
      <c r="E16" s="30">
        <v>104.8</v>
      </c>
      <c r="F16" s="30">
        <v>100.8</v>
      </c>
      <c r="G16" s="540">
        <v>104.1</v>
      </c>
      <c r="H16" s="540">
        <v>99.4</v>
      </c>
      <c r="I16" s="540">
        <v>92.7</v>
      </c>
      <c r="J16" s="540">
        <v>100</v>
      </c>
      <c r="K16" s="540">
        <v>100.9</v>
      </c>
      <c r="L16" s="540">
        <v>102.1</v>
      </c>
    </row>
    <row r="17" spans="1:12" ht="16.5" customHeight="1">
      <c r="A17" s="342">
        <v>11</v>
      </c>
      <c r="B17" s="1087">
        <v>100</v>
      </c>
      <c r="C17" s="30">
        <v>100.9</v>
      </c>
      <c r="D17" s="30">
        <v>100.3</v>
      </c>
      <c r="E17" s="30">
        <v>106.4</v>
      </c>
      <c r="F17" s="30">
        <v>101.3</v>
      </c>
      <c r="G17" s="540">
        <v>104.1</v>
      </c>
      <c r="H17" s="540">
        <v>99.8</v>
      </c>
      <c r="I17" s="540">
        <v>93.3</v>
      </c>
      <c r="J17" s="540">
        <v>100</v>
      </c>
      <c r="K17" s="540">
        <v>100.8</v>
      </c>
      <c r="L17" s="540">
        <v>102.1</v>
      </c>
    </row>
    <row r="18" spans="1:12" ht="16.5" customHeight="1">
      <c r="A18" s="342">
        <v>12</v>
      </c>
      <c r="B18" s="1087">
        <v>100</v>
      </c>
      <c r="C18" s="30">
        <v>101.8</v>
      </c>
      <c r="D18" s="30">
        <v>100.1</v>
      </c>
      <c r="E18" s="30">
        <v>106.8</v>
      </c>
      <c r="F18" s="30">
        <v>100.1</v>
      </c>
      <c r="G18" s="540">
        <v>102.7</v>
      </c>
      <c r="H18" s="540">
        <v>99.4</v>
      </c>
      <c r="I18" s="540">
        <v>92.4</v>
      </c>
      <c r="J18" s="540">
        <v>100</v>
      </c>
      <c r="K18" s="540">
        <v>100.9</v>
      </c>
      <c r="L18" s="540">
        <v>101.4</v>
      </c>
    </row>
    <row r="19" spans="1:12" ht="16.5" customHeight="1">
      <c r="A19" s="342" t="s">
        <v>594</v>
      </c>
      <c r="B19" s="1087">
        <v>100.3</v>
      </c>
      <c r="C19" s="30">
        <v>102.8</v>
      </c>
      <c r="D19" s="30">
        <v>100.1</v>
      </c>
      <c r="E19" s="30">
        <v>108.1</v>
      </c>
      <c r="F19" s="30">
        <v>99.4</v>
      </c>
      <c r="G19" s="540">
        <v>100.9</v>
      </c>
      <c r="H19" s="540">
        <v>99.3</v>
      </c>
      <c r="I19" s="540">
        <v>92.9</v>
      </c>
      <c r="J19" s="540">
        <v>100</v>
      </c>
      <c r="K19" s="540">
        <v>100.5</v>
      </c>
      <c r="L19" s="540">
        <v>101.9</v>
      </c>
    </row>
    <row r="20" spans="1:12" ht="16.5" customHeight="1">
      <c r="A20" s="1086">
        <v>2</v>
      </c>
      <c r="B20" s="1087">
        <v>100.5</v>
      </c>
      <c r="C20" s="30">
        <v>102.6</v>
      </c>
      <c r="D20" s="30">
        <v>100.1</v>
      </c>
      <c r="E20" s="30">
        <v>110.1</v>
      </c>
      <c r="F20" s="30">
        <v>98.7</v>
      </c>
      <c r="G20" s="540">
        <v>101.3</v>
      </c>
      <c r="H20" s="540">
        <v>99.7</v>
      </c>
      <c r="I20" s="540">
        <v>93.3</v>
      </c>
      <c r="J20" s="540">
        <v>100</v>
      </c>
      <c r="K20" s="540">
        <v>100.8</v>
      </c>
      <c r="L20" s="540">
        <v>101.8</v>
      </c>
    </row>
    <row r="21" spans="1:12" ht="16.5" customHeight="1">
      <c r="A21" s="1086">
        <v>3</v>
      </c>
      <c r="B21" s="1087">
        <v>100.9</v>
      </c>
      <c r="C21" s="30">
        <v>103.1</v>
      </c>
      <c r="D21" s="30">
        <v>100.2</v>
      </c>
      <c r="E21" s="30">
        <v>111.7</v>
      </c>
      <c r="F21" s="30">
        <v>98.6</v>
      </c>
      <c r="G21" s="540">
        <v>102.6</v>
      </c>
      <c r="H21" s="540">
        <v>99.5</v>
      </c>
      <c r="I21" s="540">
        <v>93.9</v>
      </c>
      <c r="J21" s="540">
        <v>100</v>
      </c>
      <c r="K21" s="540">
        <v>100.8</v>
      </c>
      <c r="L21" s="540">
        <v>101.9</v>
      </c>
    </row>
    <row r="22" spans="1:12" ht="16.5" customHeight="1">
      <c r="A22" s="1086">
        <v>4</v>
      </c>
      <c r="B22" s="1087">
        <v>101.2</v>
      </c>
      <c r="C22" s="30">
        <v>103.4</v>
      </c>
      <c r="D22" s="30">
        <v>100.2</v>
      </c>
      <c r="E22" s="30">
        <v>112.3</v>
      </c>
      <c r="F22" s="30">
        <v>98.9</v>
      </c>
      <c r="G22" s="540">
        <v>104.7</v>
      </c>
      <c r="H22" s="540">
        <v>99.1</v>
      </c>
      <c r="I22" s="540">
        <v>93.6</v>
      </c>
      <c r="J22" s="540">
        <v>100.3</v>
      </c>
      <c r="K22" s="540">
        <v>101.6</v>
      </c>
      <c r="L22" s="540">
        <v>102.1</v>
      </c>
    </row>
    <row r="23" spans="1:12" ht="16.5" customHeight="1">
      <c r="A23" s="1086">
        <v>5</v>
      </c>
      <c r="B23" s="30">
        <v>101.5</v>
      </c>
      <c r="C23" s="30">
        <v>104.4</v>
      </c>
      <c r="D23" s="30">
        <v>100.3</v>
      </c>
      <c r="E23" s="30">
        <v>112.8</v>
      </c>
      <c r="F23" s="30">
        <v>102.3</v>
      </c>
      <c r="G23" s="540">
        <v>104.3</v>
      </c>
      <c r="H23" s="540">
        <v>99.1</v>
      </c>
      <c r="I23" s="540">
        <v>93.1</v>
      </c>
      <c r="J23" s="540">
        <v>100.3</v>
      </c>
      <c r="K23" s="540">
        <v>102.2</v>
      </c>
      <c r="L23" s="540">
        <v>101.9</v>
      </c>
    </row>
    <row r="24" spans="1:12" ht="16.5" customHeight="1">
      <c r="A24" s="1086">
        <v>6</v>
      </c>
      <c r="B24" s="30">
        <v>101.9</v>
      </c>
      <c r="C24" s="30">
        <v>104.4</v>
      </c>
      <c r="D24" s="30">
        <v>100.5</v>
      </c>
      <c r="E24" s="30">
        <v>113.9</v>
      </c>
      <c r="F24" s="30">
        <v>106.7</v>
      </c>
      <c r="G24" s="540">
        <v>104.2</v>
      </c>
      <c r="H24" s="540">
        <v>99</v>
      </c>
      <c r="I24" s="540">
        <v>93.7</v>
      </c>
      <c r="J24" s="540">
        <v>100.6</v>
      </c>
      <c r="K24" s="540">
        <v>101.6</v>
      </c>
      <c r="L24" s="540">
        <v>101.9</v>
      </c>
    </row>
    <row r="25" spans="1:12" ht="16.5" customHeight="1">
      <c r="A25" s="1086">
        <v>7</v>
      </c>
      <c r="B25" s="30">
        <v>102.3</v>
      </c>
      <c r="C25" s="30">
        <v>104.8</v>
      </c>
      <c r="D25" s="30">
        <v>100.5</v>
      </c>
      <c r="E25" s="30">
        <v>114.9</v>
      </c>
      <c r="F25" s="30">
        <v>105.9</v>
      </c>
      <c r="G25" s="540">
        <v>102.5</v>
      </c>
      <c r="H25" s="540">
        <v>99.2</v>
      </c>
      <c r="I25" s="540">
        <v>94.9</v>
      </c>
      <c r="J25" s="540">
        <v>100.6</v>
      </c>
      <c r="K25" s="540">
        <v>102.3</v>
      </c>
      <c r="L25" s="540">
        <v>102.3</v>
      </c>
    </row>
    <row r="26" spans="1:12" ht="16.5" customHeight="1">
      <c r="A26" s="1086">
        <v>8</v>
      </c>
      <c r="B26" s="30">
        <v>102.7</v>
      </c>
      <c r="C26" s="30">
        <v>105.7</v>
      </c>
      <c r="D26" s="30">
        <v>100.5</v>
      </c>
      <c r="E26" s="30">
        <v>116.3</v>
      </c>
      <c r="F26" s="30">
        <v>106.1</v>
      </c>
      <c r="G26" s="540">
        <v>102.4</v>
      </c>
      <c r="H26" s="540">
        <v>99.1</v>
      </c>
      <c r="I26" s="540">
        <v>94.8</v>
      </c>
      <c r="J26" s="540">
        <v>100.6</v>
      </c>
      <c r="K26" s="540">
        <v>103.4</v>
      </c>
      <c r="L26" s="540">
        <v>102.4</v>
      </c>
    </row>
    <row r="27" spans="1:12" ht="16.5" customHeight="1">
      <c r="A27" s="541" t="s">
        <v>738</v>
      </c>
      <c r="B27" s="542"/>
      <c r="C27" s="542"/>
      <c r="D27" s="542"/>
      <c r="E27" s="542"/>
      <c r="F27" s="542"/>
      <c r="G27" s="542"/>
      <c r="H27" s="542"/>
      <c r="I27" s="542"/>
      <c r="J27" s="542"/>
      <c r="K27" s="542"/>
      <c r="L27" s="542"/>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8"/>
  <sheetViews>
    <sheetView view="pageBreakPreview" zoomScaleNormal="100" zoomScaleSheetLayoutView="100" workbookViewId="0">
      <selection sqref="A1:N1"/>
    </sheetView>
  </sheetViews>
  <sheetFormatPr defaultRowHeight="13.5"/>
  <cols>
    <col min="1" max="1" width="8.625" style="100" customWidth="1"/>
    <col min="2" max="2" width="14.375" style="100" customWidth="1"/>
    <col min="3" max="9" width="8.625" style="100" customWidth="1"/>
    <col min="10" max="10" width="9.25" style="100" customWidth="1"/>
    <col min="11" max="14" width="8.625" style="100" customWidth="1"/>
  </cols>
  <sheetData>
    <row r="1" spans="1:14" ht="18" customHeight="1">
      <c r="A1" s="1505" t="s">
        <v>1068</v>
      </c>
      <c r="B1" s="1506"/>
      <c r="C1" s="1506"/>
      <c r="D1" s="1506"/>
      <c r="E1" s="1506"/>
      <c r="F1" s="1506"/>
      <c r="G1" s="1506"/>
      <c r="H1" s="1506"/>
      <c r="I1" s="1506"/>
      <c r="J1" s="1506"/>
      <c r="K1" s="1506"/>
      <c r="L1" s="1506"/>
      <c r="M1" s="1506"/>
      <c r="N1" s="1506"/>
    </row>
    <row r="2" spans="1:14" ht="18" customHeight="1" thickBot="1">
      <c r="A2" s="97"/>
      <c r="B2" s="97"/>
      <c r="C2" s="98"/>
      <c r="D2" s="97"/>
      <c r="E2" s="97"/>
      <c r="F2" s="97"/>
      <c r="G2" s="97"/>
      <c r="H2" s="97"/>
      <c r="I2" s="97"/>
      <c r="J2" s="97"/>
      <c r="K2" s="97"/>
      <c r="L2" s="97"/>
      <c r="M2" s="97"/>
      <c r="N2" s="97"/>
    </row>
    <row r="3" spans="1:14" ht="18" customHeight="1" thickTop="1">
      <c r="A3" s="1507" t="s">
        <v>135</v>
      </c>
      <c r="B3" s="1508"/>
      <c r="C3" s="1513" t="s">
        <v>136</v>
      </c>
      <c r="D3" s="1514"/>
      <c r="E3" s="1515" t="s">
        <v>137</v>
      </c>
      <c r="F3" s="1516"/>
      <c r="G3" s="1516"/>
      <c r="H3" s="1516"/>
      <c r="I3" s="1516"/>
      <c r="J3" s="1517"/>
      <c r="K3" s="1513" t="s">
        <v>138</v>
      </c>
      <c r="L3" s="1514"/>
      <c r="M3" s="1513" t="s">
        <v>139</v>
      </c>
      <c r="N3" s="1518"/>
    </row>
    <row r="4" spans="1:14" ht="18" customHeight="1">
      <c r="A4" s="1509"/>
      <c r="B4" s="1510"/>
      <c r="C4" s="1519" t="s">
        <v>140</v>
      </c>
      <c r="D4" s="1520"/>
      <c r="E4" s="1521" t="s">
        <v>141</v>
      </c>
      <c r="F4" s="1522"/>
      <c r="G4" s="1521" t="s">
        <v>142</v>
      </c>
      <c r="H4" s="1522"/>
      <c r="I4" s="1521" t="s">
        <v>143</v>
      </c>
      <c r="J4" s="1522"/>
      <c r="K4" s="1519" t="s">
        <v>144</v>
      </c>
      <c r="L4" s="1520"/>
      <c r="M4" s="1519" t="s">
        <v>145</v>
      </c>
      <c r="N4" s="1527"/>
    </row>
    <row r="5" spans="1:14" ht="18" customHeight="1">
      <c r="A5" s="1511"/>
      <c r="B5" s="1512"/>
      <c r="C5" s="1052" t="s">
        <v>146</v>
      </c>
      <c r="D5" s="1052" t="s">
        <v>147</v>
      </c>
      <c r="E5" s="1052" t="s">
        <v>148</v>
      </c>
      <c r="F5" s="1052" t="s">
        <v>149</v>
      </c>
      <c r="G5" s="1052" t="s">
        <v>148</v>
      </c>
      <c r="H5" s="1052" t="s">
        <v>149</v>
      </c>
      <c r="I5" s="1052" t="s">
        <v>148</v>
      </c>
      <c r="J5" s="1052" t="s">
        <v>149</v>
      </c>
      <c r="K5" s="1052" t="s">
        <v>148</v>
      </c>
      <c r="L5" s="1052" t="s">
        <v>149</v>
      </c>
      <c r="M5" s="1052" t="s">
        <v>148</v>
      </c>
      <c r="N5" s="1052" t="s">
        <v>149</v>
      </c>
    </row>
    <row r="6" spans="1:14" ht="18" customHeight="1">
      <c r="A6" s="1040"/>
      <c r="B6" s="1040"/>
      <c r="C6" s="1307"/>
      <c r="D6" s="1308"/>
      <c r="E6" s="1308"/>
      <c r="F6" s="1308" t="s">
        <v>150</v>
      </c>
      <c r="G6" s="1308"/>
      <c r="H6" s="1308"/>
      <c r="I6" s="1308"/>
      <c r="J6" s="1308"/>
      <c r="K6" s="1308"/>
      <c r="L6" s="1308"/>
      <c r="M6" s="1308"/>
      <c r="N6" s="1308"/>
    </row>
    <row r="7" spans="1:14" ht="18" customHeight="1">
      <c r="A7" s="1528" t="s">
        <v>151</v>
      </c>
      <c r="B7" s="1529"/>
      <c r="C7" s="99"/>
      <c r="D7" s="99"/>
    </row>
    <row r="8" spans="1:14" ht="18" customHeight="1">
      <c r="A8" s="101"/>
      <c r="B8" s="894" t="s">
        <v>152</v>
      </c>
      <c r="C8" s="950">
        <v>1007.1</v>
      </c>
      <c r="D8" s="102">
        <v>1009.6</v>
      </c>
      <c r="E8" s="103">
        <v>29.9</v>
      </c>
      <c r="F8" s="103">
        <v>27.9</v>
      </c>
      <c r="G8" s="103">
        <v>34.4</v>
      </c>
      <c r="H8" s="103">
        <v>32.5</v>
      </c>
      <c r="I8" s="104">
        <v>26.8</v>
      </c>
      <c r="J8" s="103">
        <v>24.6</v>
      </c>
      <c r="K8" s="103">
        <v>79.2</v>
      </c>
      <c r="L8" s="103">
        <v>72.3</v>
      </c>
      <c r="M8" s="103">
        <v>6</v>
      </c>
      <c r="N8" s="105">
        <v>31.7</v>
      </c>
    </row>
    <row r="9" spans="1:14" ht="18" customHeight="1">
      <c r="A9" s="101"/>
      <c r="B9" s="894" t="s">
        <v>153</v>
      </c>
      <c r="C9" s="950">
        <v>1004</v>
      </c>
      <c r="D9" s="21">
        <v>1006.5</v>
      </c>
      <c r="E9" s="103">
        <v>28</v>
      </c>
      <c r="F9" s="103">
        <v>27.2</v>
      </c>
      <c r="G9" s="106">
        <v>32.1</v>
      </c>
      <c r="H9" s="106">
        <v>31.7</v>
      </c>
      <c r="I9" s="107">
        <v>24.7</v>
      </c>
      <c r="J9" s="106">
        <v>24</v>
      </c>
      <c r="K9" s="106">
        <v>46.7</v>
      </c>
      <c r="L9" s="106">
        <v>64.400000000000006</v>
      </c>
      <c r="M9" s="106">
        <v>125.5</v>
      </c>
      <c r="N9" s="21">
        <v>42.6</v>
      </c>
    </row>
    <row r="10" spans="1:14" ht="18" customHeight="1">
      <c r="A10" s="101"/>
      <c r="B10" s="894" t="s">
        <v>154</v>
      </c>
      <c r="C10" s="950">
        <v>1005.7</v>
      </c>
      <c r="D10" s="21">
        <v>1008.2</v>
      </c>
      <c r="E10" s="21">
        <v>26</v>
      </c>
      <c r="F10" s="102">
        <v>26.2</v>
      </c>
      <c r="G10" s="21">
        <v>30.2</v>
      </c>
      <c r="H10" s="102">
        <v>30.7</v>
      </c>
      <c r="I10" s="108">
        <v>22.9</v>
      </c>
      <c r="J10" s="21">
        <v>23</v>
      </c>
      <c r="K10" s="21">
        <v>62</v>
      </c>
      <c r="L10" s="21">
        <v>64.400000000000006</v>
      </c>
      <c r="M10" s="21">
        <v>48.5</v>
      </c>
      <c r="N10" s="105">
        <v>55.3</v>
      </c>
    </row>
    <row r="11" spans="1:14" ht="18" customHeight="1">
      <c r="A11" s="1525" t="s">
        <v>155</v>
      </c>
      <c r="B11" s="1526"/>
      <c r="C11" s="950">
        <v>1005.6</v>
      </c>
      <c r="D11" s="21">
        <v>1008.1</v>
      </c>
      <c r="E11" s="21">
        <v>27.9</v>
      </c>
      <c r="F11" s="102">
        <v>27.1</v>
      </c>
      <c r="G11" s="21">
        <v>32.200000000000003</v>
      </c>
      <c r="H11" s="102">
        <v>31.6</v>
      </c>
      <c r="I11" s="108">
        <v>24.7</v>
      </c>
      <c r="J11" s="21">
        <v>23.8</v>
      </c>
      <c r="K11" s="21">
        <v>187.9</v>
      </c>
      <c r="L11" s="21">
        <v>201</v>
      </c>
      <c r="M11" s="21">
        <v>180</v>
      </c>
      <c r="N11" s="105">
        <v>129.6</v>
      </c>
    </row>
    <row r="12" spans="1:14" ht="18" customHeight="1">
      <c r="A12" s="101"/>
      <c r="B12" s="101"/>
      <c r="C12" s="950"/>
      <c r="D12" s="21"/>
      <c r="E12" s="21"/>
      <c r="F12" s="21"/>
      <c r="G12" s="21"/>
      <c r="H12" s="21"/>
      <c r="I12" s="21"/>
      <c r="J12" s="21"/>
      <c r="K12" s="21"/>
      <c r="L12" s="21"/>
      <c r="M12" s="21"/>
      <c r="N12" s="21"/>
    </row>
    <row r="13" spans="1:14" ht="18" customHeight="1">
      <c r="A13" s="1523" t="s">
        <v>156</v>
      </c>
      <c r="B13" s="1524"/>
      <c r="C13" s="109"/>
      <c r="D13" s="102"/>
      <c r="E13" s="102"/>
      <c r="F13" s="102"/>
      <c r="G13" s="21"/>
      <c r="H13" s="102"/>
      <c r="I13" s="102"/>
      <c r="J13" s="21"/>
      <c r="K13" s="102"/>
      <c r="L13" s="102"/>
      <c r="M13" s="102"/>
      <c r="N13" s="102"/>
    </row>
    <row r="14" spans="1:14" ht="18" customHeight="1">
      <c r="A14" s="101"/>
      <c r="B14" s="894" t="s">
        <v>152</v>
      </c>
      <c r="C14" s="951">
        <v>1007.6</v>
      </c>
      <c r="D14" s="21">
        <v>1010</v>
      </c>
      <c r="E14" s="102">
        <v>29.3</v>
      </c>
      <c r="F14" s="102">
        <v>27.5</v>
      </c>
      <c r="G14" s="102">
        <v>32.299999999999997</v>
      </c>
      <c r="H14" s="102">
        <v>31.3</v>
      </c>
      <c r="I14" s="102">
        <v>25.9</v>
      </c>
      <c r="J14" s="21">
        <v>24.3</v>
      </c>
      <c r="K14" s="110">
        <v>86.8</v>
      </c>
      <c r="L14" s="102">
        <v>77.400000000000006</v>
      </c>
      <c r="M14" s="21">
        <v>24</v>
      </c>
      <c r="N14" s="102">
        <v>31.9</v>
      </c>
    </row>
    <row r="15" spans="1:14" ht="18" customHeight="1">
      <c r="A15" s="101"/>
      <c r="B15" s="894" t="s">
        <v>153</v>
      </c>
      <c r="C15" s="950">
        <v>1004.4</v>
      </c>
      <c r="D15" s="21">
        <v>1006.8</v>
      </c>
      <c r="E15" s="110">
        <v>28.4</v>
      </c>
      <c r="F15" s="102">
        <v>26.9</v>
      </c>
      <c r="G15" s="102">
        <v>31.5</v>
      </c>
      <c r="H15" s="102">
        <v>30.7</v>
      </c>
      <c r="I15" s="110">
        <v>25.4</v>
      </c>
      <c r="J15" s="21">
        <v>23.8</v>
      </c>
      <c r="K15" s="110">
        <v>46.1</v>
      </c>
      <c r="L15" s="110">
        <v>67</v>
      </c>
      <c r="M15" s="21">
        <v>83.5</v>
      </c>
      <c r="N15" s="21">
        <v>50.7</v>
      </c>
    </row>
    <row r="16" spans="1:14" ht="18" customHeight="1">
      <c r="A16" s="101"/>
      <c r="B16" s="894" t="s">
        <v>154</v>
      </c>
      <c r="C16" s="950">
        <v>1005.6</v>
      </c>
      <c r="D16" s="21">
        <v>1008</v>
      </c>
      <c r="E16" s="110">
        <v>26.1</v>
      </c>
      <c r="F16" s="102">
        <v>26.1</v>
      </c>
      <c r="G16" s="102">
        <v>30</v>
      </c>
      <c r="H16" s="102">
        <v>29.9</v>
      </c>
      <c r="I16" s="110">
        <v>22.8</v>
      </c>
      <c r="J16" s="21">
        <v>22.7</v>
      </c>
      <c r="K16" s="110">
        <v>65.599999999999994</v>
      </c>
      <c r="L16" s="102">
        <v>69.2</v>
      </c>
      <c r="M16" s="21">
        <v>62.5</v>
      </c>
      <c r="N16" s="21">
        <v>68.3</v>
      </c>
    </row>
    <row r="17" spans="1:14" ht="18" customHeight="1">
      <c r="A17" s="1525" t="s">
        <v>155</v>
      </c>
      <c r="B17" s="1526"/>
      <c r="C17" s="950">
        <v>1005.9</v>
      </c>
      <c r="D17" s="21">
        <v>1008.2</v>
      </c>
      <c r="E17" s="110">
        <v>27.9</v>
      </c>
      <c r="F17" s="102">
        <v>26.8</v>
      </c>
      <c r="G17" s="102">
        <v>31.2</v>
      </c>
      <c r="H17" s="102">
        <v>30.6</v>
      </c>
      <c r="I17" s="110">
        <v>24.6</v>
      </c>
      <c r="J17" s="21">
        <v>23.5</v>
      </c>
      <c r="K17" s="110">
        <v>198.5</v>
      </c>
      <c r="L17" s="110">
        <v>213.5</v>
      </c>
      <c r="M17" s="21">
        <v>170</v>
      </c>
      <c r="N17" s="21">
        <v>150.9</v>
      </c>
    </row>
    <row r="18" spans="1:14" ht="18" customHeight="1">
      <c r="A18" s="101"/>
      <c r="B18" s="101"/>
      <c r="C18" s="950"/>
      <c r="D18" s="110"/>
      <c r="E18" s="21"/>
      <c r="F18" s="21"/>
      <c r="G18" s="21"/>
      <c r="H18" s="21"/>
      <c r="I18" s="21"/>
      <c r="J18" s="102"/>
      <c r="K18" s="21"/>
      <c r="L18" s="21"/>
      <c r="M18" s="21"/>
      <c r="N18" s="21"/>
    </row>
    <row r="19" spans="1:14" ht="18" customHeight="1">
      <c r="A19" s="1523" t="s">
        <v>157</v>
      </c>
      <c r="B19" s="1524"/>
      <c r="C19" s="952"/>
      <c r="D19" s="21"/>
      <c r="E19" s="21"/>
      <c r="F19" s="21"/>
      <c r="G19" s="111"/>
      <c r="H19" s="21"/>
      <c r="I19" s="21"/>
      <c r="J19" s="102"/>
      <c r="K19" s="21"/>
      <c r="L19" s="21"/>
      <c r="M19" s="111"/>
      <c r="N19" s="111"/>
    </row>
    <row r="20" spans="1:14" ht="18" customHeight="1">
      <c r="A20" s="101"/>
      <c r="B20" s="894" t="s">
        <v>152</v>
      </c>
      <c r="C20" s="950">
        <v>1006.1</v>
      </c>
      <c r="D20" s="21">
        <v>1009.2</v>
      </c>
      <c r="E20" s="21">
        <v>29.2</v>
      </c>
      <c r="F20" s="102">
        <v>26.7</v>
      </c>
      <c r="G20" s="102">
        <v>32</v>
      </c>
      <c r="H20" s="102">
        <v>30.5</v>
      </c>
      <c r="I20" s="112">
        <v>27.1</v>
      </c>
      <c r="J20" s="21">
        <v>23.6</v>
      </c>
      <c r="K20" s="21">
        <v>76.400000000000006</v>
      </c>
      <c r="L20" s="21">
        <v>73.7</v>
      </c>
      <c r="M20" s="21">
        <v>0</v>
      </c>
      <c r="N20" s="21">
        <v>38.9</v>
      </c>
    </row>
    <row r="21" spans="1:14" ht="18" customHeight="1">
      <c r="A21" s="101"/>
      <c r="B21" s="894" t="s">
        <v>153</v>
      </c>
      <c r="C21" s="950">
        <v>1002.8</v>
      </c>
      <c r="D21" s="21">
        <v>1006</v>
      </c>
      <c r="E21" s="21">
        <v>27.2</v>
      </c>
      <c r="F21" s="102">
        <v>26.4</v>
      </c>
      <c r="G21" s="102">
        <v>29.9</v>
      </c>
      <c r="H21" s="102">
        <v>30.1</v>
      </c>
      <c r="I21" s="113">
        <v>24.4</v>
      </c>
      <c r="J21" s="21">
        <v>23.4</v>
      </c>
      <c r="K21" s="21">
        <v>30.9</v>
      </c>
      <c r="L21" s="21">
        <v>65</v>
      </c>
      <c r="M21" s="21">
        <v>97.5</v>
      </c>
      <c r="N21" s="21">
        <v>50.5</v>
      </c>
    </row>
    <row r="22" spans="1:14" ht="18" customHeight="1">
      <c r="A22" s="101"/>
      <c r="B22" s="894" t="s">
        <v>154</v>
      </c>
      <c r="C22" s="950">
        <v>1005.3</v>
      </c>
      <c r="D22" s="21">
        <v>1008.5</v>
      </c>
      <c r="E22" s="21">
        <v>24.8</v>
      </c>
      <c r="F22" s="102">
        <v>25.4</v>
      </c>
      <c r="G22" s="102">
        <v>28.3</v>
      </c>
      <c r="H22" s="102">
        <v>29.2</v>
      </c>
      <c r="I22" s="112">
        <v>21.5</v>
      </c>
      <c r="J22" s="21">
        <v>22.1</v>
      </c>
      <c r="K22" s="21">
        <v>56.3</v>
      </c>
      <c r="L22" s="21">
        <v>66.900000000000006</v>
      </c>
      <c r="M22" s="21">
        <v>13</v>
      </c>
      <c r="N22" s="21">
        <v>65.400000000000006</v>
      </c>
    </row>
    <row r="23" spans="1:14" ht="18" customHeight="1">
      <c r="A23" s="1525" t="s">
        <v>155</v>
      </c>
      <c r="B23" s="1526"/>
      <c r="C23" s="950">
        <v>1004.7</v>
      </c>
      <c r="D23" s="21">
        <v>1007.9</v>
      </c>
      <c r="E23" s="21">
        <v>27</v>
      </c>
      <c r="F23" s="102">
        <v>26.1</v>
      </c>
      <c r="G23" s="102">
        <v>30</v>
      </c>
      <c r="H23" s="102">
        <v>29.9</v>
      </c>
      <c r="I23" s="113">
        <v>24.2</v>
      </c>
      <c r="J23" s="21">
        <v>23</v>
      </c>
      <c r="K23" s="21">
        <v>163.6</v>
      </c>
      <c r="L23" s="21">
        <v>205.6</v>
      </c>
      <c r="M23" s="21">
        <v>110.5</v>
      </c>
      <c r="N23" s="21">
        <v>154.80000000000001</v>
      </c>
    </row>
    <row r="24" spans="1:14" ht="18" customHeight="1">
      <c r="A24" s="953"/>
      <c r="B24" s="953"/>
      <c r="C24" s="954"/>
      <c r="D24" s="955"/>
      <c r="E24" s="956"/>
      <c r="F24" s="956"/>
      <c r="G24" s="956"/>
      <c r="H24" s="956"/>
      <c r="I24" s="956"/>
      <c r="J24" s="956"/>
      <c r="K24" s="956"/>
      <c r="L24" s="956"/>
      <c r="M24" s="956"/>
      <c r="N24" s="956"/>
    </row>
    <row r="25" spans="1:14" ht="14.25">
      <c r="A25" s="114"/>
      <c r="B25" s="115"/>
      <c r="C25" s="115"/>
      <c r="D25" s="115"/>
      <c r="E25" s="115"/>
      <c r="F25" s="115"/>
      <c r="G25" s="115"/>
      <c r="H25" s="115"/>
      <c r="I25" s="115"/>
      <c r="J25" s="115"/>
      <c r="K25" s="115"/>
      <c r="L25" s="115"/>
      <c r="M25" s="115"/>
      <c r="N25" s="115"/>
    </row>
    <row r="26" spans="1:14" ht="14.25">
      <c r="A26" s="116" t="s">
        <v>158</v>
      </c>
      <c r="B26" s="117"/>
      <c r="C26" s="117"/>
      <c r="D26" s="117"/>
      <c r="E26" s="117"/>
      <c r="F26" s="117"/>
      <c r="G26" s="117"/>
      <c r="H26" s="117"/>
      <c r="I26" s="117"/>
      <c r="J26" s="117"/>
      <c r="K26" s="115"/>
      <c r="L26" s="115"/>
      <c r="M26" s="115"/>
      <c r="N26" s="115"/>
    </row>
    <row r="27" spans="1:14" ht="14.25">
      <c r="A27" s="116" t="s">
        <v>159</v>
      </c>
      <c r="B27" s="117"/>
      <c r="C27" s="117"/>
      <c r="D27" s="117"/>
      <c r="E27" s="117"/>
      <c r="F27" s="117"/>
      <c r="G27" s="117"/>
      <c r="H27" s="117"/>
      <c r="I27" s="117"/>
      <c r="J27" s="117"/>
      <c r="K27" s="118"/>
      <c r="L27" s="118"/>
      <c r="M27" s="118"/>
      <c r="N27" s="118"/>
    </row>
    <row r="28" spans="1:14" ht="14.25">
      <c r="A28" s="116" t="s">
        <v>160</v>
      </c>
      <c r="B28" s="2"/>
      <c r="C28" s="2"/>
      <c r="D28" s="2"/>
      <c r="E28" s="2"/>
      <c r="F28" s="2"/>
      <c r="G28" s="2"/>
      <c r="H28" s="2"/>
      <c r="I28" s="2"/>
      <c r="J28" s="2"/>
      <c r="K28" s="2"/>
      <c r="L28" s="2"/>
      <c r="M28" s="2"/>
      <c r="N28" s="2"/>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8"/>
  <sheetViews>
    <sheetView view="pageBreakPreview" zoomScaleNormal="100" zoomScaleSheetLayoutView="100" workbookViewId="0">
      <selection sqref="A1:W1"/>
    </sheetView>
  </sheetViews>
  <sheetFormatPr defaultRowHeight="13.5"/>
  <cols>
    <col min="1" max="1" width="11.125" style="100" customWidth="1"/>
    <col min="2" max="4" width="8.625" style="100" customWidth="1"/>
    <col min="5" max="5" width="11.375" style="100" customWidth="1"/>
    <col min="6" max="6" width="10.375" style="100" customWidth="1"/>
    <col min="7" max="7" width="9" style="100" customWidth="1"/>
    <col min="8" max="8" width="9.875" style="100" customWidth="1"/>
    <col min="9" max="9" width="11.125" style="100" customWidth="1"/>
    <col min="10" max="10" width="8.625" style="100" customWidth="1"/>
    <col min="11" max="11" width="11.125" style="100" customWidth="1"/>
    <col min="12" max="12" width="8.625" style="100" customWidth="1"/>
  </cols>
  <sheetData>
    <row r="1" spans="1:12" ht="17.25">
      <c r="A1" s="1780" t="s">
        <v>725</v>
      </c>
      <c r="B1" s="1781"/>
      <c r="C1" s="1781"/>
      <c r="D1" s="1781"/>
      <c r="E1" s="1781"/>
      <c r="F1" s="1781"/>
      <c r="G1" s="1781"/>
      <c r="H1" s="1781"/>
      <c r="I1" s="1781"/>
      <c r="J1" s="1781"/>
      <c r="K1" s="1781"/>
      <c r="L1" s="1781"/>
    </row>
    <row r="2" spans="1:12" ht="18" thickBot="1">
      <c r="A2" s="1787" t="s">
        <v>228</v>
      </c>
      <c r="B2" s="1788"/>
      <c r="C2" s="1788"/>
      <c r="D2" s="1788"/>
      <c r="E2" s="1788"/>
      <c r="F2" s="1788"/>
      <c r="G2" s="1788"/>
      <c r="H2" s="1788"/>
      <c r="I2" s="1788"/>
      <c r="J2" s="1788"/>
      <c r="K2" s="1788"/>
      <c r="L2" s="1788"/>
    </row>
    <row r="3" spans="1:12" ht="15" thickTop="1">
      <c r="A3" s="1789" t="s">
        <v>739</v>
      </c>
      <c r="B3" s="1790" t="s">
        <v>728</v>
      </c>
      <c r="C3" s="535"/>
      <c r="D3" s="535"/>
      <c r="E3" s="535"/>
      <c r="F3" s="535"/>
      <c r="G3" s="535"/>
      <c r="H3" s="535"/>
      <c r="I3" s="535"/>
      <c r="J3" s="535"/>
      <c r="K3" s="535"/>
      <c r="L3" s="535"/>
    </row>
    <row r="4" spans="1:12" ht="36" customHeight="1">
      <c r="A4" s="1784"/>
      <c r="B4" s="1786"/>
      <c r="C4" s="1078" t="s">
        <v>729</v>
      </c>
      <c r="D4" s="1078" t="s">
        <v>730</v>
      </c>
      <c r="E4" s="1088" t="s">
        <v>731</v>
      </c>
      <c r="F4" s="1089" t="s">
        <v>740</v>
      </c>
      <c r="G4" s="1090" t="s">
        <v>741</v>
      </c>
      <c r="H4" s="1078" t="s">
        <v>690</v>
      </c>
      <c r="I4" s="1078" t="s">
        <v>734</v>
      </c>
      <c r="J4" s="1078" t="s">
        <v>735</v>
      </c>
      <c r="K4" s="1078" t="s">
        <v>736</v>
      </c>
      <c r="L4" s="1078" t="s">
        <v>693</v>
      </c>
    </row>
    <row r="5" spans="1:12" ht="14.25">
      <c r="A5" s="1040"/>
      <c r="B5" s="1091"/>
      <c r="C5" s="1092"/>
      <c r="D5" s="1092"/>
      <c r="E5" s="1092"/>
      <c r="F5" s="1092"/>
      <c r="G5" s="1092"/>
      <c r="H5" s="1092"/>
      <c r="I5" s="1092"/>
      <c r="J5" s="1092"/>
      <c r="K5" s="1092"/>
      <c r="L5" s="1092"/>
    </row>
    <row r="6" spans="1:12" ht="14.25">
      <c r="A6" s="240" t="s">
        <v>737</v>
      </c>
      <c r="B6" s="1093">
        <v>10000</v>
      </c>
      <c r="C6" s="101">
        <v>2626</v>
      </c>
      <c r="D6" s="101">
        <v>2149</v>
      </c>
      <c r="E6" s="101">
        <v>693</v>
      </c>
      <c r="F6" s="101">
        <v>387</v>
      </c>
      <c r="G6" s="101">
        <v>353</v>
      </c>
      <c r="H6" s="101">
        <v>477</v>
      </c>
      <c r="I6" s="101">
        <v>1493</v>
      </c>
      <c r="J6" s="101">
        <v>304</v>
      </c>
      <c r="K6" s="101">
        <v>911</v>
      </c>
      <c r="L6" s="101">
        <v>607</v>
      </c>
    </row>
    <row r="7" spans="1:12" ht="14.25">
      <c r="A7" s="116"/>
      <c r="B7" s="1093"/>
      <c r="C7" s="129"/>
      <c r="D7" s="129"/>
      <c r="E7" s="129"/>
      <c r="F7" s="129"/>
      <c r="G7" s="129"/>
      <c r="H7" s="129"/>
      <c r="I7" s="129"/>
      <c r="J7" s="129"/>
      <c r="K7" s="129"/>
      <c r="L7" s="129"/>
    </row>
    <row r="8" spans="1:12" ht="16.5" customHeight="1">
      <c r="A8" s="459" t="s">
        <v>216</v>
      </c>
      <c r="B8" s="21">
        <v>98.6</v>
      </c>
      <c r="C8" s="21">
        <v>96.8</v>
      </c>
      <c r="D8" s="21">
        <v>99.3</v>
      </c>
      <c r="E8" s="21">
        <v>96.4</v>
      </c>
      <c r="F8" s="21">
        <v>96.7</v>
      </c>
      <c r="G8" s="21">
        <v>98.3</v>
      </c>
      <c r="H8" s="21">
        <v>97.5</v>
      </c>
      <c r="I8" s="21">
        <v>99.5</v>
      </c>
      <c r="J8" s="111">
        <v>109.6</v>
      </c>
      <c r="K8" s="21">
        <v>98.3</v>
      </c>
      <c r="L8" s="21">
        <v>101.7</v>
      </c>
    </row>
    <row r="9" spans="1:12" ht="16.5" customHeight="1">
      <c r="A9" s="459">
        <v>30</v>
      </c>
      <c r="B9" s="21">
        <v>99.5</v>
      </c>
      <c r="C9" s="26">
        <v>98.2</v>
      </c>
      <c r="D9" s="26">
        <v>99.2</v>
      </c>
      <c r="E9" s="26">
        <v>100.2</v>
      </c>
      <c r="F9" s="26">
        <v>95.7</v>
      </c>
      <c r="G9" s="26">
        <v>98.5</v>
      </c>
      <c r="H9" s="26">
        <v>99</v>
      </c>
      <c r="I9" s="26">
        <v>100.9</v>
      </c>
      <c r="J9" s="26">
        <v>110.1</v>
      </c>
      <c r="K9" s="26">
        <v>99</v>
      </c>
      <c r="L9" s="26">
        <v>102.1</v>
      </c>
    </row>
    <row r="10" spans="1:12" ht="16.5" customHeight="1">
      <c r="A10" s="459" t="s">
        <v>62</v>
      </c>
      <c r="B10" s="21">
        <v>100</v>
      </c>
      <c r="C10" s="26">
        <v>98.7</v>
      </c>
      <c r="D10" s="26">
        <v>99.4</v>
      </c>
      <c r="E10" s="26">
        <v>102.5</v>
      </c>
      <c r="F10" s="26">
        <v>97.7</v>
      </c>
      <c r="G10" s="26">
        <v>98.9</v>
      </c>
      <c r="H10" s="26">
        <v>99.7</v>
      </c>
      <c r="I10" s="26">
        <v>100.2</v>
      </c>
      <c r="J10" s="26">
        <v>108.4</v>
      </c>
      <c r="K10" s="26">
        <v>100.6</v>
      </c>
      <c r="L10" s="26">
        <v>102.1</v>
      </c>
    </row>
    <row r="11" spans="1:12" ht="16.5" customHeight="1">
      <c r="A11" s="459">
        <v>2</v>
      </c>
      <c r="B11" s="21">
        <v>100</v>
      </c>
      <c r="C11" s="26">
        <v>100</v>
      </c>
      <c r="D11" s="26">
        <v>100</v>
      </c>
      <c r="E11" s="26">
        <v>100</v>
      </c>
      <c r="F11" s="26">
        <v>100</v>
      </c>
      <c r="G11" s="26">
        <v>100</v>
      </c>
      <c r="H11" s="26">
        <v>100</v>
      </c>
      <c r="I11" s="26">
        <v>100</v>
      </c>
      <c r="J11" s="26">
        <v>100</v>
      </c>
      <c r="K11" s="26">
        <v>100</v>
      </c>
      <c r="L11" s="26">
        <v>100</v>
      </c>
    </row>
    <row r="12" spans="1:12" ht="16.5" customHeight="1">
      <c r="A12" s="459">
        <v>3</v>
      </c>
      <c r="B12" s="21">
        <v>99.8</v>
      </c>
      <c r="C12" s="26">
        <v>100</v>
      </c>
      <c r="D12" s="26">
        <v>100.6</v>
      </c>
      <c r="E12" s="26">
        <v>101.3</v>
      </c>
      <c r="F12" s="26">
        <v>101.7</v>
      </c>
      <c r="G12" s="26">
        <v>100.4</v>
      </c>
      <c r="H12" s="26">
        <v>99.6</v>
      </c>
      <c r="I12" s="26">
        <v>95</v>
      </c>
      <c r="J12" s="26">
        <v>100</v>
      </c>
      <c r="K12" s="26">
        <v>101.6</v>
      </c>
      <c r="L12" s="26">
        <v>101.1</v>
      </c>
    </row>
    <row r="13" spans="1:12" ht="16.5" customHeight="1">
      <c r="A13" s="1094"/>
      <c r="B13" s="21"/>
      <c r="C13" s="26"/>
      <c r="D13" s="26"/>
      <c r="E13" s="26"/>
      <c r="F13" s="26"/>
      <c r="G13" s="26"/>
      <c r="H13" s="26"/>
      <c r="I13" s="26"/>
      <c r="J13" s="26"/>
      <c r="K13" s="26"/>
      <c r="L13" s="26"/>
    </row>
    <row r="14" spans="1:12" ht="16.5" customHeight="1">
      <c r="A14" s="1086" t="s">
        <v>559</v>
      </c>
      <c r="B14" s="1095">
        <v>99.7</v>
      </c>
      <c r="C14" s="543">
        <v>99.9</v>
      </c>
      <c r="D14" s="543">
        <v>100.7</v>
      </c>
      <c r="E14" s="543">
        <v>102</v>
      </c>
      <c r="F14" s="543">
        <v>102.3</v>
      </c>
      <c r="G14" s="543">
        <v>98.1</v>
      </c>
      <c r="H14" s="543">
        <v>99.8</v>
      </c>
      <c r="I14" s="543">
        <v>93.8</v>
      </c>
      <c r="J14" s="543">
        <v>100.3</v>
      </c>
      <c r="K14" s="543">
        <v>103.2</v>
      </c>
      <c r="L14" s="543">
        <v>101.1</v>
      </c>
    </row>
    <row r="15" spans="1:12" ht="16.5" customHeight="1">
      <c r="A15" s="342">
        <v>9</v>
      </c>
      <c r="B15" s="1095">
        <v>100.1</v>
      </c>
      <c r="C15" s="543">
        <v>101.4</v>
      </c>
      <c r="D15" s="543">
        <v>100.7</v>
      </c>
      <c r="E15" s="543">
        <v>103.1</v>
      </c>
      <c r="F15" s="543">
        <v>101.6</v>
      </c>
      <c r="G15" s="543">
        <v>101.7</v>
      </c>
      <c r="H15" s="543">
        <v>99.7</v>
      </c>
      <c r="I15" s="543">
        <v>93.5</v>
      </c>
      <c r="J15" s="543">
        <v>100.4</v>
      </c>
      <c r="K15" s="543">
        <v>101.6</v>
      </c>
      <c r="L15" s="543">
        <v>101.2</v>
      </c>
    </row>
    <row r="16" spans="1:12" ht="16.5" customHeight="1">
      <c r="A16" s="342">
        <v>10</v>
      </c>
      <c r="B16" s="1095">
        <v>99.9</v>
      </c>
      <c r="C16" s="543">
        <v>100.8</v>
      </c>
      <c r="D16" s="543">
        <v>100.7</v>
      </c>
      <c r="E16" s="543">
        <v>104.4</v>
      </c>
      <c r="F16" s="543">
        <v>101.7</v>
      </c>
      <c r="G16" s="543">
        <v>101.8</v>
      </c>
      <c r="H16" s="543">
        <v>99.4</v>
      </c>
      <c r="I16" s="543">
        <v>92.3</v>
      </c>
      <c r="J16" s="543">
        <v>100.4</v>
      </c>
      <c r="K16" s="543">
        <v>102.1</v>
      </c>
      <c r="L16" s="543">
        <v>101.8</v>
      </c>
    </row>
    <row r="17" spans="1:12" ht="16.5" customHeight="1">
      <c r="A17" s="342">
        <v>11</v>
      </c>
      <c r="B17" s="1095">
        <v>100.1</v>
      </c>
      <c r="C17" s="543">
        <v>100.8</v>
      </c>
      <c r="D17" s="543">
        <v>100.7</v>
      </c>
      <c r="E17" s="543">
        <v>106</v>
      </c>
      <c r="F17" s="543">
        <v>102.1</v>
      </c>
      <c r="G17" s="543">
        <v>102.3</v>
      </c>
      <c r="H17" s="543">
        <v>99.4</v>
      </c>
      <c r="I17" s="543">
        <v>92.8</v>
      </c>
      <c r="J17" s="543">
        <v>100.4</v>
      </c>
      <c r="K17" s="543">
        <v>101.7</v>
      </c>
      <c r="L17" s="543">
        <v>101.8</v>
      </c>
    </row>
    <row r="18" spans="1:12" ht="16.5" customHeight="1">
      <c r="A18" s="342">
        <v>12</v>
      </c>
      <c r="B18" s="1095">
        <v>100.1</v>
      </c>
      <c r="C18" s="543">
        <v>100.9</v>
      </c>
      <c r="D18" s="543">
        <v>100.7</v>
      </c>
      <c r="E18" s="543">
        <v>107.1</v>
      </c>
      <c r="F18" s="543">
        <v>101</v>
      </c>
      <c r="G18" s="543">
        <v>101.3</v>
      </c>
      <c r="H18" s="543">
        <v>99.3</v>
      </c>
      <c r="I18" s="543">
        <v>92.5</v>
      </c>
      <c r="J18" s="543">
        <v>100.4</v>
      </c>
      <c r="K18" s="543">
        <v>101.9</v>
      </c>
      <c r="L18" s="543">
        <v>101.6</v>
      </c>
    </row>
    <row r="19" spans="1:12" ht="16.5" customHeight="1">
      <c r="A19" s="342" t="s">
        <v>594</v>
      </c>
      <c r="B19" s="1095">
        <v>100.3</v>
      </c>
      <c r="C19" s="543">
        <v>102</v>
      </c>
      <c r="D19" s="543">
        <v>100.7</v>
      </c>
      <c r="E19" s="543">
        <v>108.3</v>
      </c>
      <c r="F19" s="543">
        <v>100.8</v>
      </c>
      <c r="G19" s="543">
        <v>99.4</v>
      </c>
      <c r="H19" s="543">
        <v>99.2</v>
      </c>
      <c r="I19" s="543">
        <v>92.4</v>
      </c>
      <c r="J19" s="543">
        <v>100.4</v>
      </c>
      <c r="K19" s="543">
        <v>101.4</v>
      </c>
      <c r="L19" s="543">
        <v>101.7</v>
      </c>
    </row>
    <row r="20" spans="1:12" ht="16.5" customHeight="1">
      <c r="A20" s="1086">
        <v>2</v>
      </c>
      <c r="B20" s="1095">
        <v>100.7</v>
      </c>
      <c r="C20" s="543">
        <v>102.3</v>
      </c>
      <c r="D20" s="543">
        <v>100.8</v>
      </c>
      <c r="E20" s="543">
        <v>111.1</v>
      </c>
      <c r="F20" s="543">
        <v>100.5</v>
      </c>
      <c r="G20" s="543">
        <v>99.7</v>
      </c>
      <c r="H20" s="543">
        <v>99.4</v>
      </c>
      <c r="I20" s="543">
        <v>92.7</v>
      </c>
      <c r="J20" s="543">
        <v>100.3</v>
      </c>
      <c r="K20" s="543">
        <v>101.8</v>
      </c>
      <c r="L20" s="543">
        <v>101.8</v>
      </c>
    </row>
    <row r="21" spans="1:12" ht="16.5" customHeight="1">
      <c r="A21" s="1086">
        <v>3</v>
      </c>
      <c r="B21" s="1095">
        <v>101.1</v>
      </c>
      <c r="C21" s="543">
        <v>102.5</v>
      </c>
      <c r="D21" s="543">
        <v>100.8</v>
      </c>
      <c r="E21" s="543">
        <v>113.3</v>
      </c>
      <c r="F21" s="543">
        <v>101.8</v>
      </c>
      <c r="G21" s="543">
        <v>100.9</v>
      </c>
      <c r="H21" s="543">
        <v>99.4</v>
      </c>
      <c r="I21" s="543">
        <v>93.2</v>
      </c>
      <c r="J21" s="543">
        <v>100.5</v>
      </c>
      <c r="K21" s="543">
        <v>102.2</v>
      </c>
      <c r="L21" s="543">
        <v>101.9</v>
      </c>
    </row>
    <row r="22" spans="1:12" ht="16.5" customHeight="1">
      <c r="A22" s="1086">
        <v>4</v>
      </c>
      <c r="B22" s="1095">
        <v>101.5</v>
      </c>
      <c r="C22" s="543">
        <v>102.9</v>
      </c>
      <c r="D22" s="543">
        <v>101</v>
      </c>
      <c r="E22" s="543">
        <v>114.3</v>
      </c>
      <c r="F22" s="543">
        <v>103.7</v>
      </c>
      <c r="G22" s="543">
        <v>102.4</v>
      </c>
      <c r="H22" s="543">
        <v>98.9</v>
      </c>
      <c r="I22" s="543">
        <v>93</v>
      </c>
      <c r="J22" s="543">
        <v>101.1</v>
      </c>
      <c r="K22" s="543">
        <v>103.1</v>
      </c>
      <c r="L22" s="543">
        <v>102.1</v>
      </c>
    </row>
    <row r="23" spans="1:12" ht="16.5" customHeight="1">
      <c r="A23" s="1086">
        <v>5</v>
      </c>
      <c r="B23" s="543">
        <v>101.8</v>
      </c>
      <c r="C23" s="543">
        <v>103.4</v>
      </c>
      <c r="D23" s="543">
        <v>101.1</v>
      </c>
      <c r="E23" s="543">
        <v>115.2</v>
      </c>
      <c r="F23" s="543">
        <v>105.1</v>
      </c>
      <c r="G23" s="543">
        <v>102.4</v>
      </c>
      <c r="H23" s="543">
        <v>99</v>
      </c>
      <c r="I23" s="543">
        <v>92.8</v>
      </c>
      <c r="J23" s="543">
        <v>101.1</v>
      </c>
      <c r="K23" s="543">
        <v>103.6</v>
      </c>
      <c r="L23" s="543">
        <v>102.1</v>
      </c>
    </row>
    <row r="24" spans="1:12" ht="16.5" customHeight="1">
      <c r="A24" s="1086">
        <v>6</v>
      </c>
      <c r="B24" s="543">
        <v>101.8</v>
      </c>
      <c r="C24" s="543">
        <v>103.6</v>
      </c>
      <c r="D24" s="543">
        <v>101.2</v>
      </c>
      <c r="E24" s="543">
        <v>115.6</v>
      </c>
      <c r="F24" s="543">
        <v>105.7</v>
      </c>
      <c r="G24" s="543">
        <v>102.1</v>
      </c>
      <c r="H24" s="543">
        <v>99</v>
      </c>
      <c r="I24" s="543">
        <v>92.9</v>
      </c>
      <c r="J24" s="543">
        <v>101</v>
      </c>
      <c r="K24" s="543">
        <v>102.3</v>
      </c>
      <c r="L24" s="543">
        <v>102.1</v>
      </c>
    </row>
    <row r="25" spans="1:12" ht="16.5" customHeight="1">
      <c r="A25" s="1086">
        <v>7</v>
      </c>
      <c r="B25" s="543">
        <v>102.3</v>
      </c>
      <c r="C25" s="543">
        <v>104</v>
      </c>
      <c r="D25" s="543">
        <v>101.2</v>
      </c>
      <c r="E25" s="543">
        <v>117</v>
      </c>
      <c r="F25" s="543">
        <v>106.3</v>
      </c>
      <c r="G25" s="543">
        <v>100.7</v>
      </c>
      <c r="H25" s="543">
        <v>99.1</v>
      </c>
      <c r="I25" s="543">
        <v>94.3</v>
      </c>
      <c r="J25" s="543">
        <v>101</v>
      </c>
      <c r="K25" s="543">
        <v>103.2</v>
      </c>
      <c r="L25" s="543">
        <v>102.2</v>
      </c>
    </row>
    <row r="26" spans="1:12" ht="16.5" customHeight="1">
      <c r="A26" s="1086">
        <v>8</v>
      </c>
      <c r="B26" s="543">
        <v>102.7</v>
      </c>
      <c r="C26" s="543">
        <v>104.5</v>
      </c>
      <c r="D26" s="543">
        <v>101.3</v>
      </c>
      <c r="E26" s="543">
        <v>117.9</v>
      </c>
      <c r="F26" s="543">
        <v>106.8</v>
      </c>
      <c r="G26" s="543">
        <v>99.6</v>
      </c>
      <c r="H26" s="543">
        <v>99.1</v>
      </c>
      <c r="I26" s="543">
        <v>94.3</v>
      </c>
      <c r="J26" s="543">
        <v>101</v>
      </c>
      <c r="K26" s="543">
        <v>104.9</v>
      </c>
      <c r="L26" s="543">
        <v>102.4</v>
      </c>
    </row>
    <row r="27" spans="1:12" ht="16.5" customHeight="1">
      <c r="A27" s="541" t="s">
        <v>738</v>
      </c>
      <c r="B27" s="460"/>
      <c r="C27" s="460"/>
      <c r="D27" s="460"/>
      <c r="E27" s="460"/>
      <c r="F27" s="460"/>
      <c r="G27" s="460"/>
      <c r="H27" s="460"/>
      <c r="I27" s="460"/>
      <c r="J27" s="460"/>
      <c r="K27" s="460"/>
      <c r="L27" s="460"/>
    </row>
    <row r="28" spans="1:12" ht="14.25">
      <c r="B28" s="356"/>
      <c r="C28" s="356"/>
      <c r="D28" s="356"/>
      <c r="E28" s="356"/>
      <c r="F28" s="356"/>
      <c r="G28" s="356"/>
      <c r="H28" s="356"/>
      <c r="I28" s="356"/>
      <c r="J28" s="356"/>
      <c r="K28" s="356"/>
      <c r="L28" s="356"/>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7"/>
  <sheetViews>
    <sheetView view="pageBreakPreview" zoomScaleNormal="100" zoomScaleSheetLayoutView="100" workbookViewId="0">
      <selection sqref="A1:W1"/>
    </sheetView>
  </sheetViews>
  <sheetFormatPr defaultRowHeight="13.5"/>
  <cols>
    <col min="1" max="1" width="11.625" style="905" customWidth="1"/>
    <col min="2" max="14" width="11.5" style="905" customWidth="1"/>
  </cols>
  <sheetData>
    <row r="1" spans="1:14" ht="18" thickBot="1">
      <c r="A1" s="1793" t="s">
        <v>742</v>
      </c>
      <c r="B1" s="1793"/>
      <c r="C1" s="1793"/>
      <c r="D1" s="1793"/>
      <c r="E1" s="1793"/>
      <c r="F1" s="1793"/>
      <c r="G1" s="1793"/>
      <c r="H1" s="1793"/>
      <c r="I1" s="1793"/>
      <c r="J1" s="1793"/>
      <c r="K1" s="1793"/>
      <c r="L1" s="1793"/>
      <c r="M1" s="1794" t="s">
        <v>29</v>
      </c>
      <c r="N1" s="1794"/>
    </row>
    <row r="2" spans="1:14" ht="15" thickTop="1">
      <c r="A2" s="1795" t="s">
        <v>359</v>
      </c>
      <c r="B2" s="1798" t="s">
        <v>743</v>
      </c>
      <c r="C2" s="544"/>
      <c r="D2" s="544"/>
      <c r="E2" s="544"/>
      <c r="F2" s="544"/>
      <c r="G2" s="544"/>
      <c r="H2" s="544"/>
      <c r="I2" s="544"/>
      <c r="J2" s="544"/>
      <c r="K2" s="544"/>
      <c r="L2" s="544"/>
      <c r="M2" s="544"/>
      <c r="N2" s="544"/>
    </row>
    <row r="3" spans="1:14" ht="19.5" customHeight="1">
      <c r="A3" s="1796"/>
      <c r="B3" s="1799"/>
      <c r="C3" s="1801" t="s">
        <v>744</v>
      </c>
      <c r="D3" s="1803" t="s">
        <v>745</v>
      </c>
      <c r="E3" s="1803" t="s">
        <v>746</v>
      </c>
      <c r="F3" s="1803" t="s">
        <v>747</v>
      </c>
      <c r="G3" s="1803" t="s">
        <v>748</v>
      </c>
      <c r="H3" s="1803" t="s">
        <v>749</v>
      </c>
      <c r="I3" s="1803" t="s">
        <v>750</v>
      </c>
      <c r="J3" s="1803" t="s">
        <v>751</v>
      </c>
      <c r="K3" s="1803" t="s">
        <v>752</v>
      </c>
      <c r="L3" s="1805" t="s">
        <v>753</v>
      </c>
      <c r="M3" s="1807" t="s">
        <v>754</v>
      </c>
      <c r="N3" s="1791" t="s">
        <v>755</v>
      </c>
    </row>
    <row r="4" spans="1:14" ht="19.5" customHeight="1">
      <c r="A4" s="1797"/>
      <c r="B4" s="1800"/>
      <c r="C4" s="1802"/>
      <c r="D4" s="1804"/>
      <c r="E4" s="1804"/>
      <c r="F4" s="1804"/>
      <c r="G4" s="1804"/>
      <c r="H4" s="1804"/>
      <c r="I4" s="1804"/>
      <c r="J4" s="1804"/>
      <c r="K4" s="1804"/>
      <c r="L4" s="1806"/>
      <c r="M4" s="1808"/>
      <c r="N4" s="1792"/>
    </row>
    <row r="5" spans="1:14" ht="14.25">
      <c r="A5" s="1096"/>
      <c r="B5" s="1097"/>
      <c r="C5" s="1097"/>
      <c r="D5" s="1097"/>
      <c r="E5" s="1097"/>
      <c r="F5" s="1097"/>
      <c r="G5" s="1097"/>
      <c r="H5" s="1097"/>
      <c r="I5" s="1097"/>
      <c r="J5" s="1097"/>
      <c r="K5" s="1097"/>
      <c r="L5" s="1097"/>
      <c r="M5" s="1097"/>
      <c r="N5" s="1097"/>
    </row>
    <row r="6" spans="1:14" ht="16.5" customHeight="1">
      <c r="A6" s="1098" t="s">
        <v>240</v>
      </c>
      <c r="B6" s="545">
        <v>98.424999999999997</v>
      </c>
      <c r="C6" s="546">
        <v>97.608333333333306</v>
      </c>
      <c r="D6" s="546">
        <v>104.933333333333</v>
      </c>
      <c r="E6" s="546">
        <v>107.175</v>
      </c>
      <c r="F6" s="546">
        <v>93.658333333333303</v>
      </c>
      <c r="G6" s="546">
        <v>95.85</v>
      </c>
      <c r="H6" s="546">
        <v>96.75</v>
      </c>
      <c r="I6" s="546">
        <v>99.224999999999994</v>
      </c>
      <c r="J6" s="546">
        <v>99.316666666666706</v>
      </c>
      <c r="K6" s="546">
        <v>99.85</v>
      </c>
      <c r="L6" s="546">
        <v>98.941666666666706</v>
      </c>
      <c r="M6" s="546">
        <v>99.674999999999997</v>
      </c>
      <c r="N6" s="546">
        <v>95.616666666666703</v>
      </c>
    </row>
    <row r="7" spans="1:14" ht="16.5" customHeight="1">
      <c r="A7" s="1098">
        <v>30</v>
      </c>
      <c r="B7" s="545">
        <v>100.97499999999999</v>
      </c>
      <c r="C7" s="546">
        <v>98.191666666666706</v>
      </c>
      <c r="D7" s="546">
        <v>107.89166666666701</v>
      </c>
      <c r="E7" s="546">
        <v>125.375</v>
      </c>
      <c r="F7" s="546">
        <v>98.525000000000006</v>
      </c>
      <c r="G7" s="546">
        <v>96.308333333333294</v>
      </c>
      <c r="H7" s="546">
        <v>97.4</v>
      </c>
      <c r="I7" s="546">
        <v>99</v>
      </c>
      <c r="J7" s="546">
        <v>99.325000000000003</v>
      </c>
      <c r="K7" s="546">
        <v>99.691666666666706</v>
      </c>
      <c r="L7" s="546">
        <v>98.674999999999997</v>
      </c>
      <c r="M7" s="546">
        <v>101.77500000000001</v>
      </c>
      <c r="N7" s="546">
        <v>101.691666666667</v>
      </c>
    </row>
    <row r="8" spans="1:14" ht="16.5" customHeight="1">
      <c r="A8" s="1098" t="s">
        <v>336</v>
      </c>
      <c r="B8" s="545">
        <v>101.166666666667</v>
      </c>
      <c r="C8" s="546">
        <v>99.258333333333297</v>
      </c>
      <c r="D8" s="546">
        <v>104.575</v>
      </c>
      <c r="E8" s="546">
        <v>119.416666666667</v>
      </c>
      <c r="F8" s="546">
        <v>100.666666666667</v>
      </c>
      <c r="G8" s="546">
        <v>97.9166666666667</v>
      </c>
      <c r="H8" s="546">
        <v>98.974999999999994</v>
      </c>
      <c r="I8" s="546">
        <v>99.35</v>
      </c>
      <c r="J8" s="546">
        <v>99.174999999999997</v>
      </c>
      <c r="K8" s="546">
        <v>99.0416666666666</v>
      </c>
      <c r="L8" s="546">
        <v>98.741666666666703</v>
      </c>
      <c r="M8" s="546">
        <v>100.966666666667</v>
      </c>
      <c r="N8" s="546">
        <v>105.958333333333</v>
      </c>
    </row>
    <row r="9" spans="1:14" ht="16.5" customHeight="1">
      <c r="A9" s="1098">
        <v>2</v>
      </c>
      <c r="B9" s="545">
        <v>100</v>
      </c>
      <c r="C9" s="546">
        <v>100.008333333333</v>
      </c>
      <c r="D9" s="546">
        <v>99.991666666666703</v>
      </c>
      <c r="E9" s="546">
        <v>100</v>
      </c>
      <c r="F9" s="546">
        <v>100.008333333333</v>
      </c>
      <c r="G9" s="546">
        <v>100.008333333333</v>
      </c>
      <c r="H9" s="546">
        <v>100</v>
      </c>
      <c r="I9" s="546">
        <v>100</v>
      </c>
      <c r="J9" s="546">
        <v>100</v>
      </c>
      <c r="K9" s="546">
        <v>100.008333333333</v>
      </c>
      <c r="L9" s="546">
        <v>99.991666666666703</v>
      </c>
      <c r="M9" s="546">
        <v>100.008333333333</v>
      </c>
      <c r="N9" s="546">
        <v>99.991666666666703</v>
      </c>
    </row>
    <row r="10" spans="1:14" ht="16.5" customHeight="1">
      <c r="A10" s="1098">
        <v>3</v>
      </c>
      <c r="B10" s="545">
        <v>104.51666666666701</v>
      </c>
      <c r="C10" s="546">
        <v>101.916666666667</v>
      </c>
      <c r="D10" s="546">
        <v>105.675</v>
      </c>
      <c r="E10" s="546">
        <v>128.24166666666699</v>
      </c>
      <c r="F10" s="546">
        <v>113.883333333333</v>
      </c>
      <c r="G10" s="546">
        <v>100.466666666667</v>
      </c>
      <c r="H10" s="546">
        <v>100.283333333333</v>
      </c>
      <c r="I10" s="546">
        <v>100.908333333333</v>
      </c>
      <c r="J10" s="546">
        <v>101.166666666667</v>
      </c>
      <c r="K10" s="546">
        <v>99.924999999999997</v>
      </c>
      <c r="L10" s="546">
        <v>99.933333333333294</v>
      </c>
      <c r="M10" s="546">
        <v>100.10833333333299</v>
      </c>
      <c r="N10" s="546">
        <v>100.091666666667</v>
      </c>
    </row>
    <row r="11" spans="1:14" ht="16.5" customHeight="1">
      <c r="A11" s="547"/>
      <c r="B11" s="1099"/>
      <c r="C11" s="546"/>
      <c r="D11" s="546"/>
      <c r="E11" s="546"/>
      <c r="F11" s="546"/>
      <c r="G11" s="546"/>
      <c r="H11" s="546"/>
      <c r="I11" s="546"/>
      <c r="J11" s="546"/>
      <c r="K11" s="546"/>
      <c r="L11" s="546"/>
      <c r="M11" s="546"/>
      <c r="N11" s="546"/>
    </row>
    <row r="12" spans="1:14" ht="16.5" customHeight="1">
      <c r="A12" s="549" t="s">
        <v>559</v>
      </c>
      <c r="B12" s="1101">
        <v>105.5</v>
      </c>
      <c r="C12" s="545">
        <v>102.4</v>
      </c>
      <c r="D12" s="548">
        <v>106.9</v>
      </c>
      <c r="E12" s="545">
        <v>131.30000000000001</v>
      </c>
      <c r="F12" s="545">
        <v>117.1</v>
      </c>
      <c r="G12" s="545">
        <v>100.4</v>
      </c>
      <c r="H12" s="545">
        <v>101</v>
      </c>
      <c r="I12" s="545">
        <v>101</v>
      </c>
      <c r="J12" s="545">
        <v>101.4</v>
      </c>
      <c r="K12" s="545">
        <v>100.5</v>
      </c>
      <c r="L12" s="545">
        <v>99.8</v>
      </c>
      <c r="M12" s="545">
        <v>100.3</v>
      </c>
      <c r="N12" s="545">
        <v>104.3</v>
      </c>
    </row>
    <row r="13" spans="1:14" ht="16.5" customHeight="1">
      <c r="A13" s="549">
        <v>9</v>
      </c>
      <c r="B13" s="1100">
        <v>106</v>
      </c>
      <c r="C13" s="545">
        <v>102.5</v>
      </c>
      <c r="D13" s="548">
        <v>106.9</v>
      </c>
      <c r="E13" s="545">
        <v>132.80000000000001</v>
      </c>
      <c r="F13" s="545">
        <v>118.8</v>
      </c>
      <c r="G13" s="545">
        <v>100.2</v>
      </c>
      <c r="H13" s="545">
        <v>100.7</v>
      </c>
      <c r="I13" s="545">
        <v>101</v>
      </c>
      <c r="J13" s="545">
        <v>101.6</v>
      </c>
      <c r="K13" s="545">
        <v>100.7</v>
      </c>
      <c r="L13" s="545">
        <v>99.9</v>
      </c>
      <c r="M13" s="545">
        <v>99.1</v>
      </c>
      <c r="N13" s="545">
        <v>106.4</v>
      </c>
    </row>
    <row r="14" spans="1:14" ht="16.5" customHeight="1">
      <c r="A14" s="549">
        <v>10</v>
      </c>
      <c r="B14" s="1100">
        <v>107.5</v>
      </c>
      <c r="C14" s="545">
        <v>103</v>
      </c>
      <c r="D14" s="548">
        <v>109.1</v>
      </c>
      <c r="E14" s="545">
        <v>142.69999999999999</v>
      </c>
      <c r="F14" s="545">
        <v>123.8</v>
      </c>
      <c r="G14" s="545">
        <v>101.2</v>
      </c>
      <c r="H14" s="545">
        <v>100.9</v>
      </c>
      <c r="I14" s="545">
        <v>101.2</v>
      </c>
      <c r="J14" s="545">
        <v>102.2</v>
      </c>
      <c r="K14" s="545">
        <v>101.1</v>
      </c>
      <c r="L14" s="545">
        <v>100.5</v>
      </c>
      <c r="M14" s="545">
        <v>97.3</v>
      </c>
      <c r="N14" s="545">
        <v>104.9</v>
      </c>
    </row>
    <row r="15" spans="1:14" ht="16.5" customHeight="1">
      <c r="A15" s="549">
        <v>11</v>
      </c>
      <c r="B15" s="1100">
        <v>108.2</v>
      </c>
      <c r="C15" s="545">
        <v>103.1</v>
      </c>
      <c r="D15" s="548">
        <v>109.6</v>
      </c>
      <c r="E15" s="545">
        <v>146</v>
      </c>
      <c r="F15" s="545">
        <v>126</v>
      </c>
      <c r="G15" s="545">
        <v>101.5</v>
      </c>
      <c r="H15" s="545">
        <v>100.7</v>
      </c>
      <c r="I15" s="545">
        <v>101.5</v>
      </c>
      <c r="J15" s="545">
        <v>102.2</v>
      </c>
      <c r="K15" s="545">
        <v>100.8</v>
      </c>
      <c r="L15" s="545">
        <v>100.8</v>
      </c>
      <c r="M15" s="545">
        <v>96.7</v>
      </c>
      <c r="N15" s="545">
        <v>106.9</v>
      </c>
    </row>
    <row r="16" spans="1:14" ht="16.5" customHeight="1">
      <c r="A16" s="549">
        <v>12</v>
      </c>
      <c r="B16" s="1100">
        <v>108.4</v>
      </c>
      <c r="C16" s="545">
        <v>103.4</v>
      </c>
      <c r="D16" s="548">
        <v>109.5</v>
      </c>
      <c r="E16" s="545">
        <v>139.69999999999999</v>
      </c>
      <c r="F16" s="545">
        <v>130.1</v>
      </c>
      <c r="G16" s="545">
        <v>101.2</v>
      </c>
      <c r="H16" s="545">
        <v>101.2</v>
      </c>
      <c r="I16" s="545">
        <v>101.8</v>
      </c>
      <c r="J16" s="545">
        <v>102.6</v>
      </c>
      <c r="K16" s="545">
        <v>100.5</v>
      </c>
      <c r="L16" s="545">
        <v>100.9</v>
      </c>
      <c r="M16" s="545">
        <v>98.4</v>
      </c>
      <c r="N16" s="545">
        <v>109.7</v>
      </c>
    </row>
    <row r="17" spans="1:14" ht="16.5" customHeight="1">
      <c r="A17" s="549" t="s">
        <v>338</v>
      </c>
      <c r="B17" s="1100">
        <v>109.3</v>
      </c>
      <c r="C17" s="545">
        <v>103.6</v>
      </c>
      <c r="D17" s="548">
        <v>110.9</v>
      </c>
      <c r="E17" s="545">
        <v>146.69999999999999</v>
      </c>
      <c r="F17" s="545">
        <v>132.4</v>
      </c>
      <c r="G17" s="545">
        <v>101.8</v>
      </c>
      <c r="H17" s="545">
        <v>101.9</v>
      </c>
      <c r="I17" s="545">
        <v>101.4</v>
      </c>
      <c r="J17" s="545">
        <v>102.7</v>
      </c>
      <c r="K17" s="545">
        <v>100.6</v>
      </c>
      <c r="L17" s="545">
        <v>101.3</v>
      </c>
      <c r="M17" s="545">
        <v>94.2</v>
      </c>
      <c r="N17" s="545">
        <v>113.2</v>
      </c>
    </row>
    <row r="18" spans="1:14" ht="16.5" customHeight="1">
      <c r="A18" s="549">
        <v>2</v>
      </c>
      <c r="B18" s="1100">
        <v>110.3</v>
      </c>
      <c r="C18" s="545">
        <v>104</v>
      </c>
      <c r="D18" s="548">
        <v>112.1</v>
      </c>
      <c r="E18" s="545">
        <v>151.19999999999999</v>
      </c>
      <c r="F18" s="545">
        <v>132.9</v>
      </c>
      <c r="G18" s="545">
        <v>101.4</v>
      </c>
      <c r="H18" s="545">
        <v>102.3</v>
      </c>
      <c r="I18" s="545">
        <v>100.7</v>
      </c>
      <c r="J18" s="545">
        <v>102.6</v>
      </c>
      <c r="K18" s="545">
        <v>100.8</v>
      </c>
      <c r="L18" s="545">
        <v>101.3</v>
      </c>
      <c r="M18" s="545">
        <v>95</v>
      </c>
      <c r="N18" s="545">
        <v>118.1</v>
      </c>
    </row>
    <row r="19" spans="1:14" ht="16.5" customHeight="1">
      <c r="A19" s="549">
        <v>3</v>
      </c>
      <c r="B19" s="1100">
        <v>111.3</v>
      </c>
      <c r="C19" s="545">
        <v>105</v>
      </c>
      <c r="D19" s="548">
        <v>113.5</v>
      </c>
      <c r="E19" s="545">
        <v>151.9</v>
      </c>
      <c r="F19" s="545">
        <v>133.9</v>
      </c>
      <c r="G19" s="545">
        <v>101.4</v>
      </c>
      <c r="H19" s="545">
        <v>103</v>
      </c>
      <c r="I19" s="545">
        <v>101.2</v>
      </c>
      <c r="J19" s="545">
        <v>102.6</v>
      </c>
      <c r="K19" s="545">
        <v>101</v>
      </c>
      <c r="L19" s="545">
        <v>101.6</v>
      </c>
      <c r="M19" s="545">
        <v>95.5</v>
      </c>
      <c r="N19" s="545">
        <v>121.3</v>
      </c>
    </row>
    <row r="20" spans="1:14" ht="16.5" customHeight="1">
      <c r="A20" s="549">
        <v>4</v>
      </c>
      <c r="B20" s="1100">
        <v>112.8</v>
      </c>
      <c r="C20" s="545">
        <v>105.8</v>
      </c>
      <c r="D20" s="548">
        <v>113.2</v>
      </c>
      <c r="E20" s="545">
        <v>159.19999999999999</v>
      </c>
      <c r="F20" s="545">
        <v>138.6</v>
      </c>
      <c r="G20" s="545">
        <v>101.9</v>
      </c>
      <c r="H20" s="545">
        <v>102.4</v>
      </c>
      <c r="I20" s="545">
        <v>101</v>
      </c>
      <c r="J20" s="545">
        <v>103</v>
      </c>
      <c r="K20" s="545">
        <v>101.9</v>
      </c>
      <c r="L20" s="545">
        <v>101.9</v>
      </c>
      <c r="M20" s="545">
        <v>96.9</v>
      </c>
      <c r="N20" s="545">
        <v>123.8</v>
      </c>
    </row>
    <row r="21" spans="1:14" ht="16.5" customHeight="1">
      <c r="A21" s="549">
        <v>5</v>
      </c>
      <c r="B21" s="1100">
        <v>113</v>
      </c>
      <c r="C21" s="545">
        <v>106</v>
      </c>
      <c r="D21" s="548">
        <v>116</v>
      </c>
      <c r="E21" s="545">
        <v>150.30000000000001</v>
      </c>
      <c r="F21" s="545">
        <v>140.9</v>
      </c>
      <c r="G21" s="545">
        <v>102.2</v>
      </c>
      <c r="H21" s="545">
        <v>103</v>
      </c>
      <c r="I21" s="545">
        <v>101.1</v>
      </c>
      <c r="J21" s="545">
        <v>103.4</v>
      </c>
      <c r="K21" s="545">
        <v>101.8</v>
      </c>
      <c r="L21" s="545">
        <v>102.4</v>
      </c>
      <c r="M21" s="545">
        <v>98.3</v>
      </c>
      <c r="N21" s="545">
        <v>125.2</v>
      </c>
    </row>
    <row r="22" spans="1:14" ht="16.5" customHeight="1">
      <c r="A22" s="1098">
        <v>6</v>
      </c>
      <c r="B22" s="1102">
        <v>114</v>
      </c>
      <c r="C22" s="545">
        <v>106.1</v>
      </c>
      <c r="D22" s="548">
        <v>118.9</v>
      </c>
      <c r="E22" s="545">
        <v>156</v>
      </c>
      <c r="F22" s="545">
        <v>142.9</v>
      </c>
      <c r="G22" s="545">
        <v>102.4</v>
      </c>
      <c r="H22" s="545">
        <v>103.5</v>
      </c>
      <c r="I22" s="545">
        <v>101.4</v>
      </c>
      <c r="J22" s="545">
        <v>103.3</v>
      </c>
      <c r="K22" s="545">
        <v>102.2</v>
      </c>
      <c r="L22" s="545">
        <v>102.9</v>
      </c>
      <c r="M22" s="545">
        <v>98.2</v>
      </c>
      <c r="N22" s="545">
        <v>127.1</v>
      </c>
    </row>
    <row r="23" spans="1:14" ht="16.5" customHeight="1">
      <c r="A23" s="1098" t="s">
        <v>1089</v>
      </c>
      <c r="B23" s="1100">
        <v>114.9</v>
      </c>
      <c r="C23" s="545">
        <v>108.1</v>
      </c>
      <c r="D23" s="548">
        <v>118.7</v>
      </c>
      <c r="E23" s="545">
        <v>153</v>
      </c>
      <c r="F23" s="545">
        <v>146.69999999999999</v>
      </c>
      <c r="G23" s="545">
        <v>102.5</v>
      </c>
      <c r="H23" s="545">
        <v>104.9</v>
      </c>
      <c r="I23" s="545">
        <v>101</v>
      </c>
      <c r="J23" s="545">
        <v>103.2</v>
      </c>
      <c r="K23" s="545">
        <v>102.7</v>
      </c>
      <c r="L23" s="545">
        <v>103.4</v>
      </c>
      <c r="M23" s="545">
        <v>98.6</v>
      </c>
      <c r="N23" s="545">
        <v>134.69999999999999</v>
      </c>
    </row>
    <row r="24" spans="1:14" ht="16.5" customHeight="1">
      <c r="A24" s="1103" t="s">
        <v>1090</v>
      </c>
      <c r="B24" s="1102">
        <v>115.1</v>
      </c>
      <c r="C24" s="545">
        <v>108.2</v>
      </c>
      <c r="D24" s="548">
        <v>118.4</v>
      </c>
      <c r="E24" s="545">
        <v>152.30000000000001</v>
      </c>
      <c r="F24" s="545">
        <v>147.69999999999999</v>
      </c>
      <c r="G24" s="545">
        <v>102.5</v>
      </c>
      <c r="H24" s="545">
        <v>104.6</v>
      </c>
      <c r="I24" s="545">
        <v>101.3</v>
      </c>
      <c r="J24" s="545">
        <v>103.5</v>
      </c>
      <c r="K24" s="545">
        <v>103</v>
      </c>
      <c r="L24" s="545">
        <v>103.5</v>
      </c>
      <c r="M24" s="545">
        <v>97.8</v>
      </c>
      <c r="N24" s="545">
        <v>139.1</v>
      </c>
    </row>
    <row r="25" spans="1:14" ht="16.5" customHeight="1">
      <c r="A25" s="1409" t="s">
        <v>756</v>
      </c>
      <c r="B25" s="1409"/>
      <c r="C25" s="1409"/>
      <c r="D25" s="1409"/>
      <c r="E25" s="1409"/>
      <c r="F25" s="1409"/>
      <c r="G25" s="1409"/>
      <c r="H25" s="1409"/>
      <c r="I25" s="1409"/>
      <c r="J25" s="1409"/>
      <c r="K25" s="1409"/>
      <c r="L25" s="1409"/>
      <c r="M25" s="1409"/>
      <c r="N25" s="1409"/>
    </row>
    <row r="26" spans="1:14" ht="16.5" customHeight="1">
      <c r="A26" s="550" t="s">
        <v>757</v>
      </c>
      <c r="B26" s="550"/>
      <c r="C26" s="550"/>
      <c r="D26" s="550"/>
      <c r="E26" s="550"/>
      <c r="F26" s="550"/>
      <c r="G26" s="550"/>
      <c r="H26" s="550"/>
      <c r="I26" s="550"/>
      <c r="J26" s="550"/>
      <c r="K26" s="550"/>
      <c r="L26" s="550"/>
      <c r="M26" s="550"/>
      <c r="N26" s="550"/>
    </row>
    <row r="27" spans="1:14" ht="16.5" customHeight="1">
      <c r="A27" s="551" t="s">
        <v>758</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59"/>
  <sheetViews>
    <sheetView view="pageBreakPreview" zoomScaleNormal="100" zoomScaleSheetLayoutView="100" workbookViewId="0">
      <selection sqref="A1:W1"/>
    </sheetView>
  </sheetViews>
  <sheetFormatPr defaultRowHeight="13.5"/>
  <cols>
    <col min="1" max="1" width="10.625" style="100" customWidth="1"/>
    <col min="2" max="2" width="9.25" style="100" customWidth="1"/>
    <col min="3" max="3" width="9.125" style="100" customWidth="1"/>
    <col min="4" max="4" width="10.5" style="100" customWidth="1"/>
    <col min="5" max="5" width="10.75" style="100" customWidth="1"/>
    <col min="6" max="6" width="11.5" style="100" customWidth="1"/>
    <col min="7" max="7" width="10.625" style="100" customWidth="1"/>
    <col min="8" max="8" width="9.75" style="100" customWidth="1"/>
    <col min="9" max="11" width="10.375" style="100" customWidth="1"/>
    <col min="12" max="12" width="9.625" style="100" bestFit="1" customWidth="1"/>
    <col min="13" max="13" width="9.25" style="100" bestFit="1" customWidth="1"/>
    <col min="14" max="14" width="10.375" style="100" customWidth="1"/>
    <col min="15" max="15" width="11.625" style="100" customWidth="1"/>
    <col min="16" max="16" width="11" style="100" customWidth="1"/>
    <col min="17" max="17" width="10.375" style="100" customWidth="1"/>
    <col min="18" max="18" width="10.75" style="100" customWidth="1"/>
    <col min="19" max="19" width="9.25" style="100" bestFit="1" customWidth="1"/>
    <col min="20" max="21" width="10.625" style="100" customWidth="1"/>
    <col min="22" max="22" width="10.375" style="100" customWidth="1"/>
    <col min="23" max="23" width="10.5" style="100" customWidth="1"/>
  </cols>
  <sheetData>
    <row r="1" spans="1:23" ht="17.25">
      <c r="A1" s="1809" t="s">
        <v>759</v>
      </c>
      <c r="B1" s="1781"/>
      <c r="C1" s="1781"/>
      <c r="D1" s="1781"/>
      <c r="E1" s="1781"/>
      <c r="F1" s="1781"/>
      <c r="G1" s="1781"/>
      <c r="H1" s="1781"/>
      <c r="I1" s="1781"/>
      <c r="J1" s="1781"/>
      <c r="K1" s="1781"/>
      <c r="L1" s="1781"/>
      <c r="M1" s="1781"/>
      <c r="N1" s="1781"/>
      <c r="O1" s="1781"/>
      <c r="P1" s="1781"/>
      <c r="Q1" s="1781"/>
      <c r="R1" s="1781"/>
      <c r="S1" s="1781"/>
      <c r="T1" s="1781"/>
      <c r="U1" s="1781"/>
      <c r="V1" s="1781"/>
      <c r="W1" s="1781"/>
    </row>
    <row r="2" spans="1:23" ht="18" thickBot="1">
      <c r="A2" s="552"/>
      <c r="B2" s="553"/>
      <c r="C2" s="362"/>
      <c r="D2" s="362"/>
      <c r="E2" s="362"/>
      <c r="F2" s="362"/>
      <c r="G2" s="362"/>
      <c r="H2" s="362"/>
      <c r="I2" s="362"/>
      <c r="J2" s="362"/>
      <c r="K2" s="362"/>
      <c r="L2" s="362"/>
      <c r="M2" s="362"/>
      <c r="N2" s="362"/>
      <c r="O2" s="362"/>
      <c r="P2" s="362"/>
      <c r="Q2" s="362"/>
      <c r="R2" s="362"/>
      <c r="S2" s="362"/>
      <c r="T2" s="362"/>
      <c r="U2" s="362"/>
      <c r="V2" s="362"/>
      <c r="W2" s="554" t="s">
        <v>760</v>
      </c>
    </row>
    <row r="3" spans="1:23" ht="18" customHeight="1" thickTop="1">
      <c r="A3" s="1568" t="s">
        <v>359</v>
      </c>
      <c r="B3" s="1812" t="s">
        <v>761</v>
      </c>
      <c r="C3" s="1812" t="s">
        <v>762</v>
      </c>
      <c r="D3" s="1815" t="s">
        <v>763</v>
      </c>
      <c r="E3" s="555"/>
      <c r="F3" s="555"/>
      <c r="G3" s="555"/>
      <c r="H3" s="555"/>
      <c r="I3" s="1818" t="s">
        <v>764</v>
      </c>
      <c r="J3" s="1821" t="s">
        <v>765</v>
      </c>
      <c r="K3" s="1824" t="s">
        <v>766</v>
      </c>
      <c r="L3" s="556"/>
      <c r="M3" s="556"/>
      <c r="N3" s="556"/>
      <c r="O3" s="556"/>
      <c r="P3" s="556"/>
      <c r="Q3" s="556"/>
      <c r="R3" s="556"/>
      <c r="S3" s="556"/>
      <c r="T3" s="556"/>
      <c r="U3" s="556"/>
      <c r="V3" s="1827" t="s">
        <v>767</v>
      </c>
      <c r="W3" s="1830" t="s">
        <v>768</v>
      </c>
    </row>
    <row r="4" spans="1:23" ht="18" customHeight="1">
      <c r="A4" s="1810"/>
      <c r="B4" s="1813"/>
      <c r="C4" s="1813"/>
      <c r="D4" s="1816"/>
      <c r="E4" s="1835" t="s">
        <v>769</v>
      </c>
      <c r="F4" s="1836"/>
      <c r="G4" s="1837"/>
      <c r="H4" s="1838" t="s">
        <v>770</v>
      </c>
      <c r="I4" s="1819"/>
      <c r="J4" s="1822"/>
      <c r="K4" s="1825"/>
      <c r="L4" s="1840" t="s">
        <v>729</v>
      </c>
      <c r="M4" s="1840" t="s">
        <v>730</v>
      </c>
      <c r="N4" s="1842" t="s">
        <v>771</v>
      </c>
      <c r="O4" s="1844" t="s">
        <v>772</v>
      </c>
      <c r="P4" s="1844" t="s">
        <v>733</v>
      </c>
      <c r="Q4" s="1846" t="s">
        <v>690</v>
      </c>
      <c r="R4" s="1848" t="s">
        <v>734</v>
      </c>
      <c r="S4" s="1846" t="s">
        <v>735</v>
      </c>
      <c r="T4" s="1846" t="s">
        <v>736</v>
      </c>
      <c r="U4" s="1833" t="s">
        <v>773</v>
      </c>
      <c r="V4" s="1828"/>
      <c r="W4" s="1831"/>
    </row>
    <row r="5" spans="1:23" ht="27" customHeight="1">
      <c r="A5" s="1811"/>
      <c r="B5" s="1814"/>
      <c r="C5" s="1814"/>
      <c r="D5" s="1817"/>
      <c r="E5" s="1104" t="s">
        <v>774</v>
      </c>
      <c r="F5" s="1104" t="s">
        <v>775</v>
      </c>
      <c r="G5" s="1104" t="s">
        <v>776</v>
      </c>
      <c r="H5" s="1839"/>
      <c r="I5" s="1820"/>
      <c r="J5" s="1823"/>
      <c r="K5" s="1826"/>
      <c r="L5" s="1841"/>
      <c r="M5" s="1841"/>
      <c r="N5" s="1843"/>
      <c r="O5" s="1845"/>
      <c r="P5" s="1845"/>
      <c r="Q5" s="1847"/>
      <c r="R5" s="1849"/>
      <c r="S5" s="1847"/>
      <c r="T5" s="1847"/>
      <c r="U5" s="1834"/>
      <c r="V5" s="1829"/>
      <c r="W5" s="1832"/>
    </row>
    <row r="6" spans="1:23" ht="18.75" customHeight="1">
      <c r="A6" s="1105" t="s">
        <v>777</v>
      </c>
      <c r="B6" s="1106"/>
      <c r="C6" s="1107"/>
      <c r="D6" s="1108"/>
      <c r="E6" s="1108"/>
      <c r="F6" s="1108"/>
      <c r="G6" s="1108"/>
      <c r="H6" s="1108"/>
      <c r="I6" s="1108"/>
      <c r="J6" s="1108"/>
      <c r="K6" s="1109"/>
      <c r="L6" s="1110"/>
      <c r="M6" s="1108"/>
      <c r="N6" s="1108"/>
      <c r="O6" s="1108"/>
      <c r="P6" s="1108"/>
      <c r="Q6" s="1108"/>
      <c r="R6" s="1108"/>
      <c r="S6" s="1108"/>
      <c r="T6" s="1108"/>
      <c r="U6" s="1108"/>
      <c r="V6" s="1111"/>
      <c r="W6" s="1111"/>
    </row>
    <row r="7" spans="1:23" ht="18.75" customHeight="1">
      <c r="A7" s="346" t="s">
        <v>216</v>
      </c>
      <c r="B7" s="1112">
        <v>3.25</v>
      </c>
      <c r="C7" s="557">
        <v>1.81</v>
      </c>
      <c r="D7" s="28">
        <v>558290</v>
      </c>
      <c r="E7" s="28">
        <v>507660</v>
      </c>
      <c r="F7" s="28">
        <v>2231</v>
      </c>
      <c r="G7" s="28">
        <v>40991</v>
      </c>
      <c r="H7" s="28">
        <v>7408</v>
      </c>
      <c r="I7" s="28">
        <v>458251</v>
      </c>
      <c r="J7" s="28">
        <v>407010</v>
      </c>
      <c r="K7" s="28">
        <v>306971</v>
      </c>
      <c r="L7" s="28">
        <v>72547</v>
      </c>
      <c r="M7" s="28">
        <v>22209</v>
      </c>
      <c r="N7" s="28">
        <v>23668</v>
      </c>
      <c r="O7" s="28">
        <v>10574</v>
      </c>
      <c r="P7" s="28">
        <v>10534</v>
      </c>
      <c r="Q7" s="28">
        <v>11238</v>
      </c>
      <c r="R7" s="28">
        <v>53583</v>
      </c>
      <c r="S7" s="28">
        <v>10858</v>
      </c>
      <c r="T7" s="28">
        <v>28147</v>
      </c>
      <c r="U7" s="28">
        <v>63613</v>
      </c>
      <c r="V7" s="275">
        <v>67</v>
      </c>
      <c r="W7" s="274">
        <v>23.6</v>
      </c>
    </row>
    <row r="8" spans="1:23" ht="18.75" customHeight="1">
      <c r="A8" s="346">
        <v>30</v>
      </c>
      <c r="B8" s="1112">
        <v>3.33</v>
      </c>
      <c r="C8" s="557">
        <v>1.7</v>
      </c>
      <c r="D8" s="28">
        <v>606422</v>
      </c>
      <c r="E8" s="28">
        <v>557451</v>
      </c>
      <c r="F8" s="28">
        <v>6640</v>
      </c>
      <c r="G8" s="28">
        <v>32365</v>
      </c>
      <c r="H8" s="28">
        <v>9966</v>
      </c>
      <c r="I8" s="28">
        <v>494341</v>
      </c>
      <c r="J8" s="28">
        <v>447999</v>
      </c>
      <c r="K8" s="28">
        <v>335919</v>
      </c>
      <c r="L8" s="28">
        <v>75722</v>
      </c>
      <c r="M8" s="28">
        <v>19636</v>
      </c>
      <c r="N8" s="28">
        <v>24126</v>
      </c>
      <c r="O8" s="28">
        <v>11688</v>
      </c>
      <c r="P8" s="28">
        <v>12899</v>
      </c>
      <c r="Q8" s="28">
        <v>11920</v>
      </c>
      <c r="R8" s="28">
        <v>56607</v>
      </c>
      <c r="S8" s="28">
        <v>18885</v>
      </c>
      <c r="T8" s="28">
        <v>32370</v>
      </c>
      <c r="U8" s="28">
        <v>72065</v>
      </c>
      <c r="V8" s="275">
        <v>68</v>
      </c>
      <c r="W8" s="274">
        <v>22.5</v>
      </c>
    </row>
    <row r="9" spans="1:23" ht="18.75" customHeight="1">
      <c r="A9" s="346" t="s">
        <v>653</v>
      </c>
      <c r="B9" s="1112">
        <v>3.11</v>
      </c>
      <c r="C9" s="557">
        <v>1.79</v>
      </c>
      <c r="D9" s="28">
        <v>598185</v>
      </c>
      <c r="E9" s="28">
        <v>542335</v>
      </c>
      <c r="F9" s="28">
        <v>6650</v>
      </c>
      <c r="G9" s="28">
        <v>39498</v>
      </c>
      <c r="H9" s="28">
        <v>9701</v>
      </c>
      <c r="I9" s="28">
        <v>492587</v>
      </c>
      <c r="J9" s="28">
        <v>396383</v>
      </c>
      <c r="K9" s="28">
        <v>290785</v>
      </c>
      <c r="L9" s="28">
        <v>66290</v>
      </c>
      <c r="M9" s="28">
        <v>16651</v>
      </c>
      <c r="N9" s="28">
        <v>23592</v>
      </c>
      <c r="O9" s="28">
        <v>9327</v>
      </c>
      <c r="P9" s="28">
        <v>11986</v>
      </c>
      <c r="Q9" s="28">
        <v>10160</v>
      </c>
      <c r="R9" s="28">
        <v>49642</v>
      </c>
      <c r="S9" s="28">
        <v>11241</v>
      </c>
      <c r="T9" s="28">
        <v>24286</v>
      </c>
      <c r="U9" s="28">
        <v>67611</v>
      </c>
      <c r="V9" s="275">
        <v>59</v>
      </c>
      <c r="W9" s="274">
        <v>22.8</v>
      </c>
    </row>
    <row r="10" spans="1:23" ht="18.75" customHeight="1">
      <c r="A10" s="346">
        <v>2</v>
      </c>
      <c r="B10" s="1112">
        <v>3.39</v>
      </c>
      <c r="C10" s="557">
        <v>1.85</v>
      </c>
      <c r="D10" s="28">
        <v>675483</v>
      </c>
      <c r="E10" s="28">
        <v>603330</v>
      </c>
      <c r="F10" s="28">
        <v>2561</v>
      </c>
      <c r="G10" s="28">
        <v>37234</v>
      </c>
      <c r="H10" s="28">
        <v>32358</v>
      </c>
      <c r="I10" s="28">
        <v>547361</v>
      </c>
      <c r="J10" s="28">
        <v>451094</v>
      </c>
      <c r="K10" s="28">
        <v>322972</v>
      </c>
      <c r="L10" s="28">
        <v>74373</v>
      </c>
      <c r="M10" s="28">
        <v>23200</v>
      </c>
      <c r="N10" s="28">
        <v>24263</v>
      </c>
      <c r="O10" s="28">
        <v>15194</v>
      </c>
      <c r="P10" s="28">
        <v>10501</v>
      </c>
      <c r="Q10" s="28">
        <v>15027</v>
      </c>
      <c r="R10" s="28">
        <v>57621</v>
      </c>
      <c r="S10" s="28">
        <v>12977</v>
      </c>
      <c r="T10" s="28">
        <v>25064</v>
      </c>
      <c r="U10" s="28">
        <v>64754</v>
      </c>
      <c r="V10" s="275">
        <v>59</v>
      </c>
      <c r="W10" s="274">
        <v>23</v>
      </c>
    </row>
    <row r="11" spans="1:23" ht="18.75" customHeight="1">
      <c r="A11" s="346">
        <v>3</v>
      </c>
      <c r="B11" s="1113">
        <v>3.36</v>
      </c>
      <c r="C11" s="558">
        <v>1.86</v>
      </c>
      <c r="D11" s="559">
        <v>650165</v>
      </c>
      <c r="E11" s="559">
        <v>594841</v>
      </c>
      <c r="F11" s="559">
        <v>2177</v>
      </c>
      <c r="G11" s="559">
        <v>37552</v>
      </c>
      <c r="H11" s="559">
        <v>15595</v>
      </c>
      <c r="I11" s="559">
        <v>529120</v>
      </c>
      <c r="J11" s="559">
        <v>417290</v>
      </c>
      <c r="K11" s="559">
        <v>296245</v>
      </c>
      <c r="L11" s="559">
        <v>74804</v>
      </c>
      <c r="M11" s="559">
        <v>19536</v>
      </c>
      <c r="N11" s="559">
        <v>25060</v>
      </c>
      <c r="O11" s="559">
        <v>11965</v>
      </c>
      <c r="P11" s="559">
        <v>10652</v>
      </c>
      <c r="Q11" s="559">
        <v>12446</v>
      </c>
      <c r="R11" s="559">
        <v>44315</v>
      </c>
      <c r="S11" s="559">
        <v>11171</v>
      </c>
      <c r="T11" s="559">
        <v>28443</v>
      </c>
      <c r="U11" s="559">
        <v>57853</v>
      </c>
      <c r="V11" s="560">
        <v>56</v>
      </c>
      <c r="W11" s="560">
        <v>25.3</v>
      </c>
    </row>
    <row r="12" spans="1:23" ht="18.75" customHeight="1">
      <c r="A12" s="284"/>
      <c r="B12" s="1114"/>
      <c r="C12" s="561"/>
      <c r="D12" s="32"/>
      <c r="E12" s="32"/>
      <c r="F12" s="32"/>
      <c r="G12" s="32"/>
      <c r="H12" s="32"/>
      <c r="I12" s="32"/>
      <c r="J12" s="32"/>
      <c r="K12" s="32"/>
      <c r="L12" s="32"/>
      <c r="M12" s="32"/>
      <c r="N12" s="32"/>
      <c r="O12" s="32"/>
      <c r="P12" s="32"/>
      <c r="Q12" s="32"/>
      <c r="R12" s="32"/>
      <c r="S12" s="32"/>
      <c r="T12" s="32"/>
      <c r="U12" s="32"/>
      <c r="V12" s="30"/>
      <c r="W12" s="30"/>
    </row>
    <row r="13" spans="1:23" ht="18.75" customHeight="1">
      <c r="A13" s="273" t="s">
        <v>1044</v>
      </c>
      <c r="B13" s="1115">
        <v>3.4</v>
      </c>
      <c r="C13" s="562">
        <v>1.69</v>
      </c>
      <c r="D13" s="563">
        <v>437042</v>
      </c>
      <c r="E13" s="563">
        <v>414649</v>
      </c>
      <c r="F13" s="563">
        <v>0</v>
      </c>
      <c r="G13" s="563">
        <v>1409</v>
      </c>
      <c r="H13" s="563">
        <v>20983</v>
      </c>
      <c r="I13" s="563">
        <v>362932</v>
      </c>
      <c r="J13" s="563">
        <v>390382</v>
      </c>
      <c r="K13" s="563">
        <v>316272</v>
      </c>
      <c r="L13" s="563">
        <v>74907</v>
      </c>
      <c r="M13" s="563">
        <v>18585</v>
      </c>
      <c r="N13" s="563">
        <v>35145</v>
      </c>
      <c r="O13" s="563">
        <v>6900</v>
      </c>
      <c r="P13" s="563">
        <v>11126</v>
      </c>
      <c r="Q13" s="563">
        <v>11914</v>
      </c>
      <c r="R13" s="563">
        <v>68475</v>
      </c>
      <c r="S13" s="563">
        <v>7416</v>
      </c>
      <c r="T13" s="563">
        <v>26291</v>
      </c>
      <c r="U13" s="563">
        <v>55513</v>
      </c>
      <c r="V13" s="564">
        <v>87.1</v>
      </c>
      <c r="W13" s="564">
        <v>23.7</v>
      </c>
    </row>
    <row r="14" spans="1:23" ht="18.75" customHeight="1">
      <c r="A14" s="273">
        <v>4</v>
      </c>
      <c r="B14" s="1115">
        <v>3.42</v>
      </c>
      <c r="C14" s="562">
        <v>1.74</v>
      </c>
      <c r="D14" s="563">
        <v>503383</v>
      </c>
      <c r="E14" s="563">
        <v>412213</v>
      </c>
      <c r="F14" s="563">
        <v>0</v>
      </c>
      <c r="G14" s="563">
        <v>71402</v>
      </c>
      <c r="H14" s="563">
        <v>19768</v>
      </c>
      <c r="I14" s="563">
        <v>426615</v>
      </c>
      <c r="J14" s="563">
        <v>477643</v>
      </c>
      <c r="K14" s="563">
        <v>400875</v>
      </c>
      <c r="L14" s="563">
        <v>71712</v>
      </c>
      <c r="M14" s="563">
        <v>16942</v>
      </c>
      <c r="N14" s="563">
        <v>32595</v>
      </c>
      <c r="O14" s="563">
        <v>7308</v>
      </c>
      <c r="P14" s="563">
        <v>14802</v>
      </c>
      <c r="Q14" s="563">
        <v>14460</v>
      </c>
      <c r="R14" s="563">
        <v>95440</v>
      </c>
      <c r="S14" s="563">
        <v>15513</v>
      </c>
      <c r="T14" s="563">
        <v>28664</v>
      </c>
      <c r="U14" s="563">
        <v>103438</v>
      </c>
      <c r="V14" s="564">
        <v>94</v>
      </c>
      <c r="W14" s="564">
        <v>17.899999999999999</v>
      </c>
    </row>
    <row r="15" spans="1:23" ht="18.75" customHeight="1">
      <c r="A15" s="273">
        <v>5</v>
      </c>
      <c r="B15" s="1115">
        <v>3.38</v>
      </c>
      <c r="C15" s="562">
        <v>1.83</v>
      </c>
      <c r="D15" s="563">
        <v>442793</v>
      </c>
      <c r="E15" s="563">
        <v>431796</v>
      </c>
      <c r="F15" s="563">
        <v>1192</v>
      </c>
      <c r="G15" s="563">
        <v>2455</v>
      </c>
      <c r="H15" s="563">
        <v>7350</v>
      </c>
      <c r="I15" s="563">
        <v>320738</v>
      </c>
      <c r="J15" s="563">
        <v>411563</v>
      </c>
      <c r="K15" s="563">
        <v>289508</v>
      </c>
      <c r="L15" s="563">
        <v>73913</v>
      </c>
      <c r="M15" s="563">
        <v>9924</v>
      </c>
      <c r="N15" s="563">
        <v>29444</v>
      </c>
      <c r="O15" s="563">
        <v>9926</v>
      </c>
      <c r="P15" s="563">
        <v>11206</v>
      </c>
      <c r="Q15" s="563">
        <v>13662</v>
      </c>
      <c r="R15" s="563">
        <v>37153</v>
      </c>
      <c r="S15" s="563">
        <v>10744</v>
      </c>
      <c r="T15" s="563">
        <v>22009</v>
      </c>
      <c r="U15" s="563">
        <v>71526</v>
      </c>
      <c r="V15" s="564">
        <v>90.3</v>
      </c>
      <c r="W15" s="564">
        <v>25.5</v>
      </c>
    </row>
    <row r="16" spans="1:23" ht="18.75" customHeight="1">
      <c r="A16" s="273">
        <v>6</v>
      </c>
      <c r="B16" s="1115">
        <v>3.46</v>
      </c>
      <c r="C16" s="562">
        <v>1.82</v>
      </c>
      <c r="D16" s="563">
        <v>898769</v>
      </c>
      <c r="E16" s="563">
        <v>770678</v>
      </c>
      <c r="F16" s="563">
        <v>584</v>
      </c>
      <c r="G16" s="563">
        <v>119482</v>
      </c>
      <c r="H16" s="563">
        <v>8024</v>
      </c>
      <c r="I16" s="563">
        <v>724988</v>
      </c>
      <c r="J16" s="563">
        <v>451853</v>
      </c>
      <c r="K16" s="563">
        <v>278073</v>
      </c>
      <c r="L16" s="563">
        <v>71779</v>
      </c>
      <c r="M16" s="563">
        <v>14568</v>
      </c>
      <c r="N16" s="563">
        <v>25612</v>
      </c>
      <c r="O16" s="563">
        <v>12578</v>
      </c>
      <c r="P16" s="563">
        <v>8132</v>
      </c>
      <c r="Q16" s="563">
        <v>11450</v>
      </c>
      <c r="R16" s="563">
        <v>30924</v>
      </c>
      <c r="S16" s="563">
        <v>11316</v>
      </c>
      <c r="T16" s="563">
        <v>41911</v>
      </c>
      <c r="U16" s="563">
        <v>49803</v>
      </c>
      <c r="V16" s="564">
        <v>38.4</v>
      </c>
      <c r="W16" s="564">
        <v>25.8</v>
      </c>
    </row>
    <row r="17" spans="1:23" ht="18.75" customHeight="1">
      <c r="A17" s="273">
        <v>7</v>
      </c>
      <c r="B17" s="1115">
        <v>3.52</v>
      </c>
      <c r="C17" s="562">
        <v>1.83</v>
      </c>
      <c r="D17" s="563">
        <v>664641</v>
      </c>
      <c r="E17" s="563">
        <v>648989</v>
      </c>
      <c r="F17" s="563">
        <v>1096</v>
      </c>
      <c r="G17" s="563">
        <v>9063</v>
      </c>
      <c r="H17" s="563">
        <v>5493</v>
      </c>
      <c r="I17" s="563">
        <v>564170</v>
      </c>
      <c r="J17" s="563">
        <v>372898</v>
      </c>
      <c r="K17" s="563">
        <v>272427</v>
      </c>
      <c r="L17" s="563">
        <v>74697</v>
      </c>
      <c r="M17" s="563">
        <v>21034</v>
      </c>
      <c r="N17" s="563">
        <v>24121</v>
      </c>
      <c r="O17" s="563">
        <v>16816</v>
      </c>
      <c r="P17" s="563">
        <v>6500</v>
      </c>
      <c r="Q17" s="563">
        <v>14933</v>
      </c>
      <c r="R17" s="563">
        <v>29872</v>
      </c>
      <c r="S17" s="563">
        <v>11065</v>
      </c>
      <c r="T17" s="563">
        <v>26834</v>
      </c>
      <c r="U17" s="563">
        <v>46555</v>
      </c>
      <c r="V17" s="564">
        <v>48.3</v>
      </c>
      <c r="W17" s="564">
        <v>27.4</v>
      </c>
    </row>
    <row r="18" spans="1:23" ht="18.75" customHeight="1">
      <c r="A18" s="1116" t="s">
        <v>1079</v>
      </c>
      <c r="B18" s="565">
        <v>3.43</v>
      </c>
      <c r="C18" s="566">
        <v>1.86</v>
      </c>
      <c r="D18" s="567">
        <v>585846</v>
      </c>
      <c r="E18" s="567">
        <v>573479</v>
      </c>
      <c r="F18" s="567">
        <v>0</v>
      </c>
      <c r="G18" s="567">
        <v>5695</v>
      </c>
      <c r="H18" s="567">
        <v>6672</v>
      </c>
      <c r="I18" s="567">
        <v>483450</v>
      </c>
      <c r="J18" s="567">
        <v>387684</v>
      </c>
      <c r="K18" s="567">
        <v>285288</v>
      </c>
      <c r="L18" s="567">
        <v>80973</v>
      </c>
      <c r="M18" s="567">
        <v>14367</v>
      </c>
      <c r="N18" s="567">
        <v>22182</v>
      </c>
      <c r="O18" s="567">
        <v>9860</v>
      </c>
      <c r="P18" s="567">
        <v>11283</v>
      </c>
      <c r="Q18" s="567">
        <v>18693</v>
      </c>
      <c r="R18" s="567">
        <v>33255</v>
      </c>
      <c r="S18" s="567">
        <v>10174</v>
      </c>
      <c r="T18" s="567">
        <v>27435</v>
      </c>
      <c r="U18" s="567">
        <v>57065</v>
      </c>
      <c r="V18" s="568">
        <v>59</v>
      </c>
      <c r="W18" s="568">
        <v>28.4</v>
      </c>
    </row>
    <row r="19" spans="1:23" ht="18.75" customHeight="1">
      <c r="A19" s="1117" t="s">
        <v>228</v>
      </c>
      <c r="B19" s="1118"/>
      <c r="C19" s="1118"/>
      <c r="D19" s="1119"/>
      <c r="E19" s="1119"/>
      <c r="F19" s="1119"/>
      <c r="G19" s="1119"/>
      <c r="H19" s="1119"/>
      <c r="I19" s="1119"/>
      <c r="J19" s="1119"/>
      <c r="K19" s="1120"/>
      <c r="L19" s="1121"/>
      <c r="M19" s="1119"/>
      <c r="N19" s="1119"/>
      <c r="O19" s="1119"/>
      <c r="P19" s="1119"/>
      <c r="Q19" s="1119"/>
      <c r="R19" s="1119"/>
      <c r="S19" s="1119"/>
      <c r="T19" s="1119"/>
      <c r="U19" s="1119"/>
      <c r="V19" s="1122"/>
      <c r="W19" s="1122"/>
    </row>
    <row r="20" spans="1:23" ht="18.75" customHeight="1">
      <c r="A20" s="346" t="s">
        <v>216</v>
      </c>
      <c r="B20" s="1112">
        <v>3.35</v>
      </c>
      <c r="C20" s="557">
        <v>1.74</v>
      </c>
      <c r="D20" s="28">
        <v>533820</v>
      </c>
      <c r="E20" s="28">
        <v>493834</v>
      </c>
      <c r="F20" s="28">
        <v>2698</v>
      </c>
      <c r="G20" s="28">
        <v>29351</v>
      </c>
      <c r="H20" s="28">
        <v>7937</v>
      </c>
      <c r="I20" s="28">
        <v>434415</v>
      </c>
      <c r="J20" s="28">
        <v>412462</v>
      </c>
      <c r="K20" s="28">
        <v>313057</v>
      </c>
      <c r="L20" s="28">
        <v>74584</v>
      </c>
      <c r="M20" s="28">
        <v>18532</v>
      </c>
      <c r="N20" s="28">
        <v>21164</v>
      </c>
      <c r="O20" s="28">
        <v>10980</v>
      </c>
      <c r="P20" s="28">
        <v>13184</v>
      </c>
      <c r="Q20" s="28">
        <v>11506</v>
      </c>
      <c r="R20" s="28">
        <v>49610</v>
      </c>
      <c r="S20" s="28">
        <v>19080</v>
      </c>
      <c r="T20" s="28">
        <v>30527</v>
      </c>
      <c r="U20" s="28">
        <v>63890</v>
      </c>
      <c r="V20" s="275">
        <v>72.099999999999994</v>
      </c>
      <c r="W20" s="274">
        <v>23.8</v>
      </c>
    </row>
    <row r="21" spans="1:23" ht="18.75" customHeight="1">
      <c r="A21" s="346">
        <v>30</v>
      </c>
      <c r="B21" s="1112">
        <v>3.32</v>
      </c>
      <c r="C21" s="557">
        <v>1.78</v>
      </c>
      <c r="D21" s="28">
        <v>558718</v>
      </c>
      <c r="E21" s="28">
        <v>512604</v>
      </c>
      <c r="F21" s="28">
        <v>3723</v>
      </c>
      <c r="G21" s="28">
        <v>33623</v>
      </c>
      <c r="H21" s="28">
        <v>8768</v>
      </c>
      <c r="I21" s="28">
        <v>455125</v>
      </c>
      <c r="J21" s="28">
        <v>418907</v>
      </c>
      <c r="K21" s="28">
        <v>315314</v>
      </c>
      <c r="L21" s="28">
        <v>76090</v>
      </c>
      <c r="M21" s="28">
        <v>18200</v>
      </c>
      <c r="N21" s="28">
        <v>21771</v>
      </c>
      <c r="O21" s="28">
        <v>11338</v>
      </c>
      <c r="P21" s="28">
        <v>13072</v>
      </c>
      <c r="Q21" s="28">
        <v>11973</v>
      </c>
      <c r="R21" s="28">
        <v>51508</v>
      </c>
      <c r="S21" s="28">
        <v>19131</v>
      </c>
      <c r="T21" s="28">
        <v>29838</v>
      </c>
      <c r="U21" s="28">
        <v>62394</v>
      </c>
      <c r="V21" s="275">
        <v>69.3</v>
      </c>
      <c r="W21" s="274">
        <v>24.1</v>
      </c>
    </row>
    <row r="22" spans="1:23" ht="18.75" customHeight="1">
      <c r="A22" s="346" t="s">
        <v>653</v>
      </c>
      <c r="B22" s="1112">
        <v>3.31</v>
      </c>
      <c r="C22" s="557">
        <v>1.77</v>
      </c>
      <c r="D22" s="28">
        <v>586149</v>
      </c>
      <c r="E22" s="28">
        <v>536305</v>
      </c>
      <c r="F22" s="28">
        <v>4304</v>
      </c>
      <c r="G22" s="28">
        <v>36458</v>
      </c>
      <c r="H22" s="28">
        <v>9082</v>
      </c>
      <c r="I22" s="28">
        <v>476645</v>
      </c>
      <c r="J22" s="28">
        <v>433357</v>
      </c>
      <c r="K22" s="28">
        <v>323853</v>
      </c>
      <c r="L22" s="28">
        <v>77431</v>
      </c>
      <c r="M22" s="28">
        <v>19292</v>
      </c>
      <c r="N22" s="28">
        <v>21838</v>
      </c>
      <c r="O22" s="28">
        <v>12079</v>
      </c>
      <c r="P22" s="28">
        <v>12935</v>
      </c>
      <c r="Q22" s="28">
        <v>12662</v>
      </c>
      <c r="R22" s="28">
        <v>54943</v>
      </c>
      <c r="S22" s="28">
        <v>18529</v>
      </c>
      <c r="T22" s="28">
        <v>31948</v>
      </c>
      <c r="U22" s="28">
        <v>62195</v>
      </c>
      <c r="V22" s="275">
        <v>67.900000000000006</v>
      </c>
      <c r="W22" s="274">
        <v>23.9</v>
      </c>
    </row>
    <row r="23" spans="1:23" ht="18.75" customHeight="1">
      <c r="A23" s="346">
        <v>2</v>
      </c>
      <c r="B23" s="1112">
        <v>3.31</v>
      </c>
      <c r="C23" s="557">
        <v>1.79</v>
      </c>
      <c r="D23" s="28">
        <v>609535</v>
      </c>
      <c r="E23" s="28">
        <v>536881</v>
      </c>
      <c r="F23" s="28">
        <v>3548</v>
      </c>
      <c r="G23" s="28">
        <v>38698</v>
      </c>
      <c r="H23" s="28">
        <v>30408</v>
      </c>
      <c r="I23" s="28">
        <v>498639</v>
      </c>
      <c r="J23" s="28">
        <v>416707</v>
      </c>
      <c r="K23" s="28">
        <v>305811</v>
      </c>
      <c r="L23" s="28">
        <v>79496</v>
      </c>
      <c r="M23" s="28">
        <v>18824</v>
      </c>
      <c r="N23" s="28">
        <v>21696</v>
      </c>
      <c r="O23" s="28">
        <v>13364</v>
      </c>
      <c r="P23" s="28">
        <v>10654</v>
      </c>
      <c r="Q23" s="28">
        <v>13068</v>
      </c>
      <c r="R23" s="28">
        <v>49469</v>
      </c>
      <c r="S23" s="28">
        <v>16548</v>
      </c>
      <c r="T23" s="28">
        <v>26824</v>
      </c>
      <c r="U23" s="28">
        <v>55868</v>
      </c>
      <c r="V23" s="275">
        <v>61.3</v>
      </c>
      <c r="W23" s="274">
        <v>26</v>
      </c>
    </row>
    <row r="24" spans="1:23" ht="18.75" customHeight="1">
      <c r="A24" s="346">
        <v>3</v>
      </c>
      <c r="B24" s="1123">
        <v>3.28</v>
      </c>
      <c r="C24" s="569">
        <v>1.78</v>
      </c>
      <c r="D24" s="570">
        <v>605316</v>
      </c>
      <c r="E24" s="570">
        <v>550973</v>
      </c>
      <c r="F24" s="570">
        <v>3630</v>
      </c>
      <c r="G24" s="570">
        <v>36859</v>
      </c>
      <c r="H24" s="570">
        <v>13854</v>
      </c>
      <c r="I24" s="570">
        <v>492681</v>
      </c>
      <c r="J24" s="570">
        <v>422103</v>
      </c>
      <c r="K24" s="570">
        <v>309469</v>
      </c>
      <c r="L24" s="570">
        <v>78576</v>
      </c>
      <c r="M24" s="570">
        <v>19848</v>
      </c>
      <c r="N24" s="570">
        <v>21448</v>
      </c>
      <c r="O24" s="570">
        <v>12720</v>
      </c>
      <c r="P24" s="570">
        <v>10463</v>
      </c>
      <c r="Q24" s="570">
        <v>13130</v>
      </c>
      <c r="R24" s="570">
        <v>49512</v>
      </c>
      <c r="S24" s="570">
        <v>19197</v>
      </c>
      <c r="T24" s="570">
        <v>27452</v>
      </c>
      <c r="U24" s="570">
        <v>57124</v>
      </c>
      <c r="V24" s="571">
        <v>62.8</v>
      </c>
      <c r="W24" s="571">
        <v>25.4</v>
      </c>
    </row>
    <row r="25" spans="1:23" ht="18.75" customHeight="1">
      <c r="A25" s="284"/>
      <c r="B25" s="1124"/>
      <c r="C25" s="572"/>
      <c r="D25" s="573"/>
      <c r="E25" s="573"/>
      <c r="F25" s="37"/>
      <c r="G25" s="574"/>
      <c r="H25" s="573"/>
      <c r="I25" s="573"/>
      <c r="J25" s="573"/>
      <c r="K25" s="573"/>
      <c r="L25" s="573"/>
      <c r="M25" s="573"/>
      <c r="N25" s="573"/>
      <c r="O25" s="573"/>
      <c r="P25" s="573"/>
      <c r="Q25" s="573"/>
      <c r="R25" s="573"/>
      <c r="S25" s="573"/>
      <c r="T25" s="573"/>
      <c r="U25" s="573"/>
      <c r="V25" s="575"/>
      <c r="W25" s="575"/>
    </row>
    <row r="26" spans="1:23" ht="18.75" customHeight="1">
      <c r="A26" s="273" t="s">
        <v>1044</v>
      </c>
      <c r="B26" s="562">
        <v>3.26</v>
      </c>
      <c r="C26" s="562">
        <v>1.77</v>
      </c>
      <c r="D26" s="563">
        <v>503128</v>
      </c>
      <c r="E26" s="563">
        <v>471563</v>
      </c>
      <c r="F26" s="563">
        <v>4145</v>
      </c>
      <c r="G26" s="563">
        <v>8555</v>
      </c>
      <c r="H26" s="563">
        <v>18865</v>
      </c>
      <c r="I26" s="563">
        <v>412821</v>
      </c>
      <c r="J26" s="563">
        <v>433993</v>
      </c>
      <c r="K26" s="563">
        <v>343686</v>
      </c>
      <c r="L26" s="563">
        <v>78834</v>
      </c>
      <c r="M26" s="563">
        <v>21462</v>
      </c>
      <c r="N26" s="563">
        <v>30565</v>
      </c>
      <c r="O26" s="563">
        <v>12627</v>
      </c>
      <c r="P26" s="563">
        <v>13464</v>
      </c>
      <c r="Q26" s="563">
        <v>13988</v>
      </c>
      <c r="R26" s="563">
        <v>57338</v>
      </c>
      <c r="S26" s="563">
        <v>20566</v>
      </c>
      <c r="T26" s="563">
        <v>30372</v>
      </c>
      <c r="U26" s="563">
        <v>64470</v>
      </c>
      <c r="V26" s="564">
        <v>83.3</v>
      </c>
      <c r="W26" s="564">
        <v>22.9</v>
      </c>
    </row>
    <row r="27" spans="1:23" ht="18.75" customHeight="1">
      <c r="A27" s="273">
        <v>4</v>
      </c>
      <c r="B27" s="1115">
        <v>3.26</v>
      </c>
      <c r="C27" s="562">
        <v>1.8</v>
      </c>
      <c r="D27" s="563">
        <v>539738</v>
      </c>
      <c r="E27" s="563">
        <v>471930</v>
      </c>
      <c r="F27" s="563">
        <v>5908</v>
      </c>
      <c r="G27" s="563">
        <v>50810</v>
      </c>
      <c r="H27" s="563">
        <v>11090</v>
      </c>
      <c r="I27" s="563">
        <v>436850</v>
      </c>
      <c r="J27" s="563">
        <v>447013</v>
      </c>
      <c r="K27" s="563">
        <v>344126</v>
      </c>
      <c r="L27" s="563">
        <v>76743</v>
      </c>
      <c r="M27" s="563">
        <v>20613</v>
      </c>
      <c r="N27" s="563">
        <v>26951</v>
      </c>
      <c r="O27" s="563">
        <v>11241</v>
      </c>
      <c r="P27" s="563">
        <v>12610</v>
      </c>
      <c r="Q27" s="563">
        <v>12964</v>
      </c>
      <c r="R27" s="563">
        <v>51879</v>
      </c>
      <c r="S27" s="563">
        <v>37350</v>
      </c>
      <c r="T27" s="563">
        <v>30197</v>
      </c>
      <c r="U27" s="563">
        <v>63578</v>
      </c>
      <c r="V27" s="564">
        <v>78.8</v>
      </c>
      <c r="W27" s="564">
        <v>22.3</v>
      </c>
    </row>
    <row r="28" spans="1:23" ht="18.75" customHeight="1">
      <c r="A28" s="273">
        <v>5</v>
      </c>
      <c r="B28" s="1115">
        <v>3.24</v>
      </c>
      <c r="C28" s="562">
        <v>1.81</v>
      </c>
      <c r="D28" s="563">
        <v>489745</v>
      </c>
      <c r="E28" s="563">
        <v>467714</v>
      </c>
      <c r="F28" s="563">
        <v>5431</v>
      </c>
      <c r="G28" s="563">
        <v>6686</v>
      </c>
      <c r="H28" s="563">
        <v>9914</v>
      </c>
      <c r="I28" s="563">
        <v>359511</v>
      </c>
      <c r="J28" s="563">
        <v>445213</v>
      </c>
      <c r="K28" s="563">
        <v>314979</v>
      </c>
      <c r="L28" s="563">
        <v>81187</v>
      </c>
      <c r="M28" s="563">
        <v>19660</v>
      </c>
      <c r="N28" s="563">
        <v>24336</v>
      </c>
      <c r="O28" s="563">
        <v>13693</v>
      </c>
      <c r="P28" s="563">
        <v>11547</v>
      </c>
      <c r="Q28" s="563">
        <v>11943</v>
      </c>
      <c r="R28" s="563">
        <v>47815</v>
      </c>
      <c r="S28" s="563">
        <v>16524</v>
      </c>
      <c r="T28" s="563">
        <v>29348</v>
      </c>
      <c r="U28" s="563">
        <v>58925</v>
      </c>
      <c r="V28" s="564">
        <v>87.6</v>
      </c>
      <c r="W28" s="564">
        <v>25.8</v>
      </c>
    </row>
    <row r="29" spans="1:23" ht="18.75" customHeight="1">
      <c r="A29" s="273">
        <v>6</v>
      </c>
      <c r="B29" s="1115">
        <v>3.23</v>
      </c>
      <c r="C29" s="562">
        <v>1.81</v>
      </c>
      <c r="D29" s="563">
        <v>916705</v>
      </c>
      <c r="E29" s="563">
        <v>828493</v>
      </c>
      <c r="F29" s="563">
        <v>6770</v>
      </c>
      <c r="G29" s="563">
        <v>74863</v>
      </c>
      <c r="H29" s="563">
        <v>6578</v>
      </c>
      <c r="I29" s="563">
        <v>736070</v>
      </c>
      <c r="J29" s="563">
        <v>481125</v>
      </c>
      <c r="K29" s="563">
        <v>300489</v>
      </c>
      <c r="L29" s="563">
        <v>76866</v>
      </c>
      <c r="M29" s="563">
        <v>23718</v>
      </c>
      <c r="N29" s="563">
        <v>20757</v>
      </c>
      <c r="O29" s="563">
        <v>13387</v>
      </c>
      <c r="P29" s="563">
        <v>10384</v>
      </c>
      <c r="Q29" s="563">
        <v>14668</v>
      </c>
      <c r="R29" s="563">
        <v>46406</v>
      </c>
      <c r="S29" s="563">
        <v>10745</v>
      </c>
      <c r="T29" s="563">
        <v>29128</v>
      </c>
      <c r="U29" s="563">
        <v>54430</v>
      </c>
      <c r="V29" s="564">
        <v>40.799999999999997</v>
      </c>
      <c r="W29" s="564">
        <v>25.6</v>
      </c>
    </row>
    <row r="30" spans="1:23" ht="18.75" customHeight="1">
      <c r="A30" s="273">
        <v>7</v>
      </c>
      <c r="B30" s="1115">
        <v>3.23</v>
      </c>
      <c r="C30" s="562">
        <v>1.81</v>
      </c>
      <c r="D30" s="563">
        <v>657263</v>
      </c>
      <c r="E30" s="563">
        <v>637537</v>
      </c>
      <c r="F30" s="563">
        <v>5064</v>
      </c>
      <c r="G30" s="563">
        <v>6060</v>
      </c>
      <c r="H30" s="563">
        <v>8602</v>
      </c>
      <c r="I30" s="563">
        <v>527343</v>
      </c>
      <c r="J30" s="563">
        <v>447495</v>
      </c>
      <c r="K30" s="563">
        <v>317575</v>
      </c>
      <c r="L30" s="563">
        <v>81831</v>
      </c>
      <c r="M30" s="563">
        <v>22396</v>
      </c>
      <c r="N30" s="563">
        <v>19373</v>
      </c>
      <c r="O30" s="563">
        <v>14380</v>
      </c>
      <c r="P30" s="563">
        <v>11003</v>
      </c>
      <c r="Q30" s="563">
        <v>13778</v>
      </c>
      <c r="R30" s="563">
        <v>52713</v>
      </c>
      <c r="S30" s="563">
        <v>13615</v>
      </c>
      <c r="T30" s="563">
        <v>31411</v>
      </c>
      <c r="U30" s="563">
        <v>57076</v>
      </c>
      <c r="V30" s="564">
        <v>60.2</v>
      </c>
      <c r="W30" s="564">
        <v>25.8</v>
      </c>
    </row>
    <row r="31" spans="1:23" ht="18.75" customHeight="1">
      <c r="A31" s="576" t="s">
        <v>1079</v>
      </c>
      <c r="B31" s="577">
        <v>3.3</v>
      </c>
      <c r="C31" s="578">
        <v>1.77</v>
      </c>
      <c r="D31" s="579">
        <v>668062</v>
      </c>
      <c r="E31" s="579">
        <v>651199</v>
      </c>
      <c r="F31" s="579">
        <v>3233</v>
      </c>
      <c r="G31" s="579">
        <v>6886</v>
      </c>
      <c r="H31" s="579">
        <v>6744</v>
      </c>
      <c r="I31" s="579">
        <v>538529</v>
      </c>
      <c r="J31" s="579">
        <v>432307</v>
      </c>
      <c r="K31" s="579">
        <v>302774</v>
      </c>
      <c r="L31" s="579">
        <v>80474</v>
      </c>
      <c r="M31" s="579">
        <v>19562</v>
      </c>
      <c r="N31" s="579">
        <v>17553</v>
      </c>
      <c r="O31" s="579">
        <v>15878</v>
      </c>
      <c r="P31" s="579">
        <v>10016</v>
      </c>
      <c r="Q31" s="579">
        <v>13497</v>
      </c>
      <c r="R31" s="579">
        <v>48612</v>
      </c>
      <c r="S31" s="579">
        <v>12685</v>
      </c>
      <c r="T31" s="579">
        <v>28111</v>
      </c>
      <c r="U31" s="579">
        <v>56387</v>
      </c>
      <c r="V31" s="580">
        <v>56.2</v>
      </c>
      <c r="W31" s="580">
        <v>26.6</v>
      </c>
    </row>
    <row r="32" spans="1:23" ht="18.75" customHeight="1">
      <c r="A32" s="581" t="s">
        <v>778</v>
      </c>
      <c r="B32" s="572"/>
      <c r="C32" s="572"/>
      <c r="D32" s="573"/>
      <c r="E32" s="573"/>
      <c r="F32" s="32"/>
      <c r="G32" s="573"/>
      <c r="H32" s="573"/>
      <c r="I32" s="573"/>
      <c r="J32" s="573"/>
      <c r="K32" s="573"/>
      <c r="L32" s="573"/>
      <c r="M32" s="573"/>
      <c r="N32" s="573"/>
      <c r="O32" s="573"/>
      <c r="P32" s="573"/>
      <c r="Q32" s="573"/>
      <c r="R32" s="573"/>
      <c r="S32" s="573"/>
      <c r="T32" s="573"/>
      <c r="U32" s="573"/>
      <c r="V32" s="575"/>
      <c r="W32" s="575"/>
    </row>
    <row r="33" spans="1:23" ht="14.25">
      <c r="A33" s="581"/>
      <c r="B33" s="572"/>
      <c r="C33" s="572"/>
      <c r="D33" s="573"/>
      <c r="E33" s="573"/>
      <c r="F33" s="32"/>
      <c r="G33" s="573"/>
      <c r="H33" s="573"/>
      <c r="I33" s="573"/>
      <c r="J33" s="573"/>
      <c r="K33" s="573"/>
      <c r="L33" s="573"/>
      <c r="M33" s="573"/>
      <c r="N33" s="573"/>
      <c r="O33" s="573"/>
      <c r="P33" s="573"/>
      <c r="Q33" s="573"/>
      <c r="R33" s="573"/>
      <c r="S33" s="573"/>
      <c r="T33" s="573"/>
      <c r="U33" s="573"/>
      <c r="V33" s="575"/>
      <c r="W33" s="575"/>
    </row>
    <row r="34" spans="1:23" ht="14.25">
      <c r="A34" s="244" t="s">
        <v>779</v>
      </c>
      <c r="B34" s="244"/>
      <c r="C34" s="244"/>
      <c r="D34" s="582"/>
      <c r="E34" s="582"/>
      <c r="F34" s="582"/>
      <c r="G34" s="582"/>
      <c r="H34" s="582"/>
      <c r="I34" s="582"/>
      <c r="J34" s="582"/>
      <c r="K34" s="582"/>
      <c r="L34" s="582"/>
      <c r="M34" s="582"/>
      <c r="N34" s="582"/>
      <c r="O34" s="582"/>
      <c r="P34" s="582"/>
      <c r="Q34" s="582"/>
      <c r="R34" s="582"/>
      <c r="S34" s="582"/>
      <c r="T34" s="582"/>
      <c r="U34" s="582"/>
      <c r="V34" s="583"/>
      <c r="W34" s="583"/>
    </row>
    <row r="35" spans="1:23">
      <c r="A35" s="387"/>
      <c r="B35" s="387"/>
      <c r="C35" s="387"/>
      <c r="D35" s="182"/>
      <c r="E35" s="182"/>
      <c r="F35" s="182"/>
      <c r="G35" s="182"/>
      <c r="H35" s="182"/>
      <c r="I35" s="182"/>
      <c r="J35" s="182"/>
      <c r="K35" s="182"/>
      <c r="L35" s="182"/>
      <c r="M35" s="182"/>
      <c r="N35" s="182"/>
      <c r="O35" s="182"/>
      <c r="P35" s="182"/>
      <c r="Q35" s="182"/>
      <c r="R35" s="182"/>
      <c r="S35" s="182"/>
      <c r="T35" s="182"/>
      <c r="U35" s="182"/>
      <c r="V35" s="357"/>
      <c r="W35" s="357"/>
    </row>
    <row r="42" spans="1:23">
      <c r="C42" s="394"/>
      <c r="E42" s="394"/>
    </row>
    <row r="43" spans="1:23">
      <c r="C43" s="394"/>
      <c r="E43" s="394"/>
    </row>
    <row r="44" spans="1:23">
      <c r="E44" s="394"/>
    </row>
    <row r="45" spans="1:23">
      <c r="C45" s="394"/>
      <c r="E45" s="394"/>
    </row>
    <row r="46" spans="1:23">
      <c r="C46" s="394"/>
      <c r="E46" s="394"/>
    </row>
    <row r="47" spans="1:23">
      <c r="E47" s="394"/>
    </row>
    <row r="48" spans="1:23">
      <c r="C48" s="394"/>
    </row>
    <row r="49" spans="3:5">
      <c r="C49" s="394"/>
      <c r="E49" s="394"/>
    </row>
    <row r="50" spans="3:5">
      <c r="C50" s="394"/>
      <c r="E50" s="394"/>
    </row>
    <row r="51" spans="3:5">
      <c r="C51" s="394"/>
      <c r="E51" s="394"/>
    </row>
    <row r="52" spans="3:5">
      <c r="C52" s="394"/>
      <c r="E52" s="394"/>
    </row>
    <row r="53" spans="3:5">
      <c r="C53" s="394"/>
      <c r="E53" s="394"/>
    </row>
    <row r="54" spans="3:5">
      <c r="C54" s="394"/>
      <c r="E54" s="394"/>
    </row>
    <row r="55" spans="3:5">
      <c r="C55" s="394"/>
      <c r="E55" s="394"/>
    </row>
    <row r="56" spans="3:5">
      <c r="C56" s="394"/>
      <c r="E56" s="394"/>
    </row>
    <row r="57" spans="3:5">
      <c r="C57" s="394"/>
      <c r="E57" s="394"/>
    </row>
    <row r="58" spans="3:5">
      <c r="C58" s="394"/>
      <c r="E58" s="394"/>
    </row>
    <row r="59" spans="3:5">
      <c r="C59" s="394"/>
    </row>
  </sheetData>
  <mergeCells count="22">
    <mergeCell ref="T4:T5"/>
    <mergeCell ref="O4:O5"/>
    <mergeCell ref="P4:P5"/>
    <mergeCell ref="Q4:Q5"/>
    <mergeCell ref="R4:R5"/>
    <mergeCell ref="S4:S5"/>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s>
  <phoneticPr fontId="3"/>
  <pageMargins left="0.39" right="0.42" top="0.74803149606299213" bottom="0.74803149606299213" header="0.31496062992125984" footer="0.31496062992125984"/>
  <pageSetup paperSize="9" scale="5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8"/>
  <sheetViews>
    <sheetView view="pageBreakPreview" zoomScaleNormal="100" zoomScaleSheetLayoutView="100" workbookViewId="0">
      <selection sqref="A1:F1"/>
    </sheetView>
  </sheetViews>
  <sheetFormatPr defaultRowHeight="13.5"/>
  <cols>
    <col min="1" max="1" width="9" style="584" customWidth="1"/>
    <col min="2" max="24" width="9.25" style="584" customWidth="1"/>
    <col min="25" max="25" width="9.125" style="584" customWidth="1"/>
    <col min="26" max="33" width="9" style="584"/>
  </cols>
  <sheetData>
    <row r="1" spans="1:33" ht="18.75">
      <c r="B1" s="585"/>
      <c r="C1" s="585"/>
      <c r="D1" s="585"/>
      <c r="E1" s="585"/>
      <c r="F1" s="585"/>
      <c r="G1" s="586" t="s">
        <v>780</v>
      </c>
      <c r="H1" s="585"/>
      <c r="I1" s="585"/>
      <c r="J1" s="585"/>
      <c r="K1" s="585"/>
      <c r="L1" s="585"/>
      <c r="M1" s="585"/>
      <c r="N1" s="585"/>
      <c r="O1" s="585"/>
      <c r="P1" s="585"/>
      <c r="Q1" s="585"/>
      <c r="R1" s="585"/>
      <c r="S1" s="585"/>
      <c r="T1" s="585"/>
      <c r="U1" s="585"/>
      <c r="V1" s="585"/>
      <c r="W1" s="585"/>
      <c r="X1" s="585"/>
      <c r="Y1" s="585"/>
      <c r="Z1" s="585"/>
      <c r="AA1" s="585"/>
    </row>
    <row r="2" spans="1:33" ht="18" thickBot="1">
      <c r="A2" s="587"/>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906"/>
      <c r="AF2" s="906"/>
      <c r="AG2" s="913" t="s">
        <v>781</v>
      </c>
    </row>
    <row r="3" spans="1:33" ht="18" customHeight="1" thickTop="1">
      <c r="A3" s="1850" t="s">
        <v>782</v>
      </c>
      <c r="B3" s="1853" t="s">
        <v>783</v>
      </c>
      <c r="C3" s="1854"/>
      <c r="D3" s="1854"/>
      <c r="E3" s="1854"/>
      <c r="F3" s="1854"/>
      <c r="G3" s="1854"/>
      <c r="H3" s="1854"/>
      <c r="I3" s="1854"/>
      <c r="J3" s="1854"/>
      <c r="K3" s="1854"/>
      <c r="L3" s="1854"/>
      <c r="M3" s="1854"/>
      <c r="N3" s="1854"/>
      <c r="O3" s="1854"/>
      <c r="P3" s="1854"/>
      <c r="Q3" s="1855"/>
      <c r="R3" s="1853" t="s">
        <v>784</v>
      </c>
      <c r="S3" s="1854"/>
      <c r="T3" s="1854"/>
      <c r="U3" s="1854"/>
      <c r="V3" s="1854"/>
      <c r="W3" s="1854"/>
      <c r="X3" s="1854"/>
      <c r="Y3" s="1854"/>
      <c r="Z3" s="1854"/>
      <c r="AA3" s="1854"/>
      <c r="AB3" s="1854"/>
      <c r="AC3" s="1854"/>
      <c r="AD3" s="1854"/>
      <c r="AE3" s="1854"/>
      <c r="AF3" s="1854"/>
      <c r="AG3" s="1854"/>
    </row>
    <row r="4" spans="1:33" ht="18" customHeight="1">
      <c r="A4" s="1851"/>
      <c r="B4" s="1856" t="s">
        <v>785</v>
      </c>
      <c r="C4" s="1857"/>
      <c r="D4" s="1856" t="s">
        <v>786</v>
      </c>
      <c r="E4" s="1857"/>
      <c r="F4" s="1856" t="s">
        <v>787</v>
      </c>
      <c r="G4" s="1857"/>
      <c r="H4" s="1856" t="s">
        <v>788</v>
      </c>
      <c r="I4" s="1857"/>
      <c r="J4" s="1856" t="s">
        <v>785</v>
      </c>
      <c r="K4" s="1857"/>
      <c r="L4" s="1856" t="s">
        <v>786</v>
      </c>
      <c r="M4" s="1857"/>
      <c r="N4" s="1856" t="s">
        <v>787</v>
      </c>
      <c r="O4" s="1857"/>
      <c r="P4" s="1856" t="s">
        <v>788</v>
      </c>
      <c r="Q4" s="1857"/>
      <c r="R4" s="1856" t="s">
        <v>785</v>
      </c>
      <c r="S4" s="1857"/>
      <c r="T4" s="1856" t="s">
        <v>786</v>
      </c>
      <c r="U4" s="1857"/>
      <c r="V4" s="1856" t="s">
        <v>787</v>
      </c>
      <c r="W4" s="1857"/>
      <c r="X4" s="1856" t="s">
        <v>788</v>
      </c>
      <c r="Y4" s="1857"/>
      <c r="Z4" s="1856" t="s">
        <v>785</v>
      </c>
      <c r="AA4" s="1857"/>
      <c r="AB4" s="1856" t="s">
        <v>786</v>
      </c>
      <c r="AC4" s="1857"/>
      <c r="AD4" s="1856" t="s">
        <v>787</v>
      </c>
      <c r="AE4" s="1857"/>
      <c r="AF4" s="1856" t="s">
        <v>788</v>
      </c>
      <c r="AG4" s="1858"/>
    </row>
    <row r="5" spans="1:33" ht="18" customHeight="1">
      <c r="A5" s="1851"/>
      <c r="B5" s="1410" t="s">
        <v>789</v>
      </c>
      <c r="C5" s="1411" t="s">
        <v>790</v>
      </c>
      <c r="D5" s="1410" t="s">
        <v>789</v>
      </c>
      <c r="E5" s="1411" t="s">
        <v>790</v>
      </c>
      <c r="F5" s="1410" t="s">
        <v>789</v>
      </c>
      <c r="G5" s="1411" t="s">
        <v>790</v>
      </c>
      <c r="H5" s="1410" t="s">
        <v>789</v>
      </c>
      <c r="I5" s="1125" t="s">
        <v>790</v>
      </c>
      <c r="J5" s="1410" t="s">
        <v>789</v>
      </c>
      <c r="K5" s="1411" t="s">
        <v>790</v>
      </c>
      <c r="L5" s="1410" t="s">
        <v>789</v>
      </c>
      <c r="M5" s="1411" t="s">
        <v>790</v>
      </c>
      <c r="N5" s="1410" t="s">
        <v>789</v>
      </c>
      <c r="O5" s="1411" t="s">
        <v>790</v>
      </c>
      <c r="P5" s="1410" t="s">
        <v>789</v>
      </c>
      <c r="Q5" s="1411" t="s">
        <v>790</v>
      </c>
      <c r="R5" s="1410" t="s">
        <v>789</v>
      </c>
      <c r="S5" s="1411" t="s">
        <v>790</v>
      </c>
      <c r="T5" s="1410" t="s">
        <v>789</v>
      </c>
      <c r="U5" s="1411" t="s">
        <v>790</v>
      </c>
      <c r="V5" s="1410" t="s">
        <v>789</v>
      </c>
      <c r="W5" s="1411" t="s">
        <v>790</v>
      </c>
      <c r="X5" s="1410" t="s">
        <v>789</v>
      </c>
      <c r="Y5" s="1411" t="s">
        <v>790</v>
      </c>
      <c r="Z5" s="1410" t="s">
        <v>789</v>
      </c>
      <c r="AA5" s="1411" t="s">
        <v>790</v>
      </c>
      <c r="AB5" s="1410" t="s">
        <v>789</v>
      </c>
      <c r="AC5" s="1411" t="s">
        <v>790</v>
      </c>
      <c r="AD5" s="1410" t="s">
        <v>789</v>
      </c>
      <c r="AE5" s="1125" t="s">
        <v>790</v>
      </c>
      <c r="AF5" s="1410" t="s">
        <v>789</v>
      </c>
      <c r="AG5" s="1125" t="s">
        <v>790</v>
      </c>
    </row>
    <row r="6" spans="1:33" ht="18" customHeight="1">
      <c r="A6" s="1852"/>
      <c r="B6" s="910" t="s">
        <v>791</v>
      </c>
      <c r="C6" s="911" t="s">
        <v>792</v>
      </c>
      <c r="D6" s="910" t="s">
        <v>791</v>
      </c>
      <c r="E6" s="911" t="s">
        <v>792</v>
      </c>
      <c r="F6" s="910" t="s">
        <v>791</v>
      </c>
      <c r="G6" s="911" t="s">
        <v>792</v>
      </c>
      <c r="H6" s="910" t="s">
        <v>791</v>
      </c>
      <c r="I6" s="1412" t="s">
        <v>792</v>
      </c>
      <c r="J6" s="910" t="s">
        <v>791</v>
      </c>
      <c r="K6" s="911" t="s">
        <v>792</v>
      </c>
      <c r="L6" s="910" t="s">
        <v>791</v>
      </c>
      <c r="M6" s="911" t="s">
        <v>792</v>
      </c>
      <c r="N6" s="910" t="s">
        <v>791</v>
      </c>
      <c r="O6" s="911" t="s">
        <v>792</v>
      </c>
      <c r="P6" s="910" t="s">
        <v>791</v>
      </c>
      <c r="Q6" s="911" t="s">
        <v>792</v>
      </c>
      <c r="R6" s="910" t="s">
        <v>791</v>
      </c>
      <c r="S6" s="911" t="s">
        <v>792</v>
      </c>
      <c r="T6" s="910" t="s">
        <v>791</v>
      </c>
      <c r="U6" s="911" t="s">
        <v>792</v>
      </c>
      <c r="V6" s="910" t="s">
        <v>791</v>
      </c>
      <c r="W6" s="911" t="s">
        <v>792</v>
      </c>
      <c r="X6" s="910" t="s">
        <v>791</v>
      </c>
      <c r="Y6" s="911" t="s">
        <v>792</v>
      </c>
      <c r="Z6" s="910" t="s">
        <v>791</v>
      </c>
      <c r="AA6" s="911" t="s">
        <v>792</v>
      </c>
      <c r="AB6" s="910" t="s">
        <v>791</v>
      </c>
      <c r="AC6" s="911" t="s">
        <v>792</v>
      </c>
      <c r="AD6" s="910" t="s">
        <v>791</v>
      </c>
      <c r="AE6" s="1412" t="s">
        <v>792</v>
      </c>
      <c r="AF6" s="910" t="s">
        <v>791</v>
      </c>
      <c r="AG6" s="1412" t="s">
        <v>792</v>
      </c>
    </row>
    <row r="7" spans="1:33" ht="18" customHeight="1">
      <c r="A7" s="1126" t="s">
        <v>793</v>
      </c>
      <c r="B7" s="1859" t="s">
        <v>794</v>
      </c>
      <c r="C7" s="1860"/>
      <c r="D7" s="1860"/>
      <c r="E7" s="1860"/>
      <c r="F7" s="1860"/>
      <c r="G7" s="1860"/>
      <c r="H7" s="1860"/>
      <c r="I7" s="1861"/>
      <c r="J7" s="1859" t="s">
        <v>795</v>
      </c>
      <c r="K7" s="1860"/>
      <c r="L7" s="1860"/>
      <c r="M7" s="1860"/>
      <c r="N7" s="1860"/>
      <c r="O7" s="1860"/>
      <c r="P7" s="1860"/>
      <c r="Q7" s="1861"/>
      <c r="R7" s="1859" t="s">
        <v>794</v>
      </c>
      <c r="S7" s="1860"/>
      <c r="T7" s="1860"/>
      <c r="U7" s="1860"/>
      <c r="V7" s="1860"/>
      <c r="W7" s="1860"/>
      <c r="X7" s="1860"/>
      <c r="Y7" s="1861"/>
      <c r="Z7" s="1859" t="s">
        <v>795</v>
      </c>
      <c r="AA7" s="1860"/>
      <c r="AB7" s="1860"/>
      <c r="AC7" s="1860"/>
      <c r="AD7" s="1860"/>
      <c r="AE7" s="1860"/>
      <c r="AF7" s="1860"/>
      <c r="AG7" s="1860"/>
    </row>
    <row r="8" spans="1:33" ht="18" customHeight="1">
      <c r="A8" s="589" t="s">
        <v>240</v>
      </c>
      <c r="B8" s="1127">
        <v>101.2</v>
      </c>
      <c r="C8" s="590">
        <v>100.9</v>
      </c>
      <c r="D8" s="590">
        <v>99.9</v>
      </c>
      <c r="E8" s="590">
        <v>97.1</v>
      </c>
      <c r="F8" s="590">
        <v>101.3</v>
      </c>
      <c r="G8" s="590">
        <v>102.4</v>
      </c>
      <c r="H8" s="590">
        <v>107.1</v>
      </c>
      <c r="I8" s="590">
        <v>103.5</v>
      </c>
      <c r="J8" s="1127">
        <v>99.4</v>
      </c>
      <c r="K8" s="590">
        <v>99.4</v>
      </c>
      <c r="L8" s="590">
        <v>116.6</v>
      </c>
      <c r="M8" s="590">
        <v>108.6</v>
      </c>
      <c r="N8" s="590">
        <v>101.5</v>
      </c>
      <c r="O8" s="590">
        <v>101.4</v>
      </c>
      <c r="P8" s="590">
        <v>86.8</v>
      </c>
      <c r="Q8" s="591">
        <v>89.5</v>
      </c>
      <c r="R8" s="1128">
        <v>100.2</v>
      </c>
      <c r="S8" s="592">
        <v>100</v>
      </c>
      <c r="T8" s="592">
        <v>93.8</v>
      </c>
      <c r="U8" s="592">
        <v>96.1</v>
      </c>
      <c r="V8" s="592">
        <v>102</v>
      </c>
      <c r="W8" s="592">
        <v>101</v>
      </c>
      <c r="X8" s="592">
        <v>97.6</v>
      </c>
      <c r="Y8" s="593">
        <v>97.6</v>
      </c>
      <c r="Z8" s="592">
        <v>100.7</v>
      </c>
      <c r="AA8" s="592">
        <v>100.3</v>
      </c>
      <c r="AB8" s="592">
        <v>95.1</v>
      </c>
      <c r="AC8" s="592">
        <v>97.5</v>
      </c>
      <c r="AD8" s="592">
        <v>102.4</v>
      </c>
      <c r="AE8" s="592">
        <v>101.4</v>
      </c>
      <c r="AF8" s="592">
        <v>95.4</v>
      </c>
      <c r="AG8" s="592">
        <v>95.5</v>
      </c>
    </row>
    <row r="9" spans="1:33" ht="18" customHeight="1">
      <c r="A9" s="589">
        <v>30</v>
      </c>
      <c r="B9" s="1127">
        <v>100.9</v>
      </c>
      <c r="C9" s="590">
        <v>99.4</v>
      </c>
      <c r="D9" s="590">
        <v>112.8</v>
      </c>
      <c r="E9" s="590">
        <v>103.7</v>
      </c>
      <c r="F9" s="590">
        <v>109.3</v>
      </c>
      <c r="G9" s="590">
        <v>107.8</v>
      </c>
      <c r="H9" s="590">
        <v>100.4</v>
      </c>
      <c r="I9" s="590">
        <v>98.7</v>
      </c>
      <c r="J9" s="1127">
        <v>100.1</v>
      </c>
      <c r="K9" s="590">
        <v>99.4</v>
      </c>
      <c r="L9" s="590">
        <v>123.4</v>
      </c>
      <c r="M9" s="590">
        <v>114.4</v>
      </c>
      <c r="N9" s="590">
        <v>109.2</v>
      </c>
      <c r="O9" s="590">
        <v>107.1</v>
      </c>
      <c r="P9" s="590">
        <v>87.6</v>
      </c>
      <c r="Q9" s="591">
        <v>88.6</v>
      </c>
      <c r="R9" s="1128">
        <v>101.6</v>
      </c>
      <c r="S9" s="592">
        <v>100.9</v>
      </c>
      <c r="T9" s="592">
        <v>97</v>
      </c>
      <c r="U9" s="592">
        <v>97</v>
      </c>
      <c r="V9" s="592">
        <v>103.8</v>
      </c>
      <c r="W9" s="592">
        <v>102.3</v>
      </c>
      <c r="X9" s="592">
        <v>101.3</v>
      </c>
      <c r="Y9" s="593">
        <v>100.2</v>
      </c>
      <c r="Z9" s="592">
        <v>101.9</v>
      </c>
      <c r="AA9" s="592">
        <v>101</v>
      </c>
      <c r="AB9" s="592">
        <v>96.7</v>
      </c>
      <c r="AC9" s="592">
        <v>96.7</v>
      </c>
      <c r="AD9" s="592">
        <v>103.9</v>
      </c>
      <c r="AE9" s="592">
        <v>102.5</v>
      </c>
      <c r="AF9" s="592">
        <v>101.8</v>
      </c>
      <c r="AG9" s="592">
        <v>99.6</v>
      </c>
    </row>
    <row r="10" spans="1:33" ht="18" customHeight="1">
      <c r="A10" s="589" t="s">
        <v>62</v>
      </c>
      <c r="B10" s="1127">
        <v>99.9</v>
      </c>
      <c r="C10" s="590">
        <v>100.2</v>
      </c>
      <c r="D10" s="590">
        <v>96.9</v>
      </c>
      <c r="E10" s="590">
        <v>99.5</v>
      </c>
      <c r="F10" s="590">
        <v>102.1</v>
      </c>
      <c r="G10" s="590">
        <v>102.6</v>
      </c>
      <c r="H10" s="590">
        <v>95.5</v>
      </c>
      <c r="I10" s="590">
        <v>95.5</v>
      </c>
      <c r="J10" s="1127">
        <v>99.4</v>
      </c>
      <c r="K10" s="590">
        <v>99.7</v>
      </c>
      <c r="L10" s="590">
        <v>102.7</v>
      </c>
      <c r="M10" s="590">
        <v>103.3</v>
      </c>
      <c r="N10" s="590">
        <v>99.7</v>
      </c>
      <c r="O10" s="590">
        <v>100</v>
      </c>
      <c r="P10" s="590">
        <v>81.2</v>
      </c>
      <c r="Q10" s="591">
        <v>83.5</v>
      </c>
      <c r="R10" s="1128">
        <v>101.2</v>
      </c>
      <c r="S10" s="592">
        <v>100.7</v>
      </c>
      <c r="T10" s="592">
        <v>99.7</v>
      </c>
      <c r="U10" s="592">
        <v>99.7</v>
      </c>
      <c r="V10" s="592">
        <v>103.5</v>
      </c>
      <c r="W10" s="592">
        <v>102.2</v>
      </c>
      <c r="X10" s="592">
        <v>99.9</v>
      </c>
      <c r="Y10" s="593">
        <v>99.6</v>
      </c>
      <c r="Z10" s="592">
        <v>101.7</v>
      </c>
      <c r="AA10" s="592">
        <v>101</v>
      </c>
      <c r="AB10" s="592">
        <v>100.8</v>
      </c>
      <c r="AC10" s="592">
        <v>100.1</v>
      </c>
      <c r="AD10" s="592">
        <v>104.1</v>
      </c>
      <c r="AE10" s="592">
        <v>102.9</v>
      </c>
      <c r="AF10" s="592">
        <v>98.4</v>
      </c>
      <c r="AG10" s="592">
        <v>98.3</v>
      </c>
    </row>
    <row r="11" spans="1:33" ht="18" customHeight="1">
      <c r="A11" s="589">
        <v>2</v>
      </c>
      <c r="B11" s="1127">
        <v>100</v>
      </c>
      <c r="C11" s="590">
        <v>100</v>
      </c>
      <c r="D11" s="590">
        <v>100</v>
      </c>
      <c r="E11" s="590">
        <v>100</v>
      </c>
      <c r="F11" s="590">
        <v>100</v>
      </c>
      <c r="G11" s="590">
        <v>100</v>
      </c>
      <c r="H11" s="590">
        <v>100</v>
      </c>
      <c r="I11" s="590">
        <v>100</v>
      </c>
      <c r="J11" s="1127">
        <v>100</v>
      </c>
      <c r="K11" s="590">
        <v>100</v>
      </c>
      <c r="L11" s="590">
        <v>100</v>
      </c>
      <c r="M11" s="590">
        <v>100</v>
      </c>
      <c r="N11" s="590">
        <v>100</v>
      </c>
      <c r="O11" s="590">
        <v>100</v>
      </c>
      <c r="P11" s="590">
        <v>100</v>
      </c>
      <c r="Q11" s="591">
        <v>100</v>
      </c>
      <c r="R11" s="1128">
        <v>100</v>
      </c>
      <c r="S11" s="592">
        <v>100</v>
      </c>
      <c r="T11" s="592">
        <v>100</v>
      </c>
      <c r="U11" s="592">
        <v>100</v>
      </c>
      <c r="V11" s="592">
        <v>100</v>
      </c>
      <c r="W11" s="592">
        <v>100</v>
      </c>
      <c r="X11" s="592">
        <v>100</v>
      </c>
      <c r="Y11" s="593">
        <v>100</v>
      </c>
      <c r="Z11" s="592">
        <v>100</v>
      </c>
      <c r="AA11" s="592">
        <v>100</v>
      </c>
      <c r="AB11" s="592">
        <v>100</v>
      </c>
      <c r="AC11" s="592">
        <v>100</v>
      </c>
      <c r="AD11" s="592">
        <v>100</v>
      </c>
      <c r="AE11" s="592">
        <v>100</v>
      </c>
      <c r="AF11" s="592">
        <v>100</v>
      </c>
      <c r="AG11" s="592">
        <v>100</v>
      </c>
    </row>
    <row r="12" spans="1:33" ht="18" customHeight="1">
      <c r="A12" s="589">
        <v>3</v>
      </c>
      <c r="B12" s="1127">
        <v>101.1</v>
      </c>
      <c r="C12" s="590">
        <v>100.2</v>
      </c>
      <c r="D12" s="590">
        <v>101.3</v>
      </c>
      <c r="E12" s="590">
        <v>100</v>
      </c>
      <c r="F12" s="590">
        <v>110</v>
      </c>
      <c r="G12" s="590">
        <v>107.5</v>
      </c>
      <c r="H12" s="590">
        <v>102.7</v>
      </c>
      <c r="I12" s="590">
        <v>100.1</v>
      </c>
      <c r="J12" s="1127">
        <v>102.1</v>
      </c>
      <c r="K12" s="590">
        <v>101.3</v>
      </c>
      <c r="L12" s="590">
        <v>103</v>
      </c>
      <c r="M12" s="590">
        <v>99</v>
      </c>
      <c r="N12" s="590">
        <v>108.8</v>
      </c>
      <c r="O12" s="590">
        <v>106.5</v>
      </c>
      <c r="P12" s="590">
        <v>99.9</v>
      </c>
      <c r="Q12" s="591">
        <v>99.6</v>
      </c>
      <c r="R12" s="1128">
        <v>100.3</v>
      </c>
      <c r="S12" s="592">
        <v>100.5</v>
      </c>
      <c r="T12" s="592">
        <v>99.7</v>
      </c>
      <c r="U12" s="592">
        <v>100.9</v>
      </c>
      <c r="V12" s="592">
        <v>101.9</v>
      </c>
      <c r="W12" s="592">
        <v>101.7</v>
      </c>
      <c r="X12" s="592">
        <v>102.1</v>
      </c>
      <c r="Y12" s="593">
        <v>101.5</v>
      </c>
      <c r="Z12" s="592">
        <v>100.9</v>
      </c>
      <c r="AA12" s="592">
        <v>101.2</v>
      </c>
      <c r="AB12" s="592">
        <v>99.6</v>
      </c>
      <c r="AC12" s="592">
        <v>101</v>
      </c>
      <c r="AD12" s="592">
        <v>102.2</v>
      </c>
      <c r="AE12" s="592">
        <v>102.1</v>
      </c>
      <c r="AF12" s="592">
        <v>103.3</v>
      </c>
      <c r="AG12" s="592">
        <v>102.7</v>
      </c>
    </row>
    <row r="13" spans="1:33" ht="18" customHeight="1">
      <c r="A13" s="594"/>
      <c r="B13" s="1129"/>
      <c r="C13" s="595"/>
      <c r="D13" s="595"/>
      <c r="E13" s="595"/>
      <c r="F13" s="595"/>
      <c r="G13" s="595"/>
      <c r="H13" s="595"/>
      <c r="I13" s="595"/>
      <c r="J13" s="1129"/>
      <c r="K13" s="595"/>
      <c r="L13" s="595"/>
      <c r="M13" s="595"/>
      <c r="N13" s="595"/>
      <c r="O13" s="595"/>
      <c r="P13" s="595"/>
      <c r="Q13" s="596"/>
      <c r="R13" s="1130"/>
      <c r="S13" s="597"/>
      <c r="T13" s="597"/>
      <c r="U13" s="597"/>
      <c r="V13" s="597"/>
      <c r="W13" s="597"/>
      <c r="X13" s="597"/>
      <c r="Y13" s="598"/>
      <c r="Z13" s="597"/>
      <c r="AA13" s="597"/>
      <c r="AB13" s="597"/>
      <c r="AC13" s="597"/>
      <c r="AD13" s="597"/>
      <c r="AE13" s="597"/>
      <c r="AF13" s="599"/>
      <c r="AG13" s="599"/>
    </row>
    <row r="14" spans="1:33" ht="18" customHeight="1">
      <c r="A14" s="600" t="s">
        <v>218</v>
      </c>
      <c r="B14" s="1131">
        <v>113.1</v>
      </c>
      <c r="C14" s="601">
        <v>100.4</v>
      </c>
      <c r="D14" s="601">
        <v>121.8</v>
      </c>
      <c r="E14" s="601">
        <v>99.2</v>
      </c>
      <c r="F14" s="601">
        <v>125.4</v>
      </c>
      <c r="G14" s="601">
        <v>108.4</v>
      </c>
      <c r="H14" s="602">
        <v>134.69999999999999</v>
      </c>
      <c r="I14" s="601">
        <v>97</v>
      </c>
      <c r="J14" s="1131">
        <v>111.9</v>
      </c>
      <c r="K14" s="601">
        <v>101</v>
      </c>
      <c r="L14" s="601">
        <v>153.6</v>
      </c>
      <c r="M14" s="601">
        <v>97.3</v>
      </c>
      <c r="N14" s="601">
        <v>119.1</v>
      </c>
      <c r="O14" s="601">
        <v>106.7</v>
      </c>
      <c r="P14" s="601">
        <v>157.19999999999999</v>
      </c>
      <c r="Q14" s="603">
        <v>99.1</v>
      </c>
      <c r="R14" s="1132">
        <v>116.6</v>
      </c>
      <c r="S14" s="604">
        <v>101</v>
      </c>
      <c r="T14" s="604">
        <v>114.7</v>
      </c>
      <c r="U14" s="604">
        <v>101.5</v>
      </c>
      <c r="V14" s="604">
        <v>137.30000000000001</v>
      </c>
      <c r="W14" s="604">
        <v>102.7</v>
      </c>
      <c r="X14" s="604">
        <v>132.5</v>
      </c>
      <c r="Y14" s="604">
        <v>102.2</v>
      </c>
      <c r="Z14" s="1132">
        <v>116.6</v>
      </c>
      <c r="AA14" s="604">
        <v>101.6</v>
      </c>
      <c r="AB14" s="604">
        <v>114</v>
      </c>
      <c r="AC14" s="604">
        <v>101.1</v>
      </c>
      <c r="AD14" s="604">
        <v>140.19999999999999</v>
      </c>
      <c r="AE14" s="604">
        <v>103.1</v>
      </c>
      <c r="AF14" s="604">
        <v>133.6</v>
      </c>
      <c r="AG14" s="604">
        <v>103.1</v>
      </c>
    </row>
    <row r="15" spans="1:33" ht="18" customHeight="1">
      <c r="A15" s="600">
        <v>8</v>
      </c>
      <c r="B15" s="1131">
        <v>90.9</v>
      </c>
      <c r="C15" s="601">
        <v>100.8</v>
      </c>
      <c r="D15" s="601">
        <v>107.9</v>
      </c>
      <c r="E15" s="601">
        <v>99.2</v>
      </c>
      <c r="F15" s="601">
        <v>94.4</v>
      </c>
      <c r="G15" s="601">
        <v>107.7</v>
      </c>
      <c r="H15" s="602">
        <v>98.1</v>
      </c>
      <c r="I15" s="601">
        <v>97.8</v>
      </c>
      <c r="J15" s="1131">
        <v>87.5</v>
      </c>
      <c r="K15" s="601">
        <v>101.5</v>
      </c>
      <c r="L15" s="601">
        <v>98.2</v>
      </c>
      <c r="M15" s="601">
        <v>97.8</v>
      </c>
      <c r="N15" s="601">
        <v>92.7</v>
      </c>
      <c r="O15" s="601">
        <v>107</v>
      </c>
      <c r="P15" s="601">
        <v>102.6</v>
      </c>
      <c r="Q15" s="603">
        <v>101.1</v>
      </c>
      <c r="R15" s="1132">
        <v>86.3</v>
      </c>
      <c r="S15" s="604">
        <v>99.8</v>
      </c>
      <c r="T15" s="604">
        <v>91.8</v>
      </c>
      <c r="U15" s="604">
        <v>100.3</v>
      </c>
      <c r="V15" s="604">
        <v>85.9</v>
      </c>
      <c r="W15" s="604">
        <v>101.3</v>
      </c>
      <c r="X15" s="604">
        <v>88.3</v>
      </c>
      <c r="Y15" s="604">
        <v>101.2</v>
      </c>
      <c r="Z15" s="1132">
        <v>83.8</v>
      </c>
      <c r="AA15" s="604">
        <v>100.7</v>
      </c>
      <c r="AB15" s="604">
        <v>82.2</v>
      </c>
      <c r="AC15" s="604">
        <v>101</v>
      </c>
      <c r="AD15" s="604">
        <v>83.5</v>
      </c>
      <c r="AE15" s="604">
        <v>101.9</v>
      </c>
      <c r="AF15" s="604">
        <v>86.2</v>
      </c>
      <c r="AG15" s="604">
        <v>103</v>
      </c>
    </row>
    <row r="16" spans="1:33" ht="18" customHeight="1">
      <c r="A16" s="600">
        <v>9</v>
      </c>
      <c r="B16" s="1131">
        <v>85.8</v>
      </c>
      <c r="C16" s="601">
        <v>101.2</v>
      </c>
      <c r="D16" s="601">
        <v>86.8</v>
      </c>
      <c r="E16" s="601">
        <v>100.1</v>
      </c>
      <c r="F16" s="601">
        <v>90</v>
      </c>
      <c r="G16" s="601">
        <v>107.7</v>
      </c>
      <c r="H16" s="602">
        <v>85.1</v>
      </c>
      <c r="I16" s="601">
        <v>97.7</v>
      </c>
      <c r="J16" s="1131">
        <v>84.7</v>
      </c>
      <c r="K16" s="601">
        <v>102.1</v>
      </c>
      <c r="L16" s="601">
        <v>83.4</v>
      </c>
      <c r="M16" s="601">
        <v>97.6</v>
      </c>
      <c r="N16" s="601">
        <v>87.5</v>
      </c>
      <c r="O16" s="601">
        <v>106.4</v>
      </c>
      <c r="P16" s="601">
        <v>84.4</v>
      </c>
      <c r="Q16" s="603">
        <v>99.9</v>
      </c>
      <c r="R16" s="1132">
        <v>84.8</v>
      </c>
      <c r="S16" s="604">
        <v>100.3</v>
      </c>
      <c r="T16" s="604">
        <v>88.3</v>
      </c>
      <c r="U16" s="604">
        <v>101.3</v>
      </c>
      <c r="V16" s="604">
        <v>83.8</v>
      </c>
      <c r="W16" s="604">
        <v>101.6</v>
      </c>
      <c r="X16" s="604">
        <v>86.6</v>
      </c>
      <c r="Y16" s="604">
        <v>101.3</v>
      </c>
      <c r="Z16" s="1132">
        <v>83.4</v>
      </c>
      <c r="AA16" s="604">
        <v>101.1</v>
      </c>
      <c r="AB16" s="604">
        <v>86.1</v>
      </c>
      <c r="AC16" s="604">
        <v>100.4</v>
      </c>
      <c r="AD16" s="604">
        <v>82.3</v>
      </c>
      <c r="AE16" s="604">
        <v>102.1</v>
      </c>
      <c r="AF16" s="604">
        <v>84.7</v>
      </c>
      <c r="AG16" s="604">
        <v>102.5</v>
      </c>
    </row>
    <row r="17" spans="1:33" ht="18" customHeight="1">
      <c r="A17" s="600">
        <v>10</v>
      </c>
      <c r="B17" s="1131">
        <v>86.2</v>
      </c>
      <c r="C17" s="605">
        <v>101.2</v>
      </c>
      <c r="D17" s="601">
        <v>93.8</v>
      </c>
      <c r="E17" s="605">
        <v>99.5</v>
      </c>
      <c r="F17" s="601">
        <v>89.7</v>
      </c>
      <c r="G17" s="605">
        <v>108.4</v>
      </c>
      <c r="H17" s="602">
        <v>89.2</v>
      </c>
      <c r="I17" s="605">
        <v>100.5</v>
      </c>
      <c r="J17" s="1131">
        <v>84.8</v>
      </c>
      <c r="K17" s="605">
        <v>102.2</v>
      </c>
      <c r="L17" s="601">
        <v>84.9</v>
      </c>
      <c r="M17" s="605">
        <v>99.4</v>
      </c>
      <c r="N17" s="601">
        <v>87.1</v>
      </c>
      <c r="O17" s="605">
        <v>106.9</v>
      </c>
      <c r="P17" s="601">
        <v>90.3</v>
      </c>
      <c r="Q17" s="606">
        <v>102.2</v>
      </c>
      <c r="R17" s="1133">
        <v>85.2</v>
      </c>
      <c r="S17" s="607">
        <v>101</v>
      </c>
      <c r="T17" s="607">
        <v>85.8</v>
      </c>
      <c r="U17" s="607">
        <v>102.7</v>
      </c>
      <c r="V17" s="607">
        <v>83.6</v>
      </c>
      <c r="W17" s="607">
        <v>102</v>
      </c>
      <c r="X17" s="607">
        <v>86.6</v>
      </c>
      <c r="Y17" s="607">
        <v>101.9</v>
      </c>
      <c r="Z17" s="1133">
        <v>83.7</v>
      </c>
      <c r="AA17" s="607">
        <v>101.9</v>
      </c>
      <c r="AB17" s="607">
        <v>79</v>
      </c>
      <c r="AC17" s="607">
        <v>102.2</v>
      </c>
      <c r="AD17" s="607">
        <v>82</v>
      </c>
      <c r="AE17" s="607">
        <v>102.4</v>
      </c>
      <c r="AF17" s="607">
        <v>85.3</v>
      </c>
      <c r="AG17" s="607">
        <v>104.3</v>
      </c>
    </row>
    <row r="18" spans="1:33" ht="18" customHeight="1">
      <c r="A18" s="600">
        <v>11</v>
      </c>
      <c r="B18" s="1131">
        <v>88.7</v>
      </c>
      <c r="C18" s="605">
        <v>101.3</v>
      </c>
      <c r="D18" s="601">
        <v>94.6</v>
      </c>
      <c r="E18" s="605">
        <v>101.4</v>
      </c>
      <c r="F18" s="601">
        <v>96.9</v>
      </c>
      <c r="G18" s="605">
        <v>110.8</v>
      </c>
      <c r="H18" s="602">
        <v>98.2</v>
      </c>
      <c r="I18" s="605">
        <v>101.9</v>
      </c>
      <c r="J18" s="1131">
        <v>86.3</v>
      </c>
      <c r="K18" s="605">
        <v>101.8</v>
      </c>
      <c r="L18" s="601">
        <v>95.4</v>
      </c>
      <c r="M18" s="605">
        <v>99.8</v>
      </c>
      <c r="N18" s="601">
        <v>94.9</v>
      </c>
      <c r="O18" s="605">
        <v>108.6</v>
      </c>
      <c r="P18" s="601">
        <v>84.2</v>
      </c>
      <c r="Q18" s="606">
        <v>99.7</v>
      </c>
      <c r="R18" s="1133">
        <v>88.8</v>
      </c>
      <c r="S18" s="607">
        <v>100.8</v>
      </c>
      <c r="T18" s="607">
        <v>90.4</v>
      </c>
      <c r="U18" s="607">
        <v>103.2</v>
      </c>
      <c r="V18" s="607">
        <v>90.5</v>
      </c>
      <c r="W18" s="607">
        <v>102.8</v>
      </c>
      <c r="X18" s="607">
        <v>90.7</v>
      </c>
      <c r="Y18" s="607">
        <v>101.6</v>
      </c>
      <c r="Z18" s="1133">
        <v>87.4</v>
      </c>
      <c r="AA18" s="607">
        <v>101.7</v>
      </c>
      <c r="AB18" s="607">
        <v>84.3</v>
      </c>
      <c r="AC18" s="607">
        <v>103.2</v>
      </c>
      <c r="AD18" s="607">
        <v>89.4</v>
      </c>
      <c r="AE18" s="607">
        <v>103.2</v>
      </c>
      <c r="AF18" s="607">
        <v>88.7</v>
      </c>
      <c r="AG18" s="607">
        <v>103</v>
      </c>
    </row>
    <row r="19" spans="1:33" ht="18" customHeight="1">
      <c r="A19" s="600">
        <v>12</v>
      </c>
      <c r="B19" s="1131">
        <v>177.6</v>
      </c>
      <c r="C19" s="605">
        <v>100.5</v>
      </c>
      <c r="D19" s="601">
        <v>159.1</v>
      </c>
      <c r="E19" s="605">
        <v>99.3</v>
      </c>
      <c r="F19" s="601">
        <v>214.4</v>
      </c>
      <c r="G19" s="605">
        <v>109.7</v>
      </c>
      <c r="H19" s="602">
        <v>165.4</v>
      </c>
      <c r="I19" s="605">
        <v>100.1</v>
      </c>
      <c r="J19" s="1131">
        <v>189.1</v>
      </c>
      <c r="K19" s="605">
        <v>101.3</v>
      </c>
      <c r="L19" s="601">
        <v>171.5</v>
      </c>
      <c r="M19" s="605">
        <v>100.2</v>
      </c>
      <c r="N19" s="601">
        <v>218.6</v>
      </c>
      <c r="O19" s="605">
        <v>107.3</v>
      </c>
      <c r="P19" s="601">
        <v>173.5</v>
      </c>
      <c r="Q19" s="606">
        <v>99</v>
      </c>
      <c r="R19" s="1133">
        <v>171.4</v>
      </c>
      <c r="S19" s="607">
        <v>100.9</v>
      </c>
      <c r="T19" s="607">
        <v>167.8</v>
      </c>
      <c r="U19" s="607">
        <v>101.8</v>
      </c>
      <c r="V19" s="607">
        <v>186.8</v>
      </c>
      <c r="W19" s="607">
        <v>103.1</v>
      </c>
      <c r="X19" s="607">
        <v>169.6</v>
      </c>
      <c r="Y19" s="607">
        <v>101.8</v>
      </c>
      <c r="Z19" s="1133">
        <v>183.1</v>
      </c>
      <c r="AA19" s="607">
        <v>101.9</v>
      </c>
      <c r="AB19" s="607">
        <v>195.1</v>
      </c>
      <c r="AC19" s="607">
        <v>102</v>
      </c>
      <c r="AD19" s="607">
        <v>195.3</v>
      </c>
      <c r="AE19" s="607">
        <v>103.4</v>
      </c>
      <c r="AF19" s="607">
        <v>183.5</v>
      </c>
      <c r="AG19" s="607">
        <v>103</v>
      </c>
    </row>
    <row r="20" spans="1:33" ht="18" customHeight="1">
      <c r="A20" s="600" t="s">
        <v>64</v>
      </c>
      <c r="B20" s="1131">
        <v>83.8</v>
      </c>
      <c r="C20" s="605">
        <v>97.1</v>
      </c>
      <c r="D20" s="601">
        <v>87.2</v>
      </c>
      <c r="E20" s="605">
        <v>99.8</v>
      </c>
      <c r="F20" s="601">
        <v>89.4</v>
      </c>
      <c r="G20" s="605">
        <v>107.1</v>
      </c>
      <c r="H20" s="602">
        <v>86.1</v>
      </c>
      <c r="I20" s="605">
        <v>96.1</v>
      </c>
      <c r="J20" s="1131">
        <v>83.1</v>
      </c>
      <c r="K20" s="605">
        <v>99.8</v>
      </c>
      <c r="L20" s="601">
        <v>86.1</v>
      </c>
      <c r="M20" s="605">
        <v>100.2</v>
      </c>
      <c r="N20" s="601">
        <v>86.2</v>
      </c>
      <c r="O20" s="605">
        <v>104.7</v>
      </c>
      <c r="P20" s="601">
        <v>85</v>
      </c>
      <c r="Q20" s="606">
        <v>100.6</v>
      </c>
      <c r="R20" s="1133">
        <v>86.3</v>
      </c>
      <c r="S20" s="607">
        <v>100.5</v>
      </c>
      <c r="T20" s="607">
        <v>87.7</v>
      </c>
      <c r="U20" s="607">
        <v>101.5</v>
      </c>
      <c r="V20" s="607">
        <v>84</v>
      </c>
      <c r="W20" s="607">
        <v>100.6</v>
      </c>
      <c r="X20" s="607">
        <v>88</v>
      </c>
      <c r="Y20" s="607">
        <v>101</v>
      </c>
      <c r="Z20" s="1133">
        <v>84.9</v>
      </c>
      <c r="AA20" s="607">
        <v>102</v>
      </c>
      <c r="AB20" s="607">
        <v>80.5</v>
      </c>
      <c r="AC20" s="607">
        <v>100.9</v>
      </c>
      <c r="AD20" s="607">
        <v>82.3</v>
      </c>
      <c r="AE20" s="607">
        <v>101</v>
      </c>
      <c r="AF20" s="607">
        <v>85.6</v>
      </c>
      <c r="AG20" s="607">
        <v>103.6</v>
      </c>
    </row>
    <row r="21" spans="1:33" ht="18" customHeight="1">
      <c r="A21" s="600">
        <v>2</v>
      </c>
      <c r="B21" s="1131">
        <v>82</v>
      </c>
      <c r="C21" s="605">
        <v>97.1</v>
      </c>
      <c r="D21" s="601">
        <v>87.6</v>
      </c>
      <c r="E21" s="605">
        <v>101.3</v>
      </c>
      <c r="F21" s="601">
        <v>90.1</v>
      </c>
      <c r="G21" s="605">
        <v>108.8</v>
      </c>
      <c r="H21" s="602">
        <v>83</v>
      </c>
      <c r="I21" s="605">
        <v>93.6</v>
      </c>
      <c r="J21" s="1131">
        <v>82.4</v>
      </c>
      <c r="K21" s="605">
        <v>99.2</v>
      </c>
      <c r="L21" s="601">
        <v>86.2</v>
      </c>
      <c r="M21" s="605">
        <v>101.1</v>
      </c>
      <c r="N21" s="601">
        <v>86.4</v>
      </c>
      <c r="O21" s="605">
        <v>105.8</v>
      </c>
      <c r="P21" s="601">
        <v>89.6</v>
      </c>
      <c r="Q21" s="606">
        <v>99.8</v>
      </c>
      <c r="R21" s="1133">
        <v>84.5</v>
      </c>
      <c r="S21" s="607">
        <v>100.6</v>
      </c>
      <c r="T21" s="607">
        <v>86.5</v>
      </c>
      <c r="U21" s="607">
        <v>103.6</v>
      </c>
      <c r="V21" s="607">
        <v>83</v>
      </c>
      <c r="W21" s="607">
        <v>101.7</v>
      </c>
      <c r="X21" s="607">
        <v>85.5</v>
      </c>
      <c r="Y21" s="607">
        <v>100.7</v>
      </c>
      <c r="Z21" s="1133">
        <v>83.6</v>
      </c>
      <c r="AA21" s="607">
        <v>102.2</v>
      </c>
      <c r="AB21" s="607">
        <v>80.900000000000006</v>
      </c>
      <c r="AC21" s="607">
        <v>103.5</v>
      </c>
      <c r="AD21" s="607">
        <v>81.2</v>
      </c>
      <c r="AE21" s="607">
        <v>101.8</v>
      </c>
      <c r="AF21" s="607">
        <v>84.8</v>
      </c>
      <c r="AG21" s="607">
        <v>103.5</v>
      </c>
    </row>
    <row r="22" spans="1:33" ht="18" customHeight="1">
      <c r="A22" s="600">
        <v>3</v>
      </c>
      <c r="B22" s="1131">
        <v>87</v>
      </c>
      <c r="C22" s="605">
        <v>98.2</v>
      </c>
      <c r="D22" s="601">
        <v>89.3</v>
      </c>
      <c r="E22" s="605">
        <v>99.1</v>
      </c>
      <c r="F22" s="601">
        <v>90.8</v>
      </c>
      <c r="G22" s="605">
        <v>108.1</v>
      </c>
      <c r="H22" s="602">
        <v>85.6</v>
      </c>
      <c r="I22" s="605">
        <v>97.5</v>
      </c>
      <c r="J22" s="1131">
        <v>87</v>
      </c>
      <c r="K22" s="605">
        <v>99.6</v>
      </c>
      <c r="L22" s="601">
        <v>86.9</v>
      </c>
      <c r="M22" s="605">
        <v>100.3</v>
      </c>
      <c r="N22" s="601">
        <v>87.5</v>
      </c>
      <c r="O22" s="605">
        <v>105.9</v>
      </c>
      <c r="P22" s="601">
        <v>89.1</v>
      </c>
      <c r="Q22" s="606">
        <v>102.9</v>
      </c>
      <c r="R22" s="1133">
        <v>90.7</v>
      </c>
      <c r="S22" s="607">
        <v>102</v>
      </c>
      <c r="T22" s="607">
        <v>95.7</v>
      </c>
      <c r="U22" s="607">
        <v>104.1</v>
      </c>
      <c r="V22" s="607">
        <v>87.5</v>
      </c>
      <c r="W22" s="607">
        <v>102.1</v>
      </c>
      <c r="X22" s="607">
        <v>92</v>
      </c>
      <c r="Y22" s="608">
        <v>101.2</v>
      </c>
      <c r="Z22" s="607">
        <v>90.6</v>
      </c>
      <c r="AA22" s="607">
        <v>103.7</v>
      </c>
      <c r="AB22" s="607">
        <v>93.1</v>
      </c>
      <c r="AC22" s="607">
        <v>103</v>
      </c>
      <c r="AD22" s="607">
        <v>86.3</v>
      </c>
      <c r="AE22" s="607">
        <v>102.4</v>
      </c>
      <c r="AF22" s="607">
        <v>94.1</v>
      </c>
      <c r="AG22" s="607">
        <v>103.9</v>
      </c>
    </row>
    <row r="23" spans="1:33" ht="18" customHeight="1">
      <c r="A23" s="600">
        <v>4</v>
      </c>
      <c r="B23" s="1131">
        <v>85</v>
      </c>
      <c r="C23" s="605">
        <v>99.6</v>
      </c>
      <c r="D23" s="601">
        <v>90.8</v>
      </c>
      <c r="E23" s="605">
        <v>100.3</v>
      </c>
      <c r="F23" s="601">
        <v>95.2</v>
      </c>
      <c r="G23" s="605">
        <v>114.3</v>
      </c>
      <c r="H23" s="602">
        <v>88.1</v>
      </c>
      <c r="I23" s="605">
        <v>100.5</v>
      </c>
      <c r="J23" s="1131">
        <v>85.4</v>
      </c>
      <c r="K23" s="605">
        <v>101.9</v>
      </c>
      <c r="L23" s="601">
        <v>92.7</v>
      </c>
      <c r="M23" s="605">
        <v>100.8</v>
      </c>
      <c r="N23" s="601">
        <v>91.9</v>
      </c>
      <c r="O23" s="605">
        <v>112</v>
      </c>
      <c r="P23" s="601">
        <v>93</v>
      </c>
      <c r="Q23" s="606">
        <v>109.9</v>
      </c>
      <c r="R23" s="1133">
        <v>88.7</v>
      </c>
      <c r="S23" s="607">
        <v>103.2</v>
      </c>
      <c r="T23" s="607">
        <v>90.5</v>
      </c>
      <c r="U23" s="607">
        <v>104.6</v>
      </c>
      <c r="V23" s="607">
        <v>86.8</v>
      </c>
      <c r="W23" s="607">
        <v>103.6</v>
      </c>
      <c r="X23" s="607">
        <v>91.4</v>
      </c>
      <c r="Y23" s="608">
        <v>104.5</v>
      </c>
      <c r="Z23" s="607">
        <v>88.1</v>
      </c>
      <c r="AA23" s="607">
        <v>105.1</v>
      </c>
      <c r="AB23" s="607">
        <v>82.6</v>
      </c>
      <c r="AC23" s="607">
        <v>104.7</v>
      </c>
      <c r="AD23" s="607">
        <v>85.2</v>
      </c>
      <c r="AE23" s="607">
        <v>103.8</v>
      </c>
      <c r="AF23" s="607">
        <v>91.1</v>
      </c>
      <c r="AG23" s="607">
        <v>108.3</v>
      </c>
    </row>
    <row r="24" spans="1:33" ht="18" customHeight="1">
      <c r="A24" s="600">
        <v>5</v>
      </c>
      <c r="B24" s="1131">
        <v>84.1</v>
      </c>
      <c r="C24" s="605">
        <v>97.1</v>
      </c>
      <c r="D24" s="601">
        <v>98.7</v>
      </c>
      <c r="E24" s="605">
        <v>96.4</v>
      </c>
      <c r="F24" s="601">
        <v>89.4</v>
      </c>
      <c r="G24" s="605">
        <v>106.5</v>
      </c>
      <c r="H24" s="602">
        <v>85.1</v>
      </c>
      <c r="I24" s="605">
        <v>97.5</v>
      </c>
      <c r="J24" s="1131">
        <v>83.2</v>
      </c>
      <c r="K24" s="605">
        <v>99.3</v>
      </c>
      <c r="L24" s="601">
        <v>86.5</v>
      </c>
      <c r="M24" s="605">
        <v>97.7</v>
      </c>
      <c r="N24" s="601">
        <v>86.1</v>
      </c>
      <c r="O24" s="605">
        <v>104.9</v>
      </c>
      <c r="P24" s="601">
        <v>85.6</v>
      </c>
      <c r="Q24" s="606">
        <v>101.2</v>
      </c>
      <c r="R24" s="1133">
        <v>87</v>
      </c>
      <c r="S24" s="607">
        <v>101.4</v>
      </c>
      <c r="T24" s="607">
        <v>86.6</v>
      </c>
      <c r="U24" s="607">
        <v>101</v>
      </c>
      <c r="V24" s="607">
        <v>83.7</v>
      </c>
      <c r="W24" s="607">
        <v>100.7</v>
      </c>
      <c r="X24" s="607">
        <v>88.6</v>
      </c>
      <c r="Y24" s="608">
        <v>103.2</v>
      </c>
      <c r="Z24" s="607">
        <v>86.1</v>
      </c>
      <c r="AA24" s="607">
        <v>102.8</v>
      </c>
      <c r="AB24" s="607">
        <v>79.2</v>
      </c>
      <c r="AC24" s="607">
        <v>100.3</v>
      </c>
      <c r="AD24" s="607">
        <v>82.2</v>
      </c>
      <c r="AE24" s="607">
        <v>101</v>
      </c>
      <c r="AF24" s="607">
        <v>88.2</v>
      </c>
      <c r="AG24" s="607">
        <v>106.5</v>
      </c>
    </row>
    <row r="25" spans="1:33" ht="18" customHeight="1">
      <c r="A25" s="600">
        <v>6</v>
      </c>
      <c r="B25" s="1131">
        <v>143.6</v>
      </c>
      <c r="C25" s="605">
        <v>99.7</v>
      </c>
      <c r="D25" s="601">
        <v>124.6</v>
      </c>
      <c r="E25" s="605">
        <v>102</v>
      </c>
      <c r="F25" s="601">
        <v>170.4</v>
      </c>
      <c r="G25" s="605">
        <v>110.4</v>
      </c>
      <c r="H25" s="602">
        <v>93.3</v>
      </c>
      <c r="I25" s="605">
        <v>97.7</v>
      </c>
      <c r="J25" s="1131">
        <v>164.3</v>
      </c>
      <c r="K25" s="605">
        <v>101.4</v>
      </c>
      <c r="L25" s="601">
        <v>133.69999999999999</v>
      </c>
      <c r="M25" s="605">
        <v>100.7</v>
      </c>
      <c r="N25" s="601">
        <v>176.7</v>
      </c>
      <c r="O25" s="605">
        <v>107.5</v>
      </c>
      <c r="P25" s="601">
        <v>86.7</v>
      </c>
      <c r="Q25" s="606">
        <v>101.8</v>
      </c>
      <c r="R25" s="1133">
        <v>141.9</v>
      </c>
      <c r="S25" s="607">
        <v>102.3</v>
      </c>
      <c r="T25" s="607">
        <v>140</v>
      </c>
      <c r="U25" s="607">
        <v>103</v>
      </c>
      <c r="V25" s="607">
        <v>134.6</v>
      </c>
      <c r="W25" s="607">
        <v>102.6</v>
      </c>
      <c r="X25" s="607">
        <v>130.19999999999999</v>
      </c>
      <c r="Y25" s="608">
        <v>103.7</v>
      </c>
      <c r="Z25" s="607">
        <v>153.9</v>
      </c>
      <c r="AA25" s="607">
        <v>103.7</v>
      </c>
      <c r="AB25" s="607">
        <v>166</v>
      </c>
      <c r="AC25" s="607">
        <v>101.2</v>
      </c>
      <c r="AD25" s="607">
        <v>139.9</v>
      </c>
      <c r="AE25" s="607">
        <v>102.6</v>
      </c>
      <c r="AF25" s="607">
        <v>148.4</v>
      </c>
      <c r="AG25" s="607">
        <v>107.1</v>
      </c>
    </row>
    <row r="26" spans="1:33" ht="18" customHeight="1">
      <c r="A26" s="600">
        <v>7</v>
      </c>
      <c r="B26" s="1131">
        <v>107.1</v>
      </c>
      <c r="C26" s="605">
        <v>101</v>
      </c>
      <c r="D26" s="601">
        <v>115.7</v>
      </c>
      <c r="E26" s="605">
        <v>105.4</v>
      </c>
      <c r="F26" s="601">
        <v>119</v>
      </c>
      <c r="G26" s="605">
        <v>109.8</v>
      </c>
      <c r="H26" s="602">
        <v>142.80000000000001</v>
      </c>
      <c r="I26" s="605">
        <v>101.2</v>
      </c>
      <c r="J26" s="1131">
        <v>104.2</v>
      </c>
      <c r="K26" s="605">
        <v>102.4</v>
      </c>
      <c r="L26" s="601">
        <v>122.9</v>
      </c>
      <c r="M26" s="605">
        <v>117.8</v>
      </c>
      <c r="N26" s="601">
        <v>118.1</v>
      </c>
      <c r="O26" s="605">
        <v>107.5</v>
      </c>
      <c r="P26" s="601">
        <v>167.8</v>
      </c>
      <c r="Q26" s="606">
        <v>100.3</v>
      </c>
      <c r="R26" s="1133">
        <v>118.1</v>
      </c>
      <c r="S26" s="607">
        <v>102.2</v>
      </c>
      <c r="T26" s="607">
        <v>115.9</v>
      </c>
      <c r="U26" s="607">
        <v>103.1</v>
      </c>
      <c r="V26" s="607">
        <v>142.69999999999999</v>
      </c>
      <c r="W26" s="607">
        <v>102.7</v>
      </c>
      <c r="X26" s="607">
        <v>132.4</v>
      </c>
      <c r="Y26" s="608">
        <v>103.3</v>
      </c>
      <c r="Z26" s="607">
        <v>120.4</v>
      </c>
      <c r="AA26" s="607">
        <v>103.6</v>
      </c>
      <c r="AB26" s="607">
        <v>115.5</v>
      </c>
      <c r="AC26" s="607">
        <v>101.8</v>
      </c>
      <c r="AD26" s="607">
        <v>146</v>
      </c>
      <c r="AE26" s="607">
        <v>102.9</v>
      </c>
      <c r="AF26" s="607">
        <v>137.5</v>
      </c>
      <c r="AG26" s="607">
        <v>107.3</v>
      </c>
    </row>
    <row r="27" spans="1:33" ht="8.25" customHeight="1">
      <c r="A27" s="1134"/>
      <c r="B27" s="1413"/>
      <c r="C27" s="1135"/>
      <c r="D27" s="1135"/>
      <c r="E27" s="1135"/>
      <c r="F27" s="1135"/>
      <c r="G27" s="1135"/>
      <c r="H27" s="1135"/>
      <c r="I27" s="1135"/>
      <c r="J27" s="1413"/>
      <c r="K27" s="1135"/>
      <c r="L27" s="1135"/>
      <c r="M27" s="1135"/>
      <c r="N27" s="1135"/>
      <c r="O27" s="1135"/>
      <c r="P27" s="1135"/>
      <c r="Q27" s="1136"/>
      <c r="R27" s="1413"/>
      <c r="S27" s="1135"/>
      <c r="T27" s="1135"/>
      <c r="U27" s="1135"/>
      <c r="V27" s="1135"/>
      <c r="W27" s="1135"/>
      <c r="X27" s="1135"/>
      <c r="Y27" s="1136"/>
      <c r="Z27" s="1135"/>
      <c r="AA27" s="1135"/>
      <c r="AB27" s="1135"/>
      <c r="AC27" s="1135"/>
      <c r="AD27" s="1135"/>
      <c r="AE27" s="1135"/>
      <c r="AF27" s="1137"/>
      <c r="AG27" s="1137"/>
    </row>
    <row r="28" spans="1:33" ht="14.25">
      <c r="A28" s="609"/>
      <c r="B28" s="595"/>
      <c r="D28" s="595"/>
      <c r="F28" s="595"/>
      <c r="H28" s="595"/>
      <c r="J28" s="595"/>
      <c r="L28" s="595"/>
      <c r="N28" s="595"/>
      <c r="P28" s="1138"/>
      <c r="R28" s="610"/>
      <c r="S28" s="610"/>
      <c r="T28" s="610"/>
      <c r="U28" s="610"/>
      <c r="V28" s="610"/>
      <c r="X28" s="610"/>
      <c r="Z28" s="610"/>
      <c r="AA28" s="610"/>
      <c r="AB28" s="610"/>
      <c r="AC28" s="610"/>
      <c r="AD28" s="610"/>
      <c r="AF28" s="610"/>
    </row>
    <row r="29" spans="1:33">
      <c r="E29" s="1139"/>
      <c r="F29" s="1140"/>
      <c r="G29" s="1140"/>
      <c r="H29" s="1140"/>
      <c r="I29" s="1140"/>
      <c r="J29" s="1140"/>
      <c r="K29" s="1140"/>
      <c r="L29" s="1140"/>
      <c r="M29" s="1140"/>
      <c r="N29" s="1140"/>
      <c r="O29" s="1140"/>
      <c r="P29" s="1140"/>
      <c r="Q29" s="1140"/>
      <c r="R29" s="1140"/>
      <c r="S29" s="1140"/>
      <c r="T29" s="1140"/>
      <c r="U29" s="1140"/>
      <c r="V29" s="1140"/>
      <c r="W29" s="1140"/>
      <c r="X29" s="1140"/>
      <c r="Y29" s="1140"/>
      <c r="Z29" s="1140"/>
      <c r="AA29" s="1140"/>
      <c r="AB29" s="1140"/>
      <c r="AC29" s="1140" t="s">
        <v>796</v>
      </c>
      <c r="AD29" s="611"/>
    </row>
    <row r="30" spans="1:33" ht="14.25">
      <c r="E30" s="1862" t="s">
        <v>797</v>
      </c>
      <c r="F30" s="1865" t="s">
        <v>783</v>
      </c>
      <c r="G30" s="1866"/>
      <c r="H30" s="1866"/>
      <c r="I30" s="1866"/>
      <c r="J30" s="1866"/>
      <c r="K30" s="1866"/>
      <c r="L30" s="1866"/>
      <c r="M30" s="1866"/>
      <c r="N30" s="1866"/>
      <c r="O30" s="1866"/>
      <c r="P30" s="1866"/>
      <c r="Q30" s="1867"/>
      <c r="R30" s="1865" t="s">
        <v>784</v>
      </c>
      <c r="S30" s="1866"/>
      <c r="T30" s="1866"/>
      <c r="U30" s="1866"/>
      <c r="V30" s="1866"/>
      <c r="W30" s="1866"/>
      <c r="X30" s="1866"/>
      <c r="Y30" s="1866"/>
      <c r="Z30" s="1866"/>
      <c r="AA30" s="1866"/>
      <c r="AB30" s="1866"/>
      <c r="AC30" s="1866"/>
    </row>
    <row r="31" spans="1:33">
      <c r="E31" s="1863"/>
      <c r="F31" s="1868" t="s">
        <v>785</v>
      </c>
      <c r="G31" s="1869"/>
      <c r="H31" s="1870"/>
      <c r="I31" s="1868" t="s">
        <v>798</v>
      </c>
      <c r="J31" s="1869"/>
      <c r="K31" s="1870"/>
      <c r="L31" s="1868" t="s">
        <v>799</v>
      </c>
      <c r="M31" s="1869"/>
      <c r="N31" s="1870"/>
      <c r="O31" s="1868" t="s">
        <v>788</v>
      </c>
      <c r="P31" s="1869"/>
      <c r="Q31" s="1870"/>
      <c r="R31" s="1868" t="s">
        <v>785</v>
      </c>
      <c r="S31" s="1869"/>
      <c r="T31" s="1870"/>
      <c r="U31" s="1868" t="s">
        <v>798</v>
      </c>
      <c r="V31" s="1869"/>
      <c r="W31" s="1870"/>
      <c r="X31" s="1868" t="s">
        <v>799</v>
      </c>
      <c r="Y31" s="1869"/>
      <c r="Z31" s="1870"/>
      <c r="AA31" s="1868" t="s">
        <v>788</v>
      </c>
      <c r="AB31" s="1869"/>
      <c r="AC31" s="1870"/>
    </row>
    <row r="32" spans="1:33">
      <c r="E32" s="1863"/>
      <c r="F32" s="1871"/>
      <c r="G32" s="1872"/>
      <c r="H32" s="1873"/>
      <c r="I32" s="1871"/>
      <c r="J32" s="1872"/>
      <c r="K32" s="1873"/>
      <c r="L32" s="1871"/>
      <c r="M32" s="1872"/>
      <c r="N32" s="1873"/>
      <c r="O32" s="1871"/>
      <c r="P32" s="1872"/>
      <c r="Q32" s="1873"/>
      <c r="R32" s="1871"/>
      <c r="S32" s="1872"/>
      <c r="T32" s="1873"/>
      <c r="U32" s="1871"/>
      <c r="V32" s="1872"/>
      <c r="W32" s="1873"/>
      <c r="X32" s="1871"/>
      <c r="Y32" s="1872"/>
      <c r="Z32" s="1873"/>
      <c r="AA32" s="1871"/>
      <c r="AB32" s="1872"/>
      <c r="AC32" s="1873"/>
    </row>
    <row r="33" spans="1:33">
      <c r="E33" s="1863"/>
      <c r="F33" s="1874" t="s">
        <v>800</v>
      </c>
      <c r="G33" s="1141"/>
      <c r="H33" s="1141"/>
      <c r="I33" s="1874" t="s">
        <v>800</v>
      </c>
      <c r="J33" s="1141"/>
      <c r="K33" s="1142"/>
      <c r="L33" s="1874" t="s">
        <v>800</v>
      </c>
      <c r="M33" s="1141"/>
      <c r="N33" s="1142"/>
      <c r="O33" s="1874" t="s">
        <v>800</v>
      </c>
      <c r="P33" s="1141"/>
      <c r="Q33" s="1142"/>
      <c r="R33" s="1874" t="s">
        <v>800</v>
      </c>
      <c r="S33" s="1141"/>
      <c r="T33" s="1141"/>
      <c r="U33" s="1874" t="s">
        <v>800</v>
      </c>
      <c r="V33" s="1141"/>
      <c r="W33" s="1142"/>
      <c r="X33" s="1874" t="s">
        <v>800</v>
      </c>
      <c r="Y33" s="1141"/>
      <c r="Z33" s="1142"/>
      <c r="AA33" s="1874" t="s">
        <v>800</v>
      </c>
      <c r="AB33" s="1141"/>
      <c r="AC33" s="1142"/>
    </row>
    <row r="34" spans="1:33">
      <c r="E34" s="1863"/>
      <c r="F34" s="1875"/>
      <c r="G34" s="1877" t="s">
        <v>801</v>
      </c>
      <c r="H34" s="1878"/>
      <c r="I34" s="1875"/>
      <c r="J34" s="1877" t="s">
        <v>801</v>
      </c>
      <c r="K34" s="1878"/>
      <c r="L34" s="1875"/>
      <c r="M34" s="1877" t="s">
        <v>801</v>
      </c>
      <c r="N34" s="1878"/>
      <c r="O34" s="1875"/>
      <c r="P34" s="1877" t="s">
        <v>801</v>
      </c>
      <c r="Q34" s="1878"/>
      <c r="R34" s="1875"/>
      <c r="S34" s="1877" t="s">
        <v>801</v>
      </c>
      <c r="T34" s="1878"/>
      <c r="U34" s="1875"/>
      <c r="V34" s="1877" t="s">
        <v>801</v>
      </c>
      <c r="W34" s="1878"/>
      <c r="X34" s="1875"/>
      <c r="Y34" s="1877" t="s">
        <v>801</v>
      </c>
      <c r="Z34" s="1878"/>
      <c r="AA34" s="1875"/>
      <c r="AB34" s="1877" t="s">
        <v>801</v>
      </c>
      <c r="AC34" s="1878"/>
    </row>
    <row r="35" spans="1:33">
      <c r="E35" s="1863"/>
      <c r="F35" s="1875"/>
      <c r="G35" s="1410" t="s">
        <v>802</v>
      </c>
      <c r="H35" s="1410" t="s">
        <v>803</v>
      </c>
      <c r="I35" s="1875"/>
      <c r="J35" s="1410" t="s">
        <v>802</v>
      </c>
      <c r="K35" s="1410" t="s">
        <v>803</v>
      </c>
      <c r="L35" s="1875"/>
      <c r="M35" s="1410" t="s">
        <v>802</v>
      </c>
      <c r="N35" s="1410" t="s">
        <v>803</v>
      </c>
      <c r="O35" s="1875"/>
      <c r="P35" s="1410" t="s">
        <v>802</v>
      </c>
      <c r="Q35" s="1410" t="s">
        <v>803</v>
      </c>
      <c r="R35" s="1875"/>
      <c r="S35" s="1410" t="s">
        <v>802</v>
      </c>
      <c r="T35" s="1410" t="s">
        <v>803</v>
      </c>
      <c r="U35" s="1875"/>
      <c r="V35" s="1410" t="s">
        <v>802</v>
      </c>
      <c r="W35" s="1410" t="s">
        <v>803</v>
      </c>
      <c r="X35" s="1875"/>
      <c r="Y35" s="1410" t="s">
        <v>802</v>
      </c>
      <c r="Z35" s="1410" t="s">
        <v>803</v>
      </c>
      <c r="AA35" s="1875"/>
      <c r="AB35" s="1410" t="s">
        <v>802</v>
      </c>
      <c r="AC35" s="1410" t="s">
        <v>803</v>
      </c>
    </row>
    <row r="36" spans="1:33">
      <c r="E36" s="1864"/>
      <c r="F36" s="1876"/>
      <c r="G36" s="910" t="s">
        <v>804</v>
      </c>
      <c r="H36" s="910" t="s">
        <v>804</v>
      </c>
      <c r="I36" s="1876"/>
      <c r="J36" s="910" t="s">
        <v>804</v>
      </c>
      <c r="K36" s="910" t="s">
        <v>804</v>
      </c>
      <c r="L36" s="1876"/>
      <c r="M36" s="910" t="s">
        <v>804</v>
      </c>
      <c r="N36" s="910" t="s">
        <v>804</v>
      </c>
      <c r="O36" s="1876"/>
      <c r="P36" s="910" t="s">
        <v>804</v>
      </c>
      <c r="Q36" s="910" t="s">
        <v>804</v>
      </c>
      <c r="R36" s="1876"/>
      <c r="S36" s="910" t="s">
        <v>804</v>
      </c>
      <c r="T36" s="910" t="s">
        <v>804</v>
      </c>
      <c r="U36" s="1876"/>
      <c r="V36" s="910" t="s">
        <v>804</v>
      </c>
      <c r="W36" s="910" t="s">
        <v>804</v>
      </c>
      <c r="X36" s="1876"/>
      <c r="Y36" s="910" t="s">
        <v>804</v>
      </c>
      <c r="Z36" s="910" t="s">
        <v>804</v>
      </c>
      <c r="AA36" s="1876"/>
      <c r="AB36" s="910" t="s">
        <v>804</v>
      </c>
      <c r="AC36" s="910" t="s">
        <v>804</v>
      </c>
    </row>
    <row r="37" spans="1:33" ht="18" customHeight="1">
      <c r="E37" s="1126" t="s">
        <v>805</v>
      </c>
      <c r="F37" s="1859" t="s">
        <v>806</v>
      </c>
      <c r="G37" s="1860"/>
      <c r="H37" s="1860"/>
      <c r="I37" s="1860"/>
      <c r="J37" s="1860"/>
      <c r="K37" s="1860"/>
      <c r="L37" s="1860"/>
      <c r="M37" s="1860"/>
      <c r="N37" s="1860"/>
      <c r="O37" s="1860"/>
      <c r="P37" s="1860"/>
      <c r="Q37" s="1861"/>
      <c r="R37" s="1859" t="s">
        <v>806</v>
      </c>
      <c r="S37" s="1860"/>
      <c r="T37" s="1860"/>
      <c r="U37" s="1860"/>
      <c r="V37" s="1860"/>
      <c r="W37" s="1860"/>
      <c r="X37" s="1860"/>
      <c r="Y37" s="1860"/>
      <c r="Z37" s="1860"/>
      <c r="AA37" s="1860"/>
      <c r="AB37" s="1860"/>
      <c r="AC37" s="1860"/>
    </row>
    <row r="38" spans="1:33" ht="18" customHeight="1">
      <c r="A38" s="612"/>
      <c r="B38" s="612"/>
      <c r="C38" s="612"/>
      <c r="D38" s="612"/>
      <c r="E38" s="613" t="s">
        <v>218</v>
      </c>
      <c r="F38" s="1143">
        <v>317634</v>
      </c>
      <c r="G38" s="614">
        <v>220183</v>
      </c>
      <c r="H38" s="614">
        <v>16938</v>
      </c>
      <c r="I38" s="614">
        <v>405081</v>
      </c>
      <c r="J38" s="614">
        <v>272026</v>
      </c>
      <c r="K38" s="614">
        <v>13695</v>
      </c>
      <c r="L38" s="614">
        <v>370650</v>
      </c>
      <c r="M38" s="614">
        <v>238547</v>
      </c>
      <c r="N38" s="614">
        <v>26370</v>
      </c>
      <c r="O38" s="614">
        <v>308629</v>
      </c>
      <c r="P38" s="614">
        <v>185647</v>
      </c>
      <c r="Q38" s="615">
        <v>7537</v>
      </c>
      <c r="R38" s="1144">
        <v>371141</v>
      </c>
      <c r="S38" s="616">
        <v>246919</v>
      </c>
      <c r="T38" s="616">
        <v>18108</v>
      </c>
      <c r="U38" s="616">
        <v>478275</v>
      </c>
      <c r="V38" s="616">
        <v>321841</v>
      </c>
      <c r="W38" s="616">
        <v>24805</v>
      </c>
      <c r="X38" s="616">
        <v>518467</v>
      </c>
      <c r="Y38" s="616">
        <v>281117</v>
      </c>
      <c r="Z38" s="616">
        <v>30694</v>
      </c>
      <c r="AA38" s="616">
        <v>374110</v>
      </c>
      <c r="AB38" s="616">
        <v>228225</v>
      </c>
      <c r="AC38" s="616">
        <v>11121</v>
      </c>
      <c r="AD38" s="612"/>
      <c r="AE38" s="612"/>
      <c r="AF38" s="612"/>
      <c r="AG38" s="612"/>
    </row>
    <row r="39" spans="1:33" ht="18" customHeight="1">
      <c r="A39" s="612"/>
      <c r="B39" s="612"/>
      <c r="C39" s="612"/>
      <c r="D39" s="612"/>
      <c r="E39" s="613">
        <v>8</v>
      </c>
      <c r="F39" s="1143">
        <v>255085</v>
      </c>
      <c r="G39" s="614">
        <v>220861</v>
      </c>
      <c r="H39" s="614">
        <v>17167</v>
      </c>
      <c r="I39" s="614">
        <v>358995</v>
      </c>
      <c r="J39" s="614">
        <v>269849</v>
      </c>
      <c r="K39" s="614">
        <v>15666</v>
      </c>
      <c r="L39" s="614">
        <v>278875</v>
      </c>
      <c r="M39" s="614">
        <v>236843</v>
      </c>
      <c r="N39" s="614">
        <v>26311</v>
      </c>
      <c r="O39" s="614">
        <v>224726</v>
      </c>
      <c r="P39" s="614">
        <v>187651</v>
      </c>
      <c r="Q39" s="615">
        <v>7046</v>
      </c>
      <c r="R39" s="1144">
        <v>274671</v>
      </c>
      <c r="S39" s="616">
        <v>244062</v>
      </c>
      <c r="T39" s="616">
        <v>17710</v>
      </c>
      <c r="U39" s="616">
        <v>383103</v>
      </c>
      <c r="V39" s="616">
        <v>318222</v>
      </c>
      <c r="W39" s="616">
        <v>24507</v>
      </c>
      <c r="X39" s="616">
        <v>324339</v>
      </c>
      <c r="Y39" s="616">
        <v>278514</v>
      </c>
      <c r="Z39" s="616">
        <v>28913</v>
      </c>
      <c r="AA39" s="616">
        <v>249451</v>
      </c>
      <c r="AB39" s="616">
        <v>225690</v>
      </c>
      <c r="AC39" s="616">
        <v>11256</v>
      </c>
      <c r="AD39" s="612"/>
      <c r="AE39" s="612"/>
      <c r="AF39" s="612"/>
      <c r="AG39" s="612"/>
    </row>
    <row r="40" spans="1:33" ht="18" customHeight="1">
      <c r="A40" s="612"/>
      <c r="B40" s="612"/>
      <c r="C40" s="612"/>
      <c r="D40" s="612"/>
      <c r="E40" s="613">
        <v>9</v>
      </c>
      <c r="F40" s="1143">
        <v>241010</v>
      </c>
      <c r="G40" s="614">
        <v>222168</v>
      </c>
      <c r="H40" s="614">
        <v>16723</v>
      </c>
      <c r="I40" s="614">
        <v>288634</v>
      </c>
      <c r="J40" s="614">
        <v>273126</v>
      </c>
      <c r="K40" s="614">
        <v>14859</v>
      </c>
      <c r="L40" s="614">
        <v>266008</v>
      </c>
      <c r="M40" s="614">
        <v>238226</v>
      </c>
      <c r="N40" s="614">
        <v>24808</v>
      </c>
      <c r="O40" s="614">
        <v>195099</v>
      </c>
      <c r="P40" s="614">
        <v>186376</v>
      </c>
      <c r="Q40" s="615">
        <v>8197</v>
      </c>
      <c r="R40" s="1144">
        <v>269932</v>
      </c>
      <c r="S40" s="616">
        <v>245610</v>
      </c>
      <c r="T40" s="616">
        <v>17484</v>
      </c>
      <c r="U40" s="616">
        <v>368447</v>
      </c>
      <c r="V40" s="616">
        <v>320477</v>
      </c>
      <c r="W40" s="616">
        <v>25441</v>
      </c>
      <c r="X40" s="616">
        <v>316382</v>
      </c>
      <c r="Y40" s="616">
        <v>280089</v>
      </c>
      <c r="Z40" s="616">
        <v>28330</v>
      </c>
      <c r="AA40" s="616">
        <v>244681</v>
      </c>
      <c r="AB40" s="616">
        <v>226425</v>
      </c>
      <c r="AC40" s="616">
        <v>10721</v>
      </c>
      <c r="AD40" s="612"/>
      <c r="AE40" s="612"/>
      <c r="AF40" s="612"/>
      <c r="AG40" s="612"/>
    </row>
    <row r="41" spans="1:33" ht="18" customHeight="1">
      <c r="A41" s="612"/>
      <c r="B41" s="612"/>
      <c r="C41" s="612"/>
      <c r="D41" s="612"/>
      <c r="E41" s="613">
        <v>10</v>
      </c>
      <c r="F41" s="1143">
        <v>242292</v>
      </c>
      <c r="G41" s="617">
        <v>221785</v>
      </c>
      <c r="H41" s="617">
        <v>17230</v>
      </c>
      <c r="I41" s="614">
        <v>312211</v>
      </c>
      <c r="J41" s="617">
        <v>269253</v>
      </c>
      <c r="K41" s="617">
        <v>17173</v>
      </c>
      <c r="L41" s="614">
        <v>265108</v>
      </c>
      <c r="M41" s="617">
        <v>238682</v>
      </c>
      <c r="N41" s="617">
        <v>26042</v>
      </c>
      <c r="O41" s="614">
        <v>204256</v>
      </c>
      <c r="P41" s="617">
        <v>192991</v>
      </c>
      <c r="Q41" s="618">
        <v>7234</v>
      </c>
      <c r="R41" s="1144">
        <v>271121</v>
      </c>
      <c r="S41" s="616">
        <v>246806</v>
      </c>
      <c r="T41" s="616">
        <v>18096</v>
      </c>
      <c r="U41" s="616">
        <v>357924</v>
      </c>
      <c r="V41" s="616">
        <v>324089</v>
      </c>
      <c r="W41" s="616">
        <v>26662</v>
      </c>
      <c r="X41" s="616">
        <v>315789</v>
      </c>
      <c r="Y41" s="616">
        <v>280662</v>
      </c>
      <c r="Z41" s="616">
        <v>29009</v>
      </c>
      <c r="AA41" s="616">
        <v>244623</v>
      </c>
      <c r="AB41" s="616">
        <v>227121</v>
      </c>
      <c r="AC41" s="616">
        <v>11498</v>
      </c>
      <c r="AD41" s="612"/>
      <c r="AE41" s="612"/>
      <c r="AF41" s="612"/>
      <c r="AG41" s="612"/>
    </row>
    <row r="42" spans="1:33" ht="18" customHeight="1">
      <c r="A42" s="612"/>
      <c r="B42" s="612"/>
      <c r="C42" s="612"/>
      <c r="D42" s="612"/>
      <c r="E42" s="613">
        <v>11</v>
      </c>
      <c r="F42" s="1143">
        <v>249143</v>
      </c>
      <c r="G42" s="617">
        <v>221109</v>
      </c>
      <c r="H42" s="617">
        <v>18040</v>
      </c>
      <c r="I42" s="614">
        <v>314609</v>
      </c>
      <c r="J42" s="617">
        <v>270552</v>
      </c>
      <c r="K42" s="617">
        <v>21164</v>
      </c>
      <c r="L42" s="614">
        <v>286428</v>
      </c>
      <c r="M42" s="617">
        <v>239286</v>
      </c>
      <c r="N42" s="617">
        <v>31587</v>
      </c>
      <c r="O42" s="614">
        <v>224964</v>
      </c>
      <c r="P42" s="617">
        <v>195462</v>
      </c>
      <c r="Q42" s="618">
        <v>7475</v>
      </c>
      <c r="R42" s="1144">
        <v>282749</v>
      </c>
      <c r="S42" s="616">
        <v>245848</v>
      </c>
      <c r="T42" s="616">
        <v>18606</v>
      </c>
      <c r="U42" s="616">
        <v>377065</v>
      </c>
      <c r="V42" s="616">
        <v>325298</v>
      </c>
      <c r="W42" s="616">
        <v>27227</v>
      </c>
      <c r="X42" s="616">
        <v>341656</v>
      </c>
      <c r="Y42" s="616">
        <v>281586</v>
      </c>
      <c r="Z42" s="616">
        <v>30503</v>
      </c>
      <c r="AA42" s="616">
        <v>256270</v>
      </c>
      <c r="AB42" s="616">
        <v>226282</v>
      </c>
      <c r="AC42" s="616">
        <v>11709</v>
      </c>
      <c r="AD42" s="612"/>
      <c r="AE42" s="612"/>
      <c r="AF42" s="612"/>
      <c r="AG42" s="612"/>
    </row>
    <row r="43" spans="1:33" ht="18" customHeight="1">
      <c r="A43" s="612"/>
      <c r="B43" s="612"/>
      <c r="C43" s="612"/>
      <c r="D43" s="612"/>
      <c r="E43" s="613">
        <v>12</v>
      </c>
      <c r="F43" s="1143">
        <v>498753</v>
      </c>
      <c r="G43" s="617">
        <v>219539</v>
      </c>
      <c r="H43" s="617">
        <v>17913</v>
      </c>
      <c r="I43" s="614">
        <v>529298</v>
      </c>
      <c r="J43" s="617">
        <v>269425</v>
      </c>
      <c r="K43" s="617">
        <v>16360</v>
      </c>
      <c r="L43" s="614">
        <v>633542</v>
      </c>
      <c r="M43" s="617">
        <v>238955</v>
      </c>
      <c r="N43" s="617">
        <v>29166</v>
      </c>
      <c r="O43" s="614">
        <v>378878</v>
      </c>
      <c r="P43" s="617">
        <v>190633</v>
      </c>
      <c r="Q43" s="618">
        <v>8713</v>
      </c>
      <c r="R43" s="1144">
        <v>545609</v>
      </c>
      <c r="S43" s="616">
        <v>245647</v>
      </c>
      <c r="T43" s="616">
        <v>19092</v>
      </c>
      <c r="U43" s="616">
        <v>699999</v>
      </c>
      <c r="V43" s="616">
        <v>321694</v>
      </c>
      <c r="W43" s="616">
        <v>26077</v>
      </c>
      <c r="X43" s="616">
        <v>705226</v>
      </c>
      <c r="Y43" s="616">
        <v>281310</v>
      </c>
      <c r="Z43" s="616">
        <v>31506</v>
      </c>
      <c r="AA43" s="616">
        <v>478936</v>
      </c>
      <c r="AB43" s="616">
        <v>226301</v>
      </c>
      <c r="AC43" s="616">
        <v>12090</v>
      </c>
      <c r="AD43" s="612"/>
      <c r="AE43" s="612"/>
      <c r="AF43" s="612"/>
      <c r="AG43" s="612"/>
    </row>
    <row r="44" spans="1:33" ht="18" customHeight="1">
      <c r="A44" s="612"/>
      <c r="B44" s="612"/>
      <c r="C44" s="612"/>
      <c r="D44" s="612"/>
      <c r="E44" s="613" t="s">
        <v>338</v>
      </c>
      <c r="F44" s="1143">
        <v>235469</v>
      </c>
      <c r="G44" s="617">
        <v>212702</v>
      </c>
      <c r="H44" s="617">
        <v>16535</v>
      </c>
      <c r="I44" s="614">
        <v>290047</v>
      </c>
      <c r="J44" s="617">
        <v>263945</v>
      </c>
      <c r="K44" s="617">
        <v>23349</v>
      </c>
      <c r="L44" s="614">
        <v>264071</v>
      </c>
      <c r="M44" s="617">
        <v>235790</v>
      </c>
      <c r="N44" s="617">
        <v>25865</v>
      </c>
      <c r="O44" s="614">
        <v>197344</v>
      </c>
      <c r="P44" s="617">
        <v>184606</v>
      </c>
      <c r="Q44" s="618">
        <v>6826</v>
      </c>
      <c r="R44" s="1144">
        <v>274822</v>
      </c>
      <c r="S44" s="616">
        <v>245130</v>
      </c>
      <c r="T44" s="616">
        <v>18441</v>
      </c>
      <c r="U44" s="616">
        <v>365774</v>
      </c>
      <c r="V44" s="616">
        <v>320958</v>
      </c>
      <c r="W44" s="616">
        <v>25919</v>
      </c>
      <c r="X44" s="616">
        <v>317000</v>
      </c>
      <c r="Y44" s="616">
        <v>276428</v>
      </c>
      <c r="Z44" s="616">
        <v>28847</v>
      </c>
      <c r="AA44" s="616">
        <v>248538</v>
      </c>
      <c r="AB44" s="616">
        <v>224694</v>
      </c>
      <c r="AC44" s="616">
        <v>11828</v>
      </c>
      <c r="AD44" s="612"/>
      <c r="AE44" s="612"/>
      <c r="AF44" s="612"/>
      <c r="AG44" s="612"/>
    </row>
    <row r="45" spans="1:33" ht="18" customHeight="1">
      <c r="A45" s="612"/>
      <c r="B45" s="612"/>
      <c r="C45" s="612"/>
      <c r="D45" s="612"/>
      <c r="E45" s="613">
        <v>2</v>
      </c>
      <c r="F45" s="1143">
        <v>230298</v>
      </c>
      <c r="G45" s="617">
        <v>212156</v>
      </c>
      <c r="H45" s="617">
        <v>17222</v>
      </c>
      <c r="I45" s="614">
        <v>291482</v>
      </c>
      <c r="J45" s="617">
        <v>267173</v>
      </c>
      <c r="K45" s="617">
        <v>24256</v>
      </c>
      <c r="L45" s="614">
        <v>266416</v>
      </c>
      <c r="M45" s="617">
        <v>239213</v>
      </c>
      <c r="N45" s="617">
        <v>26563</v>
      </c>
      <c r="O45" s="614">
        <v>190137</v>
      </c>
      <c r="P45" s="617">
        <v>178570</v>
      </c>
      <c r="Q45" s="618">
        <v>7815</v>
      </c>
      <c r="R45" s="1144">
        <v>268898</v>
      </c>
      <c r="S45" s="616">
        <v>245530</v>
      </c>
      <c r="T45" s="616">
        <v>18494</v>
      </c>
      <c r="U45" s="616">
        <v>360767</v>
      </c>
      <c r="V45" s="616">
        <v>326188</v>
      </c>
      <c r="W45" s="616">
        <v>27752</v>
      </c>
      <c r="X45" s="616">
        <v>313495</v>
      </c>
      <c r="Y45" s="616">
        <v>278066</v>
      </c>
      <c r="Z45" s="616">
        <v>30652</v>
      </c>
      <c r="AA45" s="616">
        <v>241463</v>
      </c>
      <c r="AB45" s="616">
        <v>224332</v>
      </c>
      <c r="AC45" s="616">
        <v>11406</v>
      </c>
      <c r="AD45" s="612"/>
      <c r="AE45" s="612"/>
      <c r="AF45" s="612"/>
      <c r="AG45" s="612"/>
    </row>
    <row r="46" spans="1:33" ht="18" customHeight="1">
      <c r="A46" s="612"/>
      <c r="B46" s="612"/>
      <c r="C46" s="612"/>
      <c r="D46" s="612"/>
      <c r="E46" s="613">
        <v>3</v>
      </c>
      <c r="F46" s="1143">
        <v>244282</v>
      </c>
      <c r="G46" s="617">
        <v>214704</v>
      </c>
      <c r="H46" s="617">
        <v>17168</v>
      </c>
      <c r="I46" s="614">
        <v>297189</v>
      </c>
      <c r="J46" s="617">
        <v>266214</v>
      </c>
      <c r="K46" s="617">
        <v>19118</v>
      </c>
      <c r="L46" s="614">
        <v>268434</v>
      </c>
      <c r="M46" s="617">
        <v>237756</v>
      </c>
      <c r="N46" s="617">
        <v>26288</v>
      </c>
      <c r="O46" s="614">
        <v>196074</v>
      </c>
      <c r="P46" s="617">
        <v>184743</v>
      </c>
      <c r="Q46" s="618">
        <v>9468</v>
      </c>
      <c r="R46" s="1144">
        <v>288709</v>
      </c>
      <c r="S46" s="616">
        <v>248491</v>
      </c>
      <c r="T46" s="616">
        <v>19107</v>
      </c>
      <c r="U46" s="616">
        <v>399349</v>
      </c>
      <c r="V46" s="616">
        <v>327687</v>
      </c>
      <c r="W46" s="616">
        <v>27835</v>
      </c>
      <c r="X46" s="616">
        <v>330520</v>
      </c>
      <c r="Y46" s="616">
        <v>278852</v>
      </c>
      <c r="Z46" s="616">
        <v>31146</v>
      </c>
      <c r="AA46" s="616">
        <v>259805</v>
      </c>
      <c r="AB46" s="616">
        <v>225122</v>
      </c>
      <c r="AC46" s="616">
        <v>11973</v>
      </c>
      <c r="AD46" s="612"/>
      <c r="AE46" s="612"/>
      <c r="AF46" s="612"/>
      <c r="AG46" s="612"/>
    </row>
    <row r="47" spans="1:33" ht="18" customHeight="1">
      <c r="A47" s="612"/>
      <c r="B47" s="612"/>
      <c r="C47" s="612"/>
      <c r="D47" s="612"/>
      <c r="E47" s="613">
        <v>4</v>
      </c>
      <c r="F47" s="1143">
        <v>238765</v>
      </c>
      <c r="G47" s="617">
        <v>218001</v>
      </c>
      <c r="H47" s="617">
        <v>17260</v>
      </c>
      <c r="I47" s="614">
        <v>302196</v>
      </c>
      <c r="J47" s="617">
        <v>269128</v>
      </c>
      <c r="K47" s="617">
        <v>19461</v>
      </c>
      <c r="L47" s="614">
        <v>281260</v>
      </c>
      <c r="M47" s="617">
        <v>252577</v>
      </c>
      <c r="N47" s="617">
        <v>26621</v>
      </c>
      <c r="O47" s="614">
        <v>201943</v>
      </c>
      <c r="P47" s="617">
        <v>191867</v>
      </c>
      <c r="Q47" s="618">
        <v>8422</v>
      </c>
      <c r="R47" s="1144">
        <v>282437</v>
      </c>
      <c r="S47" s="616">
        <v>251076</v>
      </c>
      <c r="T47" s="616">
        <v>19764</v>
      </c>
      <c r="U47" s="616">
        <v>377534</v>
      </c>
      <c r="V47" s="616">
        <v>331125</v>
      </c>
      <c r="W47" s="616">
        <v>26319</v>
      </c>
      <c r="X47" s="616">
        <v>327652</v>
      </c>
      <c r="Y47" s="616">
        <v>283296</v>
      </c>
      <c r="Z47" s="616">
        <v>31137</v>
      </c>
      <c r="AA47" s="616">
        <v>258105</v>
      </c>
      <c r="AB47" s="616">
        <v>231667</v>
      </c>
      <c r="AC47" s="616">
        <v>13131</v>
      </c>
      <c r="AD47" s="612"/>
      <c r="AE47" s="612"/>
      <c r="AF47" s="612"/>
      <c r="AG47" s="612"/>
    </row>
    <row r="48" spans="1:33" ht="18" customHeight="1">
      <c r="A48" s="612"/>
      <c r="B48" s="612"/>
      <c r="C48" s="612"/>
      <c r="D48" s="612"/>
      <c r="E48" s="613">
        <v>5</v>
      </c>
      <c r="F48" s="1143">
        <v>236265</v>
      </c>
      <c r="G48" s="617">
        <v>213086</v>
      </c>
      <c r="H48" s="617">
        <v>16220</v>
      </c>
      <c r="I48" s="614">
        <v>328325</v>
      </c>
      <c r="J48" s="617">
        <v>261232</v>
      </c>
      <c r="K48" s="617">
        <v>16075</v>
      </c>
      <c r="L48" s="614">
        <v>264099</v>
      </c>
      <c r="M48" s="617">
        <v>237392</v>
      </c>
      <c r="N48" s="617">
        <v>22859</v>
      </c>
      <c r="O48" s="614">
        <v>194958</v>
      </c>
      <c r="P48" s="617">
        <v>184800</v>
      </c>
      <c r="Q48" s="618">
        <v>9433</v>
      </c>
      <c r="R48" s="1144">
        <v>277026</v>
      </c>
      <c r="S48" s="616">
        <v>247780</v>
      </c>
      <c r="T48" s="616">
        <v>18306</v>
      </c>
      <c r="U48" s="616">
        <v>361207</v>
      </c>
      <c r="V48" s="616">
        <v>321764</v>
      </c>
      <c r="W48" s="616">
        <v>23354</v>
      </c>
      <c r="X48" s="616">
        <v>316049</v>
      </c>
      <c r="Y48" s="616">
        <v>278096</v>
      </c>
      <c r="Z48" s="616">
        <v>27482</v>
      </c>
      <c r="AA48" s="616">
        <v>250354</v>
      </c>
      <c r="AB48" s="616">
        <v>229280</v>
      </c>
      <c r="AC48" s="616">
        <v>12417</v>
      </c>
      <c r="AD48" s="612"/>
      <c r="AE48" s="612"/>
      <c r="AF48" s="612"/>
      <c r="AG48" s="612"/>
    </row>
    <row r="49" spans="1:33" ht="18" customHeight="1">
      <c r="A49" s="612"/>
      <c r="B49" s="612"/>
      <c r="C49" s="612"/>
      <c r="D49" s="612"/>
      <c r="E49" s="613">
        <v>6</v>
      </c>
      <c r="F49" s="1143">
        <v>403406</v>
      </c>
      <c r="G49" s="617">
        <v>218411</v>
      </c>
      <c r="H49" s="617">
        <v>16897</v>
      </c>
      <c r="I49" s="614">
        <v>414591</v>
      </c>
      <c r="J49" s="617">
        <v>274244</v>
      </c>
      <c r="K49" s="617">
        <v>19384</v>
      </c>
      <c r="L49" s="614">
        <v>503573</v>
      </c>
      <c r="M49" s="617">
        <v>244677</v>
      </c>
      <c r="N49" s="617">
        <v>25042</v>
      </c>
      <c r="O49" s="614">
        <v>213827</v>
      </c>
      <c r="P49" s="617">
        <v>185281</v>
      </c>
      <c r="Q49" s="618">
        <v>9373</v>
      </c>
      <c r="R49" s="1144">
        <v>451763</v>
      </c>
      <c r="S49" s="616">
        <v>250158</v>
      </c>
      <c r="T49" s="616">
        <v>18253</v>
      </c>
      <c r="U49" s="616">
        <v>584136</v>
      </c>
      <c r="V49" s="616">
        <v>328423</v>
      </c>
      <c r="W49" s="616">
        <v>23545</v>
      </c>
      <c r="X49" s="616">
        <v>508343</v>
      </c>
      <c r="Y49" s="616">
        <v>282705</v>
      </c>
      <c r="Z49" s="616">
        <v>28749</v>
      </c>
      <c r="AA49" s="616">
        <v>367749</v>
      </c>
      <c r="AB49" s="616">
        <v>230973</v>
      </c>
      <c r="AC49" s="616">
        <v>11888</v>
      </c>
      <c r="AD49" s="612"/>
      <c r="AE49" s="612"/>
      <c r="AF49" s="612"/>
      <c r="AG49" s="612"/>
    </row>
    <row r="50" spans="1:33" ht="18" customHeight="1">
      <c r="A50" s="612"/>
      <c r="B50" s="612"/>
      <c r="C50" s="612"/>
      <c r="D50" s="612"/>
      <c r="E50" s="613">
        <v>7</v>
      </c>
      <c r="F50" s="1143">
        <v>300773</v>
      </c>
      <c r="G50" s="617">
        <v>221339</v>
      </c>
      <c r="H50" s="617">
        <v>17155</v>
      </c>
      <c r="I50" s="614">
        <v>385029</v>
      </c>
      <c r="J50" s="617">
        <v>283416</v>
      </c>
      <c r="K50" s="617">
        <v>19842</v>
      </c>
      <c r="L50" s="614">
        <v>351782</v>
      </c>
      <c r="M50" s="617">
        <v>243543</v>
      </c>
      <c r="N50" s="617">
        <v>24862</v>
      </c>
      <c r="O50" s="614">
        <v>327175</v>
      </c>
      <c r="P50" s="617">
        <v>193573</v>
      </c>
      <c r="Q50" s="618">
        <v>7979</v>
      </c>
      <c r="R50" s="1144">
        <v>376028</v>
      </c>
      <c r="S50" s="616">
        <v>249221</v>
      </c>
      <c r="T50" s="616">
        <v>18964</v>
      </c>
      <c r="U50" s="616">
        <v>483553</v>
      </c>
      <c r="V50" s="616">
        <v>327045</v>
      </c>
      <c r="W50" s="616">
        <v>25264</v>
      </c>
      <c r="X50" s="616">
        <v>538881</v>
      </c>
      <c r="Y50" s="616">
        <v>281237</v>
      </c>
      <c r="Z50" s="616">
        <v>30422</v>
      </c>
      <c r="AA50" s="616">
        <v>373933</v>
      </c>
      <c r="AB50" s="616">
        <v>229493</v>
      </c>
      <c r="AC50" s="616">
        <v>12333</v>
      </c>
      <c r="AD50" s="612"/>
      <c r="AE50" s="612"/>
      <c r="AF50" s="612"/>
      <c r="AG50" s="612"/>
    </row>
    <row r="51" spans="1:33" ht="8.25" customHeight="1">
      <c r="A51" s="612"/>
      <c r="B51" s="612"/>
      <c r="C51" s="612"/>
      <c r="D51" s="612"/>
      <c r="E51" s="619"/>
      <c r="F51" s="1145"/>
      <c r="G51" s="620"/>
      <c r="H51" s="621"/>
      <c r="I51" s="620"/>
      <c r="J51" s="621"/>
      <c r="K51" s="620"/>
      <c r="L51" s="620"/>
      <c r="M51" s="620"/>
      <c r="N51" s="620"/>
      <c r="O51" s="620"/>
      <c r="P51" s="620"/>
      <c r="Q51" s="1146"/>
      <c r="R51" s="1147"/>
      <c r="S51" s="620"/>
      <c r="T51" s="620"/>
      <c r="U51" s="620"/>
      <c r="V51" s="620"/>
      <c r="W51" s="620"/>
      <c r="X51" s="620"/>
      <c r="Y51" s="620"/>
      <c r="Z51" s="620"/>
      <c r="AA51" s="620"/>
      <c r="AB51" s="620"/>
      <c r="AC51" s="620"/>
      <c r="AD51" s="612"/>
      <c r="AE51" s="612"/>
      <c r="AF51" s="612"/>
      <c r="AG51" s="612"/>
    </row>
    <row r="52" spans="1:33" ht="18" customHeight="1">
      <c r="E52" s="1126" t="s">
        <v>805</v>
      </c>
      <c r="F52" s="1859" t="s">
        <v>807</v>
      </c>
      <c r="G52" s="1860"/>
      <c r="H52" s="1860"/>
      <c r="I52" s="1860"/>
      <c r="J52" s="1860"/>
      <c r="K52" s="1860"/>
      <c r="L52" s="1860"/>
      <c r="M52" s="1860"/>
      <c r="N52" s="1860"/>
      <c r="O52" s="1860"/>
      <c r="P52" s="1860"/>
      <c r="Q52" s="1861"/>
      <c r="R52" s="1859" t="s">
        <v>807</v>
      </c>
      <c r="S52" s="1860"/>
      <c r="T52" s="1860"/>
      <c r="U52" s="1860"/>
      <c r="V52" s="1860"/>
      <c r="W52" s="1860"/>
      <c r="X52" s="1860"/>
      <c r="Y52" s="1860"/>
      <c r="Z52" s="1860"/>
      <c r="AA52" s="1860"/>
      <c r="AB52" s="1860"/>
      <c r="AC52" s="1860"/>
    </row>
    <row r="53" spans="1:33" ht="18" customHeight="1">
      <c r="A53" s="612"/>
      <c r="B53" s="612"/>
      <c r="C53" s="612"/>
      <c r="D53" s="612"/>
      <c r="E53" s="613" t="s">
        <v>218</v>
      </c>
      <c r="F53" s="1143">
        <v>354809</v>
      </c>
      <c r="G53" s="614">
        <v>239100</v>
      </c>
      <c r="H53" s="614">
        <v>25261</v>
      </c>
      <c r="I53" s="614">
        <v>542175</v>
      </c>
      <c r="J53" s="614">
        <v>273089</v>
      </c>
      <c r="K53" s="614">
        <v>19568</v>
      </c>
      <c r="L53" s="614">
        <v>392658</v>
      </c>
      <c r="M53" s="614">
        <v>252657</v>
      </c>
      <c r="N53" s="614">
        <v>33620</v>
      </c>
      <c r="O53" s="614">
        <v>358397</v>
      </c>
      <c r="P53" s="614">
        <v>184128</v>
      </c>
      <c r="Q53" s="615">
        <v>6785</v>
      </c>
      <c r="R53" s="1144">
        <v>425601</v>
      </c>
      <c r="S53" s="616">
        <v>274013</v>
      </c>
      <c r="T53" s="616">
        <v>23727</v>
      </c>
      <c r="U53" s="616">
        <v>584266</v>
      </c>
      <c r="V53" s="616">
        <v>355081</v>
      </c>
      <c r="W53" s="616">
        <v>39055</v>
      </c>
      <c r="X53" s="616">
        <v>572053</v>
      </c>
      <c r="Y53" s="616">
        <v>293946</v>
      </c>
      <c r="Z53" s="616">
        <v>36351</v>
      </c>
      <c r="AA53" s="616">
        <v>436884</v>
      </c>
      <c r="AB53" s="616">
        <v>256110</v>
      </c>
      <c r="AC53" s="616">
        <v>13612</v>
      </c>
      <c r="AD53" s="612"/>
      <c r="AE53" s="612"/>
      <c r="AF53" s="612"/>
      <c r="AG53" s="612"/>
    </row>
    <row r="54" spans="1:33" ht="18" customHeight="1">
      <c r="A54" s="612"/>
      <c r="B54" s="612"/>
      <c r="C54" s="612"/>
      <c r="D54" s="612"/>
      <c r="E54" s="613">
        <v>8</v>
      </c>
      <c r="F54" s="1143">
        <v>277224</v>
      </c>
      <c r="G54" s="614">
        <v>240523</v>
      </c>
      <c r="H54" s="614">
        <v>25176</v>
      </c>
      <c r="I54" s="614">
        <v>346427</v>
      </c>
      <c r="J54" s="614">
        <v>276662</v>
      </c>
      <c r="K54" s="614">
        <v>17568</v>
      </c>
      <c r="L54" s="614">
        <v>305611</v>
      </c>
      <c r="M54" s="614">
        <v>253113</v>
      </c>
      <c r="N54" s="614">
        <v>33992</v>
      </c>
      <c r="O54" s="614">
        <v>233899</v>
      </c>
      <c r="P54" s="614">
        <v>190107</v>
      </c>
      <c r="Q54" s="615">
        <v>4522</v>
      </c>
      <c r="R54" s="1144">
        <v>305945</v>
      </c>
      <c r="S54" s="616">
        <v>271923</v>
      </c>
      <c r="T54" s="616">
        <v>23125</v>
      </c>
      <c r="U54" s="616">
        <v>421478</v>
      </c>
      <c r="V54" s="616">
        <v>355231</v>
      </c>
      <c r="W54" s="616">
        <v>38339</v>
      </c>
      <c r="X54" s="616">
        <v>340758</v>
      </c>
      <c r="Y54" s="616">
        <v>292199</v>
      </c>
      <c r="Z54" s="616">
        <v>34234</v>
      </c>
      <c r="AA54" s="616">
        <v>281800</v>
      </c>
      <c r="AB54" s="616">
        <v>255824</v>
      </c>
      <c r="AC54" s="616">
        <v>13628</v>
      </c>
      <c r="AD54" s="612"/>
      <c r="AE54" s="612"/>
      <c r="AF54" s="612"/>
      <c r="AG54" s="612"/>
    </row>
    <row r="55" spans="1:33" ht="18" customHeight="1">
      <c r="A55" s="612"/>
      <c r="B55" s="612"/>
      <c r="C55" s="612"/>
      <c r="D55" s="612"/>
      <c r="E55" s="613">
        <v>9</v>
      </c>
      <c r="F55" s="1143">
        <v>268495</v>
      </c>
      <c r="G55" s="614">
        <v>242331</v>
      </c>
      <c r="H55" s="614">
        <v>24706</v>
      </c>
      <c r="I55" s="614">
        <v>294325</v>
      </c>
      <c r="J55" s="614">
        <v>273854</v>
      </c>
      <c r="K55" s="614">
        <v>19911</v>
      </c>
      <c r="L55" s="614">
        <v>288361</v>
      </c>
      <c r="M55" s="614">
        <v>253700</v>
      </c>
      <c r="N55" s="614">
        <v>31602</v>
      </c>
      <c r="O55" s="614">
        <v>192551</v>
      </c>
      <c r="P55" s="614">
        <v>185942</v>
      </c>
      <c r="Q55" s="615">
        <v>6568</v>
      </c>
      <c r="R55" s="1144">
        <v>304525</v>
      </c>
      <c r="S55" s="616">
        <v>273619</v>
      </c>
      <c r="T55" s="616">
        <v>22728</v>
      </c>
      <c r="U55" s="616">
        <v>441483</v>
      </c>
      <c r="V55" s="616">
        <v>353199</v>
      </c>
      <c r="W55" s="616">
        <v>37916</v>
      </c>
      <c r="X55" s="616">
        <v>335842</v>
      </c>
      <c r="Y55" s="616">
        <v>293933</v>
      </c>
      <c r="Z55" s="616">
        <v>33295</v>
      </c>
      <c r="AA55" s="616">
        <v>276867</v>
      </c>
      <c r="AB55" s="616">
        <v>255361</v>
      </c>
      <c r="AC55" s="616">
        <v>12660</v>
      </c>
      <c r="AD55" s="612"/>
      <c r="AE55" s="612"/>
      <c r="AF55" s="612"/>
      <c r="AG55" s="612"/>
    </row>
    <row r="56" spans="1:33" ht="18" customHeight="1">
      <c r="A56" s="612"/>
      <c r="B56" s="612"/>
      <c r="C56" s="612"/>
      <c r="D56" s="612"/>
      <c r="E56" s="613">
        <v>10</v>
      </c>
      <c r="F56" s="1143">
        <v>268616</v>
      </c>
      <c r="G56" s="622">
        <v>241737</v>
      </c>
      <c r="H56" s="614">
        <v>25528</v>
      </c>
      <c r="I56" s="614">
        <v>299734</v>
      </c>
      <c r="J56" s="622">
        <v>278692</v>
      </c>
      <c r="K56" s="614">
        <v>20481</v>
      </c>
      <c r="L56" s="614">
        <v>286906</v>
      </c>
      <c r="M56" s="617">
        <v>253991</v>
      </c>
      <c r="N56" s="614">
        <v>32738</v>
      </c>
      <c r="O56" s="614">
        <v>205789</v>
      </c>
      <c r="P56" s="617">
        <v>189936</v>
      </c>
      <c r="Q56" s="615">
        <v>6734</v>
      </c>
      <c r="R56" s="1144">
        <v>305596</v>
      </c>
      <c r="S56" s="616">
        <v>275136</v>
      </c>
      <c r="T56" s="616">
        <v>23446</v>
      </c>
      <c r="U56" s="616">
        <v>405255</v>
      </c>
      <c r="V56" s="616">
        <v>357232</v>
      </c>
      <c r="W56" s="616">
        <v>41219</v>
      </c>
      <c r="X56" s="616">
        <v>334615</v>
      </c>
      <c r="Y56" s="616">
        <v>294018</v>
      </c>
      <c r="Z56" s="616">
        <v>33963</v>
      </c>
      <c r="AA56" s="616">
        <v>278926</v>
      </c>
      <c r="AB56" s="616">
        <v>258923</v>
      </c>
      <c r="AC56" s="616">
        <v>13869</v>
      </c>
      <c r="AD56" s="612"/>
      <c r="AE56" s="612"/>
      <c r="AF56" s="612"/>
      <c r="AG56" s="612"/>
    </row>
    <row r="57" spans="1:33" ht="18" customHeight="1">
      <c r="A57" s="612"/>
      <c r="B57" s="612"/>
      <c r="C57" s="612"/>
      <c r="D57" s="612"/>
      <c r="E57" s="613">
        <v>11</v>
      </c>
      <c r="F57" s="1143">
        <v>273678</v>
      </c>
      <c r="G57" s="622">
        <v>240369</v>
      </c>
      <c r="H57" s="614">
        <v>25994</v>
      </c>
      <c r="I57" s="614">
        <v>336694</v>
      </c>
      <c r="J57" s="622">
        <v>276470</v>
      </c>
      <c r="K57" s="614">
        <v>23992</v>
      </c>
      <c r="L57" s="614">
        <v>312638</v>
      </c>
      <c r="M57" s="617">
        <v>254849</v>
      </c>
      <c r="N57" s="614">
        <v>36455</v>
      </c>
      <c r="O57" s="614">
        <v>191978</v>
      </c>
      <c r="P57" s="617">
        <v>186882</v>
      </c>
      <c r="Q57" s="615">
        <v>5080</v>
      </c>
      <c r="R57" s="1144">
        <v>319111</v>
      </c>
      <c r="S57" s="616">
        <v>273881</v>
      </c>
      <c r="T57" s="616">
        <v>24148</v>
      </c>
      <c r="U57" s="616">
        <v>432239</v>
      </c>
      <c r="V57" s="616">
        <v>361783</v>
      </c>
      <c r="W57" s="616">
        <v>40345</v>
      </c>
      <c r="X57" s="616">
        <v>364628</v>
      </c>
      <c r="Y57" s="616">
        <v>294890</v>
      </c>
      <c r="Z57" s="616">
        <v>35743</v>
      </c>
      <c r="AA57" s="616">
        <v>290230</v>
      </c>
      <c r="AB57" s="616">
        <v>255098</v>
      </c>
      <c r="AC57" s="616">
        <v>14140</v>
      </c>
      <c r="AD57" s="612"/>
      <c r="AE57" s="612"/>
      <c r="AF57" s="612"/>
      <c r="AG57" s="612"/>
    </row>
    <row r="58" spans="1:33" ht="18" customHeight="1">
      <c r="A58" s="612"/>
      <c r="B58" s="612"/>
      <c r="C58" s="612"/>
      <c r="D58" s="612"/>
      <c r="E58" s="613">
        <v>12</v>
      </c>
      <c r="F58" s="1143">
        <v>599401</v>
      </c>
      <c r="G58" s="622">
        <v>239543</v>
      </c>
      <c r="H58" s="614">
        <v>25516</v>
      </c>
      <c r="I58" s="614">
        <v>605161</v>
      </c>
      <c r="J58" s="622">
        <v>281067</v>
      </c>
      <c r="K58" s="614">
        <v>20594</v>
      </c>
      <c r="L58" s="614">
        <v>720327</v>
      </c>
      <c r="M58" s="617">
        <v>255185</v>
      </c>
      <c r="N58" s="614">
        <v>32711</v>
      </c>
      <c r="O58" s="614">
        <v>395570</v>
      </c>
      <c r="P58" s="617">
        <v>183393</v>
      </c>
      <c r="Q58" s="615">
        <v>7306</v>
      </c>
      <c r="R58" s="1144">
        <v>668518</v>
      </c>
      <c r="S58" s="616">
        <v>273736</v>
      </c>
      <c r="T58" s="616">
        <v>24849</v>
      </c>
      <c r="U58" s="616">
        <v>1000330</v>
      </c>
      <c r="V58" s="616">
        <v>357897</v>
      </c>
      <c r="W58" s="616">
        <v>39645</v>
      </c>
      <c r="X58" s="616">
        <v>796904</v>
      </c>
      <c r="Y58" s="616">
        <v>294517</v>
      </c>
      <c r="Z58" s="616">
        <v>36947</v>
      </c>
      <c r="AA58" s="616">
        <v>599997</v>
      </c>
      <c r="AB58" s="616">
        <v>254536</v>
      </c>
      <c r="AC58" s="616">
        <v>14734</v>
      </c>
      <c r="AD58" s="612"/>
      <c r="AE58" s="612"/>
      <c r="AF58" s="612"/>
      <c r="AG58" s="612"/>
    </row>
    <row r="59" spans="1:33" ht="18" customHeight="1">
      <c r="A59" s="612"/>
      <c r="B59" s="612"/>
      <c r="C59" s="612"/>
      <c r="D59" s="612"/>
      <c r="E59" s="613" t="s">
        <v>338</v>
      </c>
      <c r="F59" s="1143">
        <v>263320</v>
      </c>
      <c r="G59" s="622">
        <v>236767</v>
      </c>
      <c r="H59" s="614">
        <v>24432</v>
      </c>
      <c r="I59" s="614">
        <v>304035</v>
      </c>
      <c r="J59" s="622">
        <v>269404</v>
      </c>
      <c r="K59" s="614">
        <v>32221</v>
      </c>
      <c r="L59" s="614">
        <v>284119</v>
      </c>
      <c r="M59" s="617">
        <v>250189</v>
      </c>
      <c r="N59" s="614">
        <v>30860</v>
      </c>
      <c r="O59" s="614">
        <v>193718</v>
      </c>
      <c r="P59" s="617">
        <v>186880</v>
      </c>
      <c r="Q59" s="615">
        <v>6830</v>
      </c>
      <c r="R59" s="1144">
        <v>310087</v>
      </c>
      <c r="S59" s="616">
        <v>274671</v>
      </c>
      <c r="T59" s="616">
        <v>24198</v>
      </c>
      <c r="U59" s="616">
        <v>412650</v>
      </c>
      <c r="V59" s="616">
        <v>354319</v>
      </c>
      <c r="W59" s="616">
        <v>38977</v>
      </c>
      <c r="X59" s="616">
        <v>335846</v>
      </c>
      <c r="Y59" s="616">
        <v>289477</v>
      </c>
      <c r="Z59" s="616">
        <v>34070</v>
      </c>
      <c r="AA59" s="616">
        <v>279872</v>
      </c>
      <c r="AB59" s="616">
        <v>256709</v>
      </c>
      <c r="AC59" s="616">
        <v>14190</v>
      </c>
      <c r="AD59" s="612"/>
      <c r="AE59" s="612"/>
      <c r="AF59" s="612"/>
      <c r="AG59" s="612"/>
    </row>
    <row r="60" spans="1:33" ht="18" customHeight="1">
      <c r="A60" s="612"/>
      <c r="B60" s="612"/>
      <c r="C60" s="612"/>
      <c r="D60" s="612"/>
      <c r="E60" s="613">
        <v>2</v>
      </c>
      <c r="F60" s="1143">
        <v>261203</v>
      </c>
      <c r="G60" s="622">
        <v>234998</v>
      </c>
      <c r="H60" s="614">
        <v>24610</v>
      </c>
      <c r="I60" s="614">
        <v>304120</v>
      </c>
      <c r="J60" s="622">
        <v>267488</v>
      </c>
      <c r="K60" s="614">
        <v>36595</v>
      </c>
      <c r="L60" s="614">
        <v>284739</v>
      </c>
      <c r="M60" s="617">
        <v>252298</v>
      </c>
      <c r="N60" s="614">
        <v>31612</v>
      </c>
      <c r="O60" s="614">
        <v>204161</v>
      </c>
      <c r="P60" s="617">
        <v>185072</v>
      </c>
      <c r="Q60" s="615">
        <v>7112</v>
      </c>
      <c r="R60" s="1144">
        <v>305157</v>
      </c>
      <c r="S60" s="616">
        <v>275153</v>
      </c>
      <c r="T60" s="616">
        <v>24363</v>
      </c>
      <c r="U60" s="616">
        <v>414610</v>
      </c>
      <c r="V60" s="616">
        <v>361580</v>
      </c>
      <c r="W60" s="616">
        <v>41757</v>
      </c>
      <c r="X60" s="616">
        <v>331075</v>
      </c>
      <c r="Y60" s="616">
        <v>290513</v>
      </c>
      <c r="Z60" s="616">
        <v>35683</v>
      </c>
      <c r="AA60" s="616">
        <v>277170</v>
      </c>
      <c r="AB60" s="616">
        <v>256701</v>
      </c>
      <c r="AC60" s="616">
        <v>13913</v>
      </c>
      <c r="AD60" s="612"/>
      <c r="AE60" s="612"/>
      <c r="AF60" s="612"/>
      <c r="AG60" s="612"/>
    </row>
    <row r="61" spans="1:33" ht="18" customHeight="1">
      <c r="A61" s="612"/>
      <c r="B61" s="612"/>
      <c r="C61" s="612"/>
      <c r="D61" s="612"/>
      <c r="E61" s="613">
        <v>3</v>
      </c>
      <c r="F61" s="1143">
        <v>275643</v>
      </c>
      <c r="G61" s="622">
        <v>236516</v>
      </c>
      <c r="H61" s="614">
        <v>24032</v>
      </c>
      <c r="I61" s="614">
        <v>306869</v>
      </c>
      <c r="J61" s="622">
        <v>279615</v>
      </c>
      <c r="K61" s="614">
        <v>22231</v>
      </c>
      <c r="L61" s="614">
        <v>288279</v>
      </c>
      <c r="M61" s="617">
        <v>252760</v>
      </c>
      <c r="N61" s="614">
        <v>31385</v>
      </c>
      <c r="O61" s="614">
        <v>203097</v>
      </c>
      <c r="P61" s="617">
        <v>188016</v>
      </c>
      <c r="Q61" s="615">
        <v>10178</v>
      </c>
      <c r="R61" s="1144">
        <v>330619</v>
      </c>
      <c r="S61" s="616">
        <v>278933</v>
      </c>
      <c r="T61" s="616">
        <v>25036</v>
      </c>
      <c r="U61" s="616">
        <v>477430</v>
      </c>
      <c r="V61" s="616">
        <v>360003</v>
      </c>
      <c r="W61" s="616">
        <v>41565</v>
      </c>
      <c r="X61" s="616">
        <v>351825</v>
      </c>
      <c r="Y61" s="616">
        <v>291837</v>
      </c>
      <c r="Z61" s="616">
        <v>36331</v>
      </c>
      <c r="AA61" s="616">
        <v>307650</v>
      </c>
      <c r="AB61" s="616">
        <v>257294</v>
      </c>
      <c r="AC61" s="616">
        <v>14380</v>
      </c>
      <c r="AD61" s="612"/>
      <c r="AE61" s="612"/>
      <c r="AF61" s="612"/>
      <c r="AG61" s="612"/>
    </row>
    <row r="62" spans="1:33" ht="18" customHeight="1">
      <c r="A62" s="612"/>
      <c r="B62" s="612"/>
      <c r="C62" s="612"/>
      <c r="D62" s="612"/>
      <c r="E62" s="613">
        <v>4</v>
      </c>
      <c r="F62" s="1143">
        <v>270589</v>
      </c>
      <c r="G62" s="622">
        <v>241623</v>
      </c>
      <c r="H62" s="614">
        <v>25174</v>
      </c>
      <c r="I62" s="614">
        <v>327047</v>
      </c>
      <c r="J62" s="622">
        <v>273159</v>
      </c>
      <c r="K62" s="614">
        <v>30195</v>
      </c>
      <c r="L62" s="614">
        <v>302951</v>
      </c>
      <c r="M62" s="617">
        <v>268076</v>
      </c>
      <c r="N62" s="614">
        <v>32470</v>
      </c>
      <c r="O62" s="614">
        <v>211983</v>
      </c>
      <c r="P62" s="617">
        <v>205878</v>
      </c>
      <c r="Q62" s="615">
        <v>5745</v>
      </c>
      <c r="R62" s="1144">
        <v>321785</v>
      </c>
      <c r="S62" s="616">
        <v>281865</v>
      </c>
      <c r="T62" s="616">
        <v>26040</v>
      </c>
      <c r="U62" s="616">
        <v>423238</v>
      </c>
      <c r="V62" s="616">
        <v>367562</v>
      </c>
      <c r="W62" s="616">
        <v>40489</v>
      </c>
      <c r="X62" s="616">
        <v>347625</v>
      </c>
      <c r="Y62" s="616">
        <v>296090</v>
      </c>
      <c r="Z62" s="616">
        <v>36495</v>
      </c>
      <c r="AA62" s="616">
        <v>297877</v>
      </c>
      <c r="AB62" s="616">
        <v>266816</v>
      </c>
      <c r="AC62" s="616">
        <v>16260</v>
      </c>
      <c r="AD62" s="612"/>
      <c r="AE62" s="612"/>
      <c r="AF62" s="612"/>
      <c r="AG62" s="612"/>
    </row>
    <row r="63" spans="1:33" ht="18" customHeight="1">
      <c r="A63" s="612"/>
      <c r="B63" s="612"/>
      <c r="C63" s="612"/>
      <c r="D63" s="612"/>
      <c r="E63" s="613">
        <v>5</v>
      </c>
      <c r="F63" s="1143">
        <v>263556</v>
      </c>
      <c r="G63" s="622">
        <v>236064</v>
      </c>
      <c r="H63" s="614">
        <v>23745</v>
      </c>
      <c r="I63" s="614">
        <v>305428</v>
      </c>
      <c r="J63" s="622">
        <v>268212</v>
      </c>
      <c r="K63" s="614">
        <v>25703</v>
      </c>
      <c r="L63" s="614">
        <v>283946</v>
      </c>
      <c r="M63" s="617">
        <v>253868</v>
      </c>
      <c r="N63" s="614">
        <v>27720</v>
      </c>
      <c r="O63" s="614">
        <v>195170</v>
      </c>
      <c r="P63" s="617">
        <v>186219</v>
      </c>
      <c r="Q63" s="615">
        <v>8725</v>
      </c>
      <c r="R63" s="1144">
        <v>314136</v>
      </c>
      <c r="S63" s="616">
        <v>277201</v>
      </c>
      <c r="T63" s="616">
        <v>23993</v>
      </c>
      <c r="U63" s="616">
        <v>406172</v>
      </c>
      <c r="V63" s="616">
        <v>355554</v>
      </c>
      <c r="W63" s="616">
        <v>35462</v>
      </c>
      <c r="X63" s="616">
        <v>335153</v>
      </c>
      <c r="Y63" s="616">
        <v>291500</v>
      </c>
      <c r="Z63" s="616">
        <v>32223</v>
      </c>
      <c r="AA63" s="616">
        <v>288372</v>
      </c>
      <c r="AB63" s="616">
        <v>262691</v>
      </c>
      <c r="AC63" s="616">
        <v>15715</v>
      </c>
      <c r="AD63" s="612"/>
      <c r="AE63" s="612"/>
      <c r="AF63" s="612"/>
      <c r="AG63" s="612"/>
    </row>
    <row r="64" spans="1:33" ht="18" customHeight="1">
      <c r="A64" s="612"/>
      <c r="B64" s="612"/>
      <c r="C64" s="612"/>
      <c r="D64" s="612"/>
      <c r="E64" s="613">
        <v>6</v>
      </c>
      <c r="F64" s="1143">
        <v>520596</v>
      </c>
      <c r="G64" s="622">
        <v>241047</v>
      </c>
      <c r="H64" s="614">
        <v>24374</v>
      </c>
      <c r="I64" s="614">
        <v>471802</v>
      </c>
      <c r="J64" s="622">
        <v>275594</v>
      </c>
      <c r="K64" s="614">
        <v>27261</v>
      </c>
      <c r="L64" s="614">
        <v>582291</v>
      </c>
      <c r="M64" s="617">
        <v>258026</v>
      </c>
      <c r="N64" s="614">
        <v>30338</v>
      </c>
      <c r="O64" s="614">
        <v>197733</v>
      </c>
      <c r="P64" s="617">
        <v>187012</v>
      </c>
      <c r="Q64" s="615">
        <v>9077</v>
      </c>
      <c r="R64" s="1144">
        <v>561918</v>
      </c>
      <c r="S64" s="616">
        <v>280002</v>
      </c>
      <c r="T64" s="616">
        <v>24005</v>
      </c>
      <c r="U64" s="616">
        <v>850762</v>
      </c>
      <c r="V64" s="616">
        <v>359416</v>
      </c>
      <c r="W64" s="616">
        <v>35074</v>
      </c>
      <c r="X64" s="616">
        <v>570736</v>
      </c>
      <c r="Y64" s="616">
        <v>295059</v>
      </c>
      <c r="Z64" s="616">
        <v>33612</v>
      </c>
      <c r="AA64" s="616">
        <v>485381</v>
      </c>
      <c r="AB64" s="616">
        <v>264864</v>
      </c>
      <c r="AC64" s="616">
        <v>15029</v>
      </c>
      <c r="AD64" s="612"/>
      <c r="AE64" s="612"/>
      <c r="AF64" s="612"/>
      <c r="AG64" s="612"/>
    </row>
    <row r="65" spans="1:33" ht="18" customHeight="1">
      <c r="A65" s="612"/>
      <c r="B65" s="612"/>
      <c r="C65" s="612"/>
      <c r="D65" s="612"/>
      <c r="E65" s="613">
        <v>7</v>
      </c>
      <c r="F65" s="1143">
        <v>330178</v>
      </c>
      <c r="G65" s="622">
        <v>242929</v>
      </c>
      <c r="H65" s="614">
        <v>25089</v>
      </c>
      <c r="I65" s="614">
        <v>433774</v>
      </c>
      <c r="J65" s="622">
        <v>325757</v>
      </c>
      <c r="K65" s="614">
        <v>28611</v>
      </c>
      <c r="L65" s="614">
        <v>389105</v>
      </c>
      <c r="M65" s="617">
        <v>258626</v>
      </c>
      <c r="N65" s="614">
        <v>29705</v>
      </c>
      <c r="O65" s="614">
        <v>382496</v>
      </c>
      <c r="P65" s="617">
        <v>184610</v>
      </c>
      <c r="Q65" s="615">
        <v>8494</v>
      </c>
      <c r="R65" s="1144">
        <v>439461</v>
      </c>
      <c r="S65" s="616">
        <v>279066</v>
      </c>
      <c r="T65" s="616">
        <v>24633</v>
      </c>
      <c r="U65" s="616">
        <v>592230</v>
      </c>
      <c r="V65" s="616">
        <v>360573</v>
      </c>
      <c r="W65" s="616">
        <v>36328</v>
      </c>
      <c r="X65" s="616">
        <v>595317</v>
      </c>
      <c r="Y65" s="616">
        <v>294266</v>
      </c>
      <c r="Z65" s="616">
        <v>35421</v>
      </c>
      <c r="AA65" s="616">
        <v>449589</v>
      </c>
      <c r="AB65" s="616">
        <v>265078</v>
      </c>
      <c r="AC65" s="616">
        <v>15464</v>
      </c>
      <c r="AD65" s="612"/>
      <c r="AE65" s="612"/>
      <c r="AF65" s="612"/>
      <c r="AG65" s="612"/>
    </row>
    <row r="66" spans="1:33" ht="7.5" customHeight="1">
      <c r="E66" s="1148"/>
      <c r="F66" s="1414"/>
      <c r="G66" s="1149"/>
      <c r="H66" s="1150"/>
      <c r="I66" s="1149"/>
      <c r="J66" s="1150"/>
      <c r="K66" s="1149"/>
      <c r="L66" s="1149"/>
      <c r="M66" s="1149"/>
      <c r="N66" s="1149"/>
      <c r="O66" s="1149"/>
      <c r="P66" s="1149"/>
      <c r="Q66" s="1151"/>
      <c r="R66" s="1415"/>
      <c r="S66" s="1152"/>
      <c r="T66" s="1152"/>
      <c r="U66" s="1152"/>
      <c r="V66" s="1152"/>
      <c r="W66" s="1152"/>
      <c r="X66" s="1152"/>
      <c r="Y66" s="1152"/>
      <c r="Z66" s="1152"/>
      <c r="AA66" s="1152"/>
      <c r="AB66" s="1152"/>
      <c r="AC66" s="1152"/>
      <c r="AD66" s="620"/>
      <c r="AE66" s="620"/>
    </row>
    <row r="67" spans="1:33" ht="14.25">
      <c r="E67" s="623" t="s">
        <v>808</v>
      </c>
      <c r="F67" s="624" t="s">
        <v>809</v>
      </c>
      <c r="G67" s="625"/>
      <c r="H67" s="626"/>
      <c r="I67" s="625"/>
      <c r="J67" s="626"/>
      <c r="K67" s="625"/>
      <c r="L67" s="625"/>
      <c r="M67" s="625"/>
      <c r="N67" s="625"/>
      <c r="O67" s="625"/>
      <c r="P67" s="625"/>
      <c r="Q67" s="625"/>
      <c r="R67" s="627"/>
      <c r="S67" s="627"/>
      <c r="T67" s="627"/>
      <c r="U67" s="627"/>
      <c r="V67" s="627"/>
      <c r="W67" s="627"/>
      <c r="X67" s="627"/>
      <c r="Y67" s="627"/>
      <c r="Z67" s="627"/>
      <c r="AA67" s="627"/>
      <c r="AB67" s="627"/>
      <c r="AC67" s="627"/>
      <c r="AD67" s="620"/>
      <c r="AE67" s="620"/>
    </row>
    <row r="68" spans="1:33">
      <c r="G68" s="624"/>
      <c r="H68" s="624"/>
      <c r="I68" s="624"/>
      <c r="J68" s="624"/>
      <c r="K68" s="624"/>
      <c r="L68" s="624"/>
      <c r="M68" s="624"/>
      <c r="N68" s="624"/>
      <c r="O68" s="624"/>
      <c r="P68" s="611"/>
      <c r="Q68" s="611"/>
      <c r="R68" s="611"/>
    </row>
  </sheetData>
  <mergeCells count="54">
    <mergeCell ref="F37:Q37"/>
    <mergeCell ref="R37:AC37"/>
    <mergeCell ref="F52:Q52"/>
    <mergeCell ref="R52:AC52"/>
    <mergeCell ref="J34:K34"/>
    <mergeCell ref="M34:N34"/>
    <mergeCell ref="P34:Q34"/>
    <mergeCell ref="S34:T34"/>
    <mergeCell ref="V34:W34"/>
    <mergeCell ref="Y34:Z34"/>
    <mergeCell ref="U33:U36"/>
    <mergeCell ref="X33:X36"/>
    <mergeCell ref="AA33:AA36"/>
    <mergeCell ref="G34:H34"/>
    <mergeCell ref="AB34:AC3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 ref="AB4:AC4"/>
    <mergeCell ref="AD4:AE4"/>
    <mergeCell ref="AF4:AG4"/>
  </mergeCells>
  <phoneticPr fontId="3"/>
  <pageMargins left="0.70866141732283472" right="0.70866141732283472" top="0.74803149606299213" bottom="0.74803149606299213" header="0.31496062992125984" footer="0.31496062992125984"/>
  <pageSetup paperSize="9" scale="57" orientation="portrait" r:id="rId1"/>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3"/>
  <sheetViews>
    <sheetView view="pageBreakPreview" zoomScaleNormal="100" zoomScaleSheetLayoutView="100" workbookViewId="0">
      <selection sqref="A1:F1"/>
    </sheetView>
  </sheetViews>
  <sheetFormatPr defaultRowHeight="13.5"/>
  <cols>
    <col min="1" max="1" width="9" style="584"/>
    <col min="2" max="2" width="9.875" style="584" customWidth="1"/>
    <col min="3" max="3" width="9.75" style="584" customWidth="1"/>
    <col min="4" max="4" width="9.125" style="584" customWidth="1"/>
    <col min="5" max="5" width="10.5" style="650" customWidth="1"/>
    <col min="6" max="6" width="9.625" style="650" customWidth="1"/>
    <col min="7" max="8" width="9.125" style="584" customWidth="1"/>
    <col min="9" max="9" width="9.875" style="584" customWidth="1"/>
    <col min="10" max="10" width="9.125" style="584" customWidth="1"/>
    <col min="11" max="11" width="9.875" style="584" customWidth="1"/>
    <col min="12" max="12" width="9.125" style="584" customWidth="1"/>
    <col min="13" max="13" width="9.875" style="584" customWidth="1"/>
    <col min="14" max="14" width="9.125" style="584" customWidth="1"/>
    <col min="15" max="16" width="9" style="584"/>
    <col min="17" max="17" width="9.375" style="650" customWidth="1"/>
  </cols>
  <sheetData>
    <row r="1" spans="1:17" ht="18.75">
      <c r="A1" s="1879" t="s">
        <v>810</v>
      </c>
      <c r="B1" s="1879"/>
      <c r="C1" s="1879"/>
      <c r="D1" s="1879"/>
      <c r="E1" s="1879"/>
      <c r="F1" s="1879"/>
      <c r="G1" s="1879"/>
      <c r="H1" s="1879"/>
      <c r="I1" s="1879"/>
      <c r="J1" s="1879"/>
      <c r="K1" s="1879"/>
      <c r="L1" s="1879"/>
      <c r="M1" s="1879"/>
      <c r="N1" s="1879"/>
      <c r="O1" s="1879"/>
      <c r="P1" s="1879"/>
      <c r="Q1" s="1879"/>
    </row>
    <row r="2" spans="1:17" ht="14.25" thickBot="1">
      <c r="A2" s="588"/>
      <c r="B2" s="588"/>
      <c r="C2" s="588"/>
      <c r="D2" s="628"/>
      <c r="E2" s="629"/>
      <c r="F2" s="629"/>
      <c r="K2" s="1880" t="s">
        <v>811</v>
      </c>
      <c r="L2" s="1881"/>
      <c r="M2" s="1881"/>
      <c r="N2" s="630"/>
      <c r="O2" s="588"/>
      <c r="P2" s="628"/>
      <c r="Q2" s="631" t="s">
        <v>29</v>
      </c>
    </row>
    <row r="3" spans="1:17" ht="14.25" customHeight="1" thickTop="1">
      <c r="A3" s="1851" t="s">
        <v>812</v>
      </c>
      <c r="B3" s="1883" t="s">
        <v>783</v>
      </c>
      <c r="C3" s="1884"/>
      <c r="D3" s="1884"/>
      <c r="E3" s="1884"/>
      <c r="F3" s="1884"/>
      <c r="G3" s="1884"/>
      <c r="H3" s="1884"/>
      <c r="I3" s="1885"/>
      <c r="J3" s="1883" t="s">
        <v>813</v>
      </c>
      <c r="K3" s="1884"/>
      <c r="L3" s="1884"/>
      <c r="M3" s="1884"/>
      <c r="N3" s="1884"/>
      <c r="O3" s="1884"/>
      <c r="P3" s="1884"/>
      <c r="Q3" s="1884"/>
    </row>
    <row r="4" spans="1:17">
      <c r="A4" s="1882"/>
      <c r="B4" s="1886" t="s">
        <v>785</v>
      </c>
      <c r="C4" s="1887" t="s">
        <v>786</v>
      </c>
      <c r="D4" s="1889" t="s">
        <v>787</v>
      </c>
      <c r="E4" s="1891" t="s">
        <v>814</v>
      </c>
      <c r="F4" s="1893" t="s">
        <v>785</v>
      </c>
      <c r="G4" s="1887" t="s">
        <v>786</v>
      </c>
      <c r="H4" s="1887" t="s">
        <v>787</v>
      </c>
      <c r="I4" s="1891" t="s">
        <v>814</v>
      </c>
      <c r="J4" s="1895" t="s">
        <v>785</v>
      </c>
      <c r="K4" s="1887" t="s">
        <v>786</v>
      </c>
      <c r="L4" s="1889" t="s">
        <v>787</v>
      </c>
      <c r="M4" s="1891" t="s">
        <v>814</v>
      </c>
      <c r="N4" s="1886" t="s">
        <v>785</v>
      </c>
      <c r="O4" s="1887" t="s">
        <v>786</v>
      </c>
      <c r="P4" s="1868" t="s">
        <v>787</v>
      </c>
      <c r="Q4" s="1891" t="s">
        <v>814</v>
      </c>
    </row>
    <row r="5" spans="1:17">
      <c r="A5" s="1873"/>
      <c r="B5" s="1871"/>
      <c r="C5" s="1888"/>
      <c r="D5" s="1890"/>
      <c r="E5" s="1892"/>
      <c r="F5" s="1894"/>
      <c r="G5" s="1888"/>
      <c r="H5" s="1888"/>
      <c r="I5" s="1892"/>
      <c r="J5" s="1896"/>
      <c r="K5" s="1888"/>
      <c r="L5" s="1890"/>
      <c r="M5" s="1892"/>
      <c r="N5" s="1871"/>
      <c r="O5" s="1888"/>
      <c r="P5" s="1871"/>
      <c r="Q5" s="1892"/>
    </row>
    <row r="6" spans="1:17" ht="14.25">
      <c r="A6" s="632"/>
      <c r="B6" s="1859" t="s">
        <v>815</v>
      </c>
      <c r="C6" s="1860"/>
      <c r="D6" s="1860"/>
      <c r="E6" s="1861"/>
      <c r="F6" s="1859" t="s">
        <v>816</v>
      </c>
      <c r="G6" s="1860"/>
      <c r="H6" s="1860"/>
      <c r="I6" s="1861"/>
      <c r="J6" s="1859" t="s">
        <v>815</v>
      </c>
      <c r="K6" s="1860"/>
      <c r="L6" s="1860"/>
      <c r="M6" s="1861"/>
      <c r="N6" s="1859" t="s">
        <v>816</v>
      </c>
      <c r="O6" s="1860"/>
      <c r="P6" s="1860"/>
      <c r="Q6" s="1860"/>
    </row>
    <row r="7" spans="1:17" ht="14.25">
      <c r="A7" s="594" t="s">
        <v>240</v>
      </c>
      <c r="B7" s="633">
        <v>102.4</v>
      </c>
      <c r="C7" s="633">
        <v>101.1</v>
      </c>
      <c r="D7" s="633">
        <v>102.5</v>
      </c>
      <c r="E7" s="634">
        <v>108.4</v>
      </c>
      <c r="F7" s="1153">
        <v>100.6</v>
      </c>
      <c r="G7" s="635">
        <v>118</v>
      </c>
      <c r="H7" s="635">
        <v>102.7</v>
      </c>
      <c r="I7" s="636">
        <v>87.9</v>
      </c>
      <c r="J7" s="633">
        <v>101.9</v>
      </c>
      <c r="K7" s="633" t="s">
        <v>115</v>
      </c>
      <c r="L7" s="633">
        <v>103.8</v>
      </c>
      <c r="M7" s="636" t="s">
        <v>115</v>
      </c>
      <c r="N7" s="633">
        <v>102.4</v>
      </c>
      <c r="O7" s="633" t="s">
        <v>115</v>
      </c>
      <c r="P7" s="633">
        <v>104.2</v>
      </c>
      <c r="Q7" s="633" t="s">
        <v>115</v>
      </c>
    </row>
    <row r="8" spans="1:17" ht="14.25">
      <c r="A8" s="594" t="s">
        <v>817</v>
      </c>
      <c r="B8" s="633">
        <v>100.8</v>
      </c>
      <c r="C8" s="633">
        <v>112.7</v>
      </c>
      <c r="D8" s="633">
        <v>109.2</v>
      </c>
      <c r="E8" s="634">
        <v>100.3</v>
      </c>
      <c r="F8" s="1153">
        <v>100</v>
      </c>
      <c r="G8" s="635">
        <v>123.3</v>
      </c>
      <c r="H8" s="635">
        <v>109.1</v>
      </c>
      <c r="I8" s="636">
        <v>87.5</v>
      </c>
      <c r="J8" s="633">
        <v>102.1</v>
      </c>
      <c r="K8" s="633" t="s">
        <v>115</v>
      </c>
      <c r="L8" s="633">
        <v>104.3</v>
      </c>
      <c r="M8" s="636" t="s">
        <v>115</v>
      </c>
      <c r="N8" s="633">
        <v>102.4</v>
      </c>
      <c r="O8" s="633" t="s">
        <v>115</v>
      </c>
      <c r="P8" s="633">
        <v>104.4</v>
      </c>
      <c r="Q8" s="633" t="s">
        <v>115</v>
      </c>
    </row>
    <row r="9" spans="1:17" ht="14.25">
      <c r="A9" s="594" t="s">
        <v>417</v>
      </c>
      <c r="B9" s="633">
        <v>99.2</v>
      </c>
      <c r="C9" s="633">
        <v>96.2</v>
      </c>
      <c r="D9" s="633">
        <v>101.4</v>
      </c>
      <c r="E9" s="634">
        <v>94.8</v>
      </c>
      <c r="F9" s="1153">
        <v>98.7</v>
      </c>
      <c r="G9" s="635">
        <v>102</v>
      </c>
      <c r="H9" s="635">
        <v>99</v>
      </c>
      <c r="I9" s="636">
        <v>80.599999999999994</v>
      </c>
      <c r="J9" s="633">
        <v>101.2</v>
      </c>
      <c r="K9" s="633" t="s">
        <v>115</v>
      </c>
      <c r="L9" s="633">
        <v>103.5</v>
      </c>
      <c r="M9" s="636" t="s">
        <v>115</v>
      </c>
      <c r="N9" s="633">
        <v>101.7</v>
      </c>
      <c r="O9" s="633" t="s">
        <v>115</v>
      </c>
      <c r="P9" s="633">
        <v>104.1</v>
      </c>
      <c r="Q9" s="633" t="s">
        <v>115</v>
      </c>
    </row>
    <row r="10" spans="1:17" ht="14.25">
      <c r="A10" s="594" t="s">
        <v>818</v>
      </c>
      <c r="B10" s="633">
        <v>100</v>
      </c>
      <c r="C10" s="633">
        <v>100</v>
      </c>
      <c r="D10" s="633">
        <v>100</v>
      </c>
      <c r="E10" s="634">
        <v>100</v>
      </c>
      <c r="F10" s="1153">
        <v>100</v>
      </c>
      <c r="G10" s="635">
        <v>100</v>
      </c>
      <c r="H10" s="635">
        <v>100</v>
      </c>
      <c r="I10" s="636">
        <v>100</v>
      </c>
      <c r="J10" s="633">
        <v>100</v>
      </c>
      <c r="K10" s="633" t="s">
        <v>115</v>
      </c>
      <c r="L10" s="633">
        <v>100</v>
      </c>
      <c r="M10" s="636" t="s">
        <v>115</v>
      </c>
      <c r="N10" s="633">
        <v>100</v>
      </c>
      <c r="O10" s="633" t="s">
        <v>115</v>
      </c>
      <c r="P10" s="633">
        <v>100</v>
      </c>
      <c r="Q10" s="633" t="s">
        <v>115</v>
      </c>
    </row>
    <row r="11" spans="1:17" ht="14.25">
      <c r="A11" s="594" t="s">
        <v>819</v>
      </c>
      <c r="B11" s="633">
        <v>101.2</v>
      </c>
      <c r="C11" s="633">
        <v>101.4</v>
      </c>
      <c r="D11" s="633">
        <v>110.1</v>
      </c>
      <c r="E11" s="634">
        <v>102.8</v>
      </c>
      <c r="F11" s="1153">
        <v>102.2</v>
      </c>
      <c r="G11" s="635">
        <v>103.1</v>
      </c>
      <c r="H11" s="635">
        <v>108.9</v>
      </c>
      <c r="I11" s="636">
        <v>100</v>
      </c>
      <c r="J11" s="633">
        <v>100.6</v>
      </c>
      <c r="K11" s="633" t="s">
        <v>115</v>
      </c>
      <c r="L11" s="633">
        <v>102.2</v>
      </c>
      <c r="M11" s="636" t="s">
        <v>115</v>
      </c>
      <c r="N11" s="633">
        <v>101.2</v>
      </c>
      <c r="O11" s="633" t="s">
        <v>115</v>
      </c>
      <c r="P11" s="633">
        <v>102.5</v>
      </c>
      <c r="Q11" s="633" t="s">
        <v>115</v>
      </c>
    </row>
    <row r="12" spans="1:17" ht="14.25">
      <c r="A12" s="637"/>
      <c r="B12" s="1129"/>
      <c r="C12" s="595"/>
      <c r="D12" s="595"/>
      <c r="E12" s="595"/>
      <c r="F12" s="1154"/>
      <c r="G12" s="638"/>
      <c r="H12" s="638"/>
      <c r="I12" s="596"/>
      <c r="J12" s="633"/>
      <c r="K12" s="595"/>
      <c r="L12" s="595"/>
      <c r="M12" s="596"/>
      <c r="N12" s="595"/>
      <c r="O12" s="595"/>
      <c r="P12" s="595"/>
      <c r="Q12" s="595"/>
    </row>
    <row r="13" spans="1:17" ht="14.25">
      <c r="A13" s="637" t="s">
        <v>218</v>
      </c>
      <c r="B13" s="595">
        <v>113.3</v>
      </c>
      <c r="C13" s="595">
        <v>122</v>
      </c>
      <c r="D13" s="595">
        <v>125.7</v>
      </c>
      <c r="E13" s="595">
        <v>135</v>
      </c>
      <c r="F13" s="1154">
        <v>112.1</v>
      </c>
      <c r="G13" s="638">
        <v>153.9</v>
      </c>
      <c r="H13" s="638">
        <v>119.3</v>
      </c>
      <c r="I13" s="596">
        <v>157.5</v>
      </c>
      <c r="J13" s="641">
        <v>117.1</v>
      </c>
      <c r="K13" s="642" t="s">
        <v>115</v>
      </c>
      <c r="L13" s="641">
        <v>137.9</v>
      </c>
      <c r="M13" s="640" t="s">
        <v>115</v>
      </c>
      <c r="N13" s="641">
        <v>117.1</v>
      </c>
      <c r="O13" s="642" t="s">
        <v>115</v>
      </c>
      <c r="P13" s="641">
        <v>140.80000000000001</v>
      </c>
      <c r="Q13" s="639" t="s">
        <v>115</v>
      </c>
    </row>
    <row r="14" spans="1:17" ht="14.25">
      <c r="A14" s="637">
        <v>8</v>
      </c>
      <c r="B14" s="595">
        <v>91.2</v>
      </c>
      <c r="C14" s="595">
        <v>108.2</v>
      </c>
      <c r="D14" s="595">
        <v>94.7</v>
      </c>
      <c r="E14" s="595">
        <v>98.4</v>
      </c>
      <c r="F14" s="1154">
        <v>87.8</v>
      </c>
      <c r="G14" s="638">
        <v>98.5</v>
      </c>
      <c r="H14" s="638">
        <v>93</v>
      </c>
      <c r="I14" s="596">
        <v>102.9</v>
      </c>
      <c r="J14" s="641">
        <v>86.6</v>
      </c>
      <c r="K14" s="642" t="s">
        <v>115</v>
      </c>
      <c r="L14" s="641">
        <v>86.2</v>
      </c>
      <c r="M14" s="640" t="s">
        <v>115</v>
      </c>
      <c r="N14" s="641">
        <v>84.1</v>
      </c>
      <c r="O14" s="642" t="s">
        <v>115</v>
      </c>
      <c r="P14" s="641">
        <v>83.8</v>
      </c>
      <c r="Q14" s="639" t="s">
        <v>115</v>
      </c>
    </row>
    <row r="15" spans="1:17" ht="14.25">
      <c r="A15" s="637">
        <v>9</v>
      </c>
      <c r="B15" s="595">
        <v>85.5</v>
      </c>
      <c r="C15" s="595">
        <v>86.5</v>
      </c>
      <c r="D15" s="595">
        <v>89.6</v>
      </c>
      <c r="E15" s="595">
        <v>84.8</v>
      </c>
      <c r="F15" s="1154">
        <v>84.4</v>
      </c>
      <c r="G15" s="638">
        <v>83.1</v>
      </c>
      <c r="H15" s="638">
        <v>87.2</v>
      </c>
      <c r="I15" s="596">
        <v>84.1</v>
      </c>
      <c r="J15" s="641">
        <v>84.7</v>
      </c>
      <c r="K15" s="642" t="s">
        <v>115</v>
      </c>
      <c r="L15" s="641">
        <v>83.7</v>
      </c>
      <c r="M15" s="640" t="s">
        <v>115</v>
      </c>
      <c r="N15" s="641">
        <v>83.3</v>
      </c>
      <c r="O15" s="642" t="s">
        <v>115</v>
      </c>
      <c r="P15" s="641">
        <v>82.2</v>
      </c>
      <c r="Q15" s="639" t="s">
        <v>115</v>
      </c>
    </row>
    <row r="16" spans="1:17" ht="14.25">
      <c r="A16" s="637">
        <v>10</v>
      </c>
      <c r="B16" s="595">
        <v>85.9</v>
      </c>
      <c r="C16" s="595">
        <v>93.5</v>
      </c>
      <c r="D16" s="595">
        <v>89.4</v>
      </c>
      <c r="E16" s="595">
        <v>88.9</v>
      </c>
      <c r="F16" s="1154">
        <v>84.5</v>
      </c>
      <c r="G16" s="638">
        <v>84.6</v>
      </c>
      <c r="H16" s="638">
        <v>86.8</v>
      </c>
      <c r="I16" s="596">
        <v>90</v>
      </c>
      <c r="J16" s="641">
        <v>85.3</v>
      </c>
      <c r="K16" s="642" t="s">
        <v>115</v>
      </c>
      <c r="L16" s="641">
        <v>83.7</v>
      </c>
      <c r="M16" s="640" t="s">
        <v>115</v>
      </c>
      <c r="N16" s="641">
        <v>83.8</v>
      </c>
      <c r="O16" s="642" t="s">
        <v>115</v>
      </c>
      <c r="P16" s="641">
        <v>82.1</v>
      </c>
      <c r="Q16" s="639" t="s">
        <v>115</v>
      </c>
    </row>
    <row r="17" spans="1:17" ht="14.25">
      <c r="A17" s="637">
        <v>11</v>
      </c>
      <c r="B17" s="595">
        <v>88.5</v>
      </c>
      <c r="C17" s="595">
        <v>94.4</v>
      </c>
      <c r="D17" s="595">
        <v>96.7</v>
      </c>
      <c r="E17" s="595">
        <v>98</v>
      </c>
      <c r="F17" s="1154">
        <v>86.1</v>
      </c>
      <c r="G17" s="638">
        <v>95.2</v>
      </c>
      <c r="H17" s="638">
        <v>94.7</v>
      </c>
      <c r="I17" s="596">
        <v>84</v>
      </c>
      <c r="J17" s="641">
        <v>88.7</v>
      </c>
      <c r="K17" s="642" t="s">
        <v>115</v>
      </c>
      <c r="L17" s="641">
        <v>90.4</v>
      </c>
      <c r="M17" s="640" t="s">
        <v>115</v>
      </c>
      <c r="N17" s="641">
        <v>87.3</v>
      </c>
      <c r="O17" s="642" t="s">
        <v>115</v>
      </c>
      <c r="P17" s="641">
        <v>89.3</v>
      </c>
      <c r="Q17" s="639" t="s">
        <v>115</v>
      </c>
    </row>
    <row r="18" spans="1:17" ht="14.25">
      <c r="A18" s="637">
        <v>12</v>
      </c>
      <c r="B18" s="595">
        <v>177.4</v>
      </c>
      <c r="C18" s="595">
        <v>158.9</v>
      </c>
      <c r="D18" s="595">
        <v>214.2</v>
      </c>
      <c r="E18" s="595">
        <v>165.2</v>
      </c>
      <c r="F18" s="1154">
        <v>188.9</v>
      </c>
      <c r="G18" s="638">
        <v>171.3</v>
      </c>
      <c r="H18" s="638">
        <v>218.4</v>
      </c>
      <c r="I18" s="596">
        <v>173.3</v>
      </c>
      <c r="J18" s="641">
        <v>171.2</v>
      </c>
      <c r="K18" s="642" t="s">
        <v>115</v>
      </c>
      <c r="L18" s="641">
        <v>186.6</v>
      </c>
      <c r="M18" s="640" t="s">
        <v>115</v>
      </c>
      <c r="N18" s="641">
        <v>182.9</v>
      </c>
      <c r="O18" s="642" t="s">
        <v>115</v>
      </c>
      <c r="P18" s="641">
        <v>195.1</v>
      </c>
      <c r="Q18" s="639" t="s">
        <v>115</v>
      </c>
    </row>
    <row r="19" spans="1:17" ht="14.25">
      <c r="A19" s="637" t="s">
        <v>64</v>
      </c>
      <c r="B19" s="595">
        <v>83.4</v>
      </c>
      <c r="C19" s="595">
        <v>86.8</v>
      </c>
      <c r="D19" s="595">
        <v>89</v>
      </c>
      <c r="E19" s="595">
        <v>85.7</v>
      </c>
      <c r="F19" s="1154">
        <v>82.7</v>
      </c>
      <c r="G19" s="638">
        <v>85.7</v>
      </c>
      <c r="H19" s="638">
        <v>85.8</v>
      </c>
      <c r="I19" s="596">
        <v>84.6</v>
      </c>
      <c r="J19" s="641">
        <v>86</v>
      </c>
      <c r="K19" s="642" t="s">
        <v>115</v>
      </c>
      <c r="L19" s="641">
        <v>83.7</v>
      </c>
      <c r="M19" s="640" t="s">
        <v>115</v>
      </c>
      <c r="N19" s="641">
        <v>84.6</v>
      </c>
      <c r="O19" s="642" t="s">
        <v>115</v>
      </c>
      <c r="P19" s="641">
        <v>82</v>
      </c>
      <c r="Q19" s="639" t="s">
        <v>115</v>
      </c>
    </row>
    <row r="20" spans="1:17" ht="14.25">
      <c r="A20" s="637">
        <v>2</v>
      </c>
      <c r="B20" s="595">
        <v>81.3</v>
      </c>
      <c r="C20" s="595">
        <v>86.9</v>
      </c>
      <c r="D20" s="595">
        <v>89.4</v>
      </c>
      <c r="E20" s="595">
        <v>82.3</v>
      </c>
      <c r="F20" s="1154">
        <v>81.7</v>
      </c>
      <c r="G20" s="638">
        <v>85.5</v>
      </c>
      <c r="H20" s="638">
        <v>85.7</v>
      </c>
      <c r="I20" s="596">
        <v>88.9</v>
      </c>
      <c r="J20" s="641">
        <v>83.8</v>
      </c>
      <c r="K20" s="642" t="s">
        <v>115</v>
      </c>
      <c r="L20" s="641">
        <v>82.3</v>
      </c>
      <c r="M20" s="640" t="s">
        <v>115</v>
      </c>
      <c r="N20" s="641">
        <v>82.9</v>
      </c>
      <c r="O20" s="642" t="s">
        <v>115</v>
      </c>
      <c r="P20" s="641">
        <v>80.599999999999994</v>
      </c>
      <c r="Q20" s="639" t="s">
        <v>115</v>
      </c>
    </row>
    <row r="21" spans="1:17" ht="14.25">
      <c r="A21" s="637">
        <v>3</v>
      </c>
      <c r="B21" s="595">
        <v>86</v>
      </c>
      <c r="C21" s="595">
        <v>88.2</v>
      </c>
      <c r="D21" s="595">
        <v>89.7</v>
      </c>
      <c r="E21" s="595">
        <v>84.6</v>
      </c>
      <c r="F21" s="1154">
        <v>86</v>
      </c>
      <c r="G21" s="638">
        <v>85.9</v>
      </c>
      <c r="H21" s="638">
        <v>86.5</v>
      </c>
      <c r="I21" s="596">
        <v>88</v>
      </c>
      <c r="J21" s="641">
        <v>89.5</v>
      </c>
      <c r="K21" s="642" t="s">
        <v>115</v>
      </c>
      <c r="L21" s="641">
        <v>86.4</v>
      </c>
      <c r="M21" s="640" t="s">
        <v>115</v>
      </c>
      <c r="N21" s="641">
        <v>89.4</v>
      </c>
      <c r="O21" s="642" t="s">
        <v>115</v>
      </c>
      <c r="P21" s="641">
        <v>85.2</v>
      </c>
      <c r="Q21" s="639" t="s">
        <v>115</v>
      </c>
    </row>
    <row r="22" spans="1:17" ht="14.25">
      <c r="A22" s="637">
        <v>4</v>
      </c>
      <c r="B22" s="595">
        <v>83.7</v>
      </c>
      <c r="C22" s="595">
        <v>89.4</v>
      </c>
      <c r="D22" s="595">
        <v>93.7</v>
      </c>
      <c r="E22" s="595">
        <v>86.7</v>
      </c>
      <c r="F22" s="1154">
        <v>84.1</v>
      </c>
      <c r="G22" s="638">
        <v>91.2</v>
      </c>
      <c r="H22" s="638">
        <v>90.5</v>
      </c>
      <c r="I22" s="596">
        <v>91.5</v>
      </c>
      <c r="J22" s="641">
        <v>87.1</v>
      </c>
      <c r="K22" s="642" t="s">
        <v>115</v>
      </c>
      <c r="L22" s="641">
        <v>85.3</v>
      </c>
      <c r="M22" s="640" t="s">
        <v>115</v>
      </c>
      <c r="N22" s="641">
        <v>86.5</v>
      </c>
      <c r="O22" s="642" t="s">
        <v>115</v>
      </c>
      <c r="P22" s="641">
        <v>83.7</v>
      </c>
      <c r="Q22" s="639" t="s">
        <v>115</v>
      </c>
    </row>
    <row r="23" spans="1:17" ht="14.25">
      <c r="A23" s="637">
        <v>5</v>
      </c>
      <c r="B23" s="595">
        <v>82.5</v>
      </c>
      <c r="C23" s="595">
        <v>96.8</v>
      </c>
      <c r="D23" s="595">
        <v>87.6</v>
      </c>
      <c r="E23" s="595">
        <v>83.4</v>
      </c>
      <c r="F23" s="1154">
        <v>81.599999999999994</v>
      </c>
      <c r="G23" s="638">
        <v>84.8</v>
      </c>
      <c r="H23" s="638">
        <v>84.4</v>
      </c>
      <c r="I23" s="596">
        <v>83.9</v>
      </c>
      <c r="J23" s="641">
        <v>85.2</v>
      </c>
      <c r="K23" s="642" t="s">
        <v>115</v>
      </c>
      <c r="L23" s="641">
        <v>82</v>
      </c>
      <c r="M23" s="640" t="s">
        <v>115</v>
      </c>
      <c r="N23" s="641">
        <v>84.3</v>
      </c>
      <c r="O23" s="642" t="s">
        <v>115</v>
      </c>
      <c r="P23" s="641">
        <v>80.5</v>
      </c>
      <c r="Q23" s="639" t="s">
        <v>115</v>
      </c>
    </row>
    <row r="24" spans="1:17" ht="14.25">
      <c r="A24" s="637">
        <v>6</v>
      </c>
      <c r="B24" s="595">
        <v>140.19999999999999</v>
      </c>
      <c r="C24" s="595">
        <v>121.7</v>
      </c>
      <c r="D24" s="595">
        <v>166.4</v>
      </c>
      <c r="E24" s="595">
        <v>91.1</v>
      </c>
      <c r="F24" s="1154">
        <v>160.4</v>
      </c>
      <c r="G24" s="638">
        <v>130.6</v>
      </c>
      <c r="H24" s="638">
        <v>172.6</v>
      </c>
      <c r="I24" s="596">
        <v>84.7</v>
      </c>
      <c r="J24" s="641">
        <v>139</v>
      </c>
      <c r="K24" s="642" t="s">
        <v>115</v>
      </c>
      <c r="L24" s="641">
        <v>131.80000000000001</v>
      </c>
      <c r="M24" s="640" t="s">
        <v>115</v>
      </c>
      <c r="N24" s="641">
        <v>150.69999999999999</v>
      </c>
      <c r="O24" s="642" t="s">
        <v>115</v>
      </c>
      <c r="P24" s="641">
        <v>137</v>
      </c>
      <c r="Q24" s="639" t="s">
        <v>115</v>
      </c>
    </row>
    <row r="25" spans="1:17" ht="14.25">
      <c r="A25" s="637">
        <v>7</v>
      </c>
      <c r="B25" s="595">
        <v>104.2</v>
      </c>
      <c r="C25" s="595">
        <v>112.5</v>
      </c>
      <c r="D25" s="595">
        <v>115.8</v>
      </c>
      <c r="E25" s="595">
        <v>138.9</v>
      </c>
      <c r="F25" s="1154">
        <v>101.4</v>
      </c>
      <c r="G25" s="638">
        <v>119.6</v>
      </c>
      <c r="H25" s="638">
        <v>114.9</v>
      </c>
      <c r="I25" s="596">
        <v>163.19999999999999</v>
      </c>
      <c r="J25" s="641">
        <v>115</v>
      </c>
      <c r="K25" s="642" t="s">
        <v>115</v>
      </c>
      <c r="L25" s="641">
        <v>138.9</v>
      </c>
      <c r="M25" s="640" t="s">
        <v>115</v>
      </c>
      <c r="N25" s="641">
        <v>117.2</v>
      </c>
      <c r="O25" s="642" t="s">
        <v>115</v>
      </c>
      <c r="P25" s="641">
        <v>142.19999999999999</v>
      </c>
      <c r="Q25" s="639" t="s">
        <v>115</v>
      </c>
    </row>
    <row r="26" spans="1:17" ht="8.25" customHeight="1">
      <c r="A26" s="1155"/>
      <c r="B26" s="1140"/>
      <c r="C26" s="1140"/>
      <c r="D26" s="1140"/>
      <c r="E26" s="1156"/>
      <c r="F26" s="1416"/>
      <c r="G26" s="1157"/>
      <c r="H26" s="1157"/>
      <c r="I26" s="1156"/>
      <c r="J26" s="1137"/>
      <c r="K26" s="1137"/>
      <c r="L26" s="1137"/>
      <c r="M26" s="1158"/>
      <c r="N26" s="1137"/>
      <c r="O26" s="1137"/>
      <c r="P26" s="1137"/>
      <c r="Q26" s="1137"/>
    </row>
    <row r="27" spans="1:17">
      <c r="A27" s="643"/>
      <c r="B27" s="644"/>
      <c r="C27" s="644"/>
      <c r="D27" s="1159"/>
      <c r="E27" s="645"/>
      <c r="F27" s="645"/>
      <c r="G27" s="611"/>
      <c r="H27" s="611"/>
      <c r="I27" s="611"/>
      <c r="J27" s="644"/>
      <c r="K27" s="643"/>
      <c r="L27" s="611"/>
      <c r="M27" s="611"/>
      <c r="N27" s="611"/>
      <c r="O27" s="611"/>
      <c r="P27" s="611"/>
      <c r="Q27" s="611"/>
    </row>
    <row r="28" spans="1:17">
      <c r="A28" s="646" t="s">
        <v>820</v>
      </c>
      <c r="B28" s="907" t="s">
        <v>821</v>
      </c>
      <c r="C28" s="647"/>
      <c r="D28" s="647"/>
      <c r="E28" s="647"/>
      <c r="F28" s="647"/>
      <c r="G28" s="647"/>
      <c r="H28" s="647"/>
      <c r="I28" s="647"/>
      <c r="J28" s="647"/>
      <c r="K28" s="648"/>
      <c r="L28" s="648"/>
      <c r="M28" s="648"/>
      <c r="N28" s="610"/>
      <c r="O28" s="610"/>
      <c r="P28" s="648"/>
      <c r="Q28" s="584"/>
    </row>
    <row r="29" spans="1:17">
      <c r="E29" s="584"/>
      <c r="F29" s="584"/>
      <c r="J29" s="648"/>
      <c r="K29" s="648"/>
      <c r="M29" s="648"/>
      <c r="N29" s="648"/>
      <c r="O29" s="648"/>
      <c r="Q29" s="584"/>
    </row>
    <row r="30" spans="1:17">
      <c r="E30" s="584"/>
      <c r="F30" s="584"/>
      <c r="J30" s="610"/>
      <c r="K30" s="610"/>
      <c r="L30" s="648"/>
      <c r="M30" s="648"/>
      <c r="N30" s="648"/>
      <c r="O30" s="648"/>
      <c r="P30" s="907"/>
      <c r="Q30" s="649"/>
    </row>
    <row r="31" spans="1:17">
      <c r="D31" s="648"/>
      <c r="E31" s="648"/>
      <c r="F31" s="907"/>
      <c r="G31" s="648"/>
      <c r="H31" s="648"/>
      <c r="I31" s="649"/>
      <c r="J31" s="648"/>
      <c r="K31" s="648"/>
      <c r="L31" s="907"/>
      <c r="M31" s="907"/>
      <c r="N31" s="907"/>
      <c r="O31" s="624"/>
      <c r="P31" s="907"/>
      <c r="Q31" s="907"/>
    </row>
    <row r="32" spans="1:17">
      <c r="E32" s="584"/>
      <c r="F32" s="584"/>
      <c r="N32" s="650"/>
      <c r="O32" s="650"/>
    </row>
    <row r="33" spans="5:15">
      <c r="E33" s="584"/>
      <c r="F33" s="584"/>
      <c r="N33" s="650"/>
      <c r="O33" s="650"/>
    </row>
  </sheetData>
  <mergeCells count="2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 ref="A1:Q1"/>
    <mergeCell ref="K2:M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46"/>
  <sheetViews>
    <sheetView view="pageBreakPreview" zoomScaleNormal="100" zoomScaleSheetLayoutView="100" workbookViewId="0">
      <selection sqref="A1:F1"/>
    </sheetView>
  </sheetViews>
  <sheetFormatPr defaultRowHeight="13.5"/>
  <cols>
    <col min="1" max="1" width="10.5" style="650" customWidth="1"/>
    <col min="2" max="2" width="9.625" style="650" customWidth="1"/>
    <col min="3" max="4" width="9.125" style="584" customWidth="1"/>
    <col min="5" max="5" width="9.875" style="584" customWidth="1"/>
    <col min="6" max="6" width="9.125" style="584" customWidth="1"/>
    <col min="7" max="7" width="9.875" style="584" customWidth="1"/>
    <col min="8" max="8" width="9.125" style="584" customWidth="1"/>
    <col min="9" max="9" width="9.875" style="584" customWidth="1"/>
    <col min="10" max="10" width="9.125" style="584" customWidth="1"/>
    <col min="11" max="12" width="9" style="584"/>
    <col min="13" max="13" width="9.375" style="650" customWidth="1"/>
    <col min="14" max="14" width="9" style="676" customWidth="1"/>
    <col min="15" max="15" width="9" style="676"/>
    <col min="16" max="16" width="9" style="677"/>
    <col min="17" max="18" width="9" style="676"/>
    <col min="19" max="19" width="10.375" style="677" customWidth="1"/>
    <col min="20" max="21" width="9" style="584"/>
    <col min="22" max="22" width="9" style="677"/>
    <col min="23" max="23" width="10.25" style="584" customWidth="1"/>
    <col min="24" max="24" width="9" style="584"/>
    <col min="25" max="25" width="9" style="678"/>
  </cols>
  <sheetData>
    <row r="1" spans="1:25" ht="18.75">
      <c r="A1" s="1897" t="s">
        <v>822</v>
      </c>
      <c r="B1" s="1897"/>
      <c r="C1" s="1897"/>
      <c r="D1" s="1897"/>
      <c r="E1" s="1897"/>
      <c r="F1" s="1897"/>
      <c r="G1" s="1897"/>
      <c r="H1" s="1897"/>
      <c r="I1" s="1897"/>
      <c r="J1" s="1897"/>
      <c r="K1" s="1897"/>
      <c r="L1" s="1897"/>
      <c r="M1" s="1897"/>
      <c r="N1" s="1897"/>
      <c r="O1" s="1897"/>
      <c r="P1" s="1897"/>
      <c r="Q1" s="1897"/>
      <c r="R1" s="1897"/>
      <c r="S1" s="1897"/>
      <c r="T1" s="1897"/>
      <c r="U1" s="1897"/>
      <c r="V1" s="1897"/>
      <c r="W1" s="1897"/>
      <c r="X1" s="1897"/>
      <c r="Y1" s="1897"/>
    </row>
    <row r="2" spans="1:25" ht="13.5" customHeight="1">
      <c r="A2" s="912"/>
      <c r="B2" s="912"/>
      <c r="C2" s="912"/>
      <c r="D2" s="912"/>
      <c r="E2" s="912"/>
      <c r="F2" s="912"/>
      <c r="G2" s="912"/>
      <c r="H2" s="912"/>
      <c r="I2" s="912"/>
      <c r="J2" s="912"/>
      <c r="K2" s="912"/>
      <c r="L2" s="912"/>
      <c r="M2" s="912"/>
      <c r="N2" s="912"/>
      <c r="O2" s="912"/>
      <c r="P2" s="912"/>
      <c r="Q2" s="912"/>
      <c r="R2" s="912"/>
      <c r="S2" s="912"/>
      <c r="T2" s="912"/>
      <c r="U2" s="912"/>
      <c r="V2" s="912"/>
      <c r="W2" s="912"/>
      <c r="X2" s="912"/>
      <c r="Y2" s="912"/>
    </row>
    <row r="3" spans="1:25" ht="18" thickBot="1">
      <c r="A3" s="587"/>
      <c r="B3" s="587"/>
      <c r="C3" s="587"/>
      <c r="D3" s="587"/>
      <c r="E3" s="651"/>
      <c r="F3" s="651"/>
      <c r="G3" s="587"/>
      <c r="H3" s="587"/>
      <c r="I3" s="587"/>
      <c r="J3" s="587"/>
      <c r="K3" s="587"/>
      <c r="L3" s="587"/>
      <c r="M3" s="652" t="s">
        <v>823</v>
      </c>
      <c r="N3" s="653"/>
      <c r="O3" s="653"/>
      <c r="P3" s="654"/>
      <c r="Q3" s="655"/>
      <c r="R3" s="655"/>
      <c r="S3" s="654"/>
      <c r="T3" s="587"/>
      <c r="U3" s="587"/>
      <c r="V3" s="656"/>
      <c r="W3" s="657"/>
      <c r="X3" s="1898" t="s">
        <v>824</v>
      </c>
      <c r="Y3" s="1898"/>
    </row>
    <row r="4" spans="1:25" ht="14.25" thickTop="1">
      <c r="A4" s="1863" t="s">
        <v>825</v>
      </c>
      <c r="B4" s="1883" t="s">
        <v>826</v>
      </c>
      <c r="C4" s="1884"/>
      <c r="D4" s="1884"/>
      <c r="E4" s="1884"/>
      <c r="F4" s="1884"/>
      <c r="G4" s="1884"/>
      <c r="H4" s="1884"/>
      <c r="I4" s="1884"/>
      <c r="J4" s="1884"/>
      <c r="K4" s="1884"/>
      <c r="L4" s="1884"/>
      <c r="M4" s="1885"/>
      <c r="N4" s="1883" t="s">
        <v>827</v>
      </c>
      <c r="O4" s="1884"/>
      <c r="P4" s="1884"/>
      <c r="Q4" s="1884"/>
      <c r="R4" s="1884"/>
      <c r="S4" s="1884"/>
      <c r="T4" s="1884"/>
      <c r="U4" s="1884"/>
      <c r="V4" s="1884"/>
      <c r="W4" s="1884"/>
      <c r="X4" s="1884"/>
      <c r="Y4" s="1884"/>
    </row>
    <row r="5" spans="1:25">
      <c r="A5" s="1863"/>
      <c r="B5" s="1868" t="s">
        <v>785</v>
      </c>
      <c r="C5" s="1869"/>
      <c r="D5" s="1870"/>
      <c r="E5" s="1868" t="s">
        <v>786</v>
      </c>
      <c r="F5" s="1869"/>
      <c r="G5" s="1870"/>
      <c r="H5" s="1868" t="s">
        <v>787</v>
      </c>
      <c r="I5" s="1869"/>
      <c r="J5" s="1870"/>
      <c r="K5" s="1868" t="s">
        <v>828</v>
      </c>
      <c r="L5" s="1869"/>
      <c r="M5" s="1869"/>
      <c r="N5" s="1868" t="s">
        <v>785</v>
      </c>
      <c r="O5" s="1869"/>
      <c r="P5" s="1870"/>
      <c r="Q5" s="1868" t="s">
        <v>786</v>
      </c>
      <c r="R5" s="1869"/>
      <c r="S5" s="1870"/>
      <c r="T5" s="1868" t="s">
        <v>787</v>
      </c>
      <c r="U5" s="1869"/>
      <c r="V5" s="1870"/>
      <c r="W5" s="1868" t="s">
        <v>828</v>
      </c>
      <c r="X5" s="1869"/>
      <c r="Y5" s="1869"/>
    </row>
    <row r="6" spans="1:25">
      <c r="A6" s="1863"/>
      <c r="B6" s="1871"/>
      <c r="C6" s="1872"/>
      <c r="D6" s="1873"/>
      <c r="E6" s="1871"/>
      <c r="F6" s="1872"/>
      <c r="G6" s="1873"/>
      <c r="H6" s="1871"/>
      <c r="I6" s="1872"/>
      <c r="J6" s="1873"/>
      <c r="K6" s="1871"/>
      <c r="L6" s="1872"/>
      <c r="M6" s="1872"/>
      <c r="N6" s="1871"/>
      <c r="O6" s="1872"/>
      <c r="P6" s="1873"/>
      <c r="Q6" s="1871"/>
      <c r="R6" s="1872"/>
      <c r="S6" s="1873"/>
      <c r="T6" s="1871"/>
      <c r="U6" s="1872"/>
      <c r="V6" s="1873"/>
      <c r="W6" s="1871"/>
      <c r="X6" s="1872"/>
      <c r="Y6" s="1872"/>
    </row>
    <row r="7" spans="1:25">
      <c r="A7" s="1863"/>
      <c r="B7" s="1899" t="s">
        <v>829</v>
      </c>
      <c r="C7" s="658"/>
      <c r="D7" s="908"/>
      <c r="E7" s="1901" t="s">
        <v>830</v>
      </c>
      <c r="F7" s="659"/>
      <c r="G7" s="908"/>
      <c r="H7" s="1899" t="s">
        <v>829</v>
      </c>
      <c r="I7" s="658"/>
      <c r="J7" s="908"/>
      <c r="K7" s="1899" t="s">
        <v>829</v>
      </c>
      <c r="L7" s="658"/>
      <c r="M7" s="908"/>
      <c r="N7" s="1903" t="s">
        <v>830</v>
      </c>
      <c r="O7" s="660"/>
      <c r="P7" s="661"/>
      <c r="Q7" s="1903" t="s">
        <v>830</v>
      </c>
      <c r="R7" s="660"/>
      <c r="S7" s="661"/>
      <c r="T7" s="1899" t="s">
        <v>830</v>
      </c>
      <c r="U7" s="658"/>
      <c r="V7" s="661"/>
      <c r="W7" s="1899" t="s">
        <v>830</v>
      </c>
      <c r="X7" s="658"/>
      <c r="Y7" s="662"/>
    </row>
    <row r="8" spans="1:25">
      <c r="A8" s="1863"/>
      <c r="B8" s="1900"/>
      <c r="C8" s="1909" t="s">
        <v>831</v>
      </c>
      <c r="D8" s="1911" t="s">
        <v>832</v>
      </c>
      <c r="E8" s="1902"/>
      <c r="F8" s="1913" t="s">
        <v>831</v>
      </c>
      <c r="G8" s="1911" t="s">
        <v>832</v>
      </c>
      <c r="H8" s="1900"/>
      <c r="I8" s="1909" t="s">
        <v>831</v>
      </c>
      <c r="J8" s="1911" t="s">
        <v>832</v>
      </c>
      <c r="K8" s="1900"/>
      <c r="L8" s="1909" t="s">
        <v>831</v>
      </c>
      <c r="M8" s="1889" t="s">
        <v>832</v>
      </c>
      <c r="N8" s="1904"/>
      <c r="O8" s="1907" t="s">
        <v>831</v>
      </c>
      <c r="P8" s="1905" t="s">
        <v>832</v>
      </c>
      <c r="Q8" s="1904"/>
      <c r="R8" s="1907" t="s">
        <v>831</v>
      </c>
      <c r="S8" s="1905" t="s">
        <v>832</v>
      </c>
      <c r="T8" s="1900"/>
      <c r="U8" s="1909" t="s">
        <v>831</v>
      </c>
      <c r="V8" s="1905" t="s">
        <v>832</v>
      </c>
      <c r="W8" s="1900"/>
      <c r="X8" s="1909" t="s">
        <v>831</v>
      </c>
      <c r="Y8" s="1916" t="s">
        <v>832</v>
      </c>
    </row>
    <row r="9" spans="1:25">
      <c r="A9" s="1864"/>
      <c r="B9" s="910" t="s">
        <v>833</v>
      </c>
      <c r="C9" s="1910"/>
      <c r="D9" s="1912"/>
      <c r="E9" s="909" t="s">
        <v>833</v>
      </c>
      <c r="F9" s="1914"/>
      <c r="G9" s="1912"/>
      <c r="H9" s="910" t="s">
        <v>833</v>
      </c>
      <c r="I9" s="1910"/>
      <c r="J9" s="1912"/>
      <c r="K9" s="910" t="s">
        <v>833</v>
      </c>
      <c r="L9" s="1910"/>
      <c r="M9" s="1915"/>
      <c r="N9" s="914" t="s">
        <v>833</v>
      </c>
      <c r="O9" s="1908"/>
      <c r="P9" s="1906"/>
      <c r="Q9" s="914" t="s">
        <v>833</v>
      </c>
      <c r="R9" s="1908"/>
      <c r="S9" s="1906"/>
      <c r="T9" s="910" t="s">
        <v>833</v>
      </c>
      <c r="U9" s="1910"/>
      <c r="V9" s="1906"/>
      <c r="W9" s="910" t="s">
        <v>833</v>
      </c>
      <c r="X9" s="1910"/>
      <c r="Y9" s="1917"/>
    </row>
    <row r="10" spans="1:25" ht="14.25">
      <c r="A10" s="663"/>
      <c r="B10" s="1859" t="s">
        <v>794</v>
      </c>
      <c r="C10" s="1860"/>
      <c r="D10" s="1860"/>
      <c r="E10" s="1860"/>
      <c r="F10" s="1860"/>
      <c r="G10" s="1860"/>
      <c r="H10" s="1860"/>
      <c r="I10" s="1860"/>
      <c r="J10" s="1860"/>
      <c r="K10" s="1860"/>
      <c r="L10" s="1860"/>
      <c r="M10" s="1861"/>
      <c r="N10" s="1859" t="s">
        <v>794</v>
      </c>
      <c r="O10" s="1860"/>
      <c r="P10" s="1860"/>
      <c r="Q10" s="1860"/>
      <c r="R10" s="1860"/>
      <c r="S10" s="1860"/>
      <c r="T10" s="1860"/>
      <c r="U10" s="1860"/>
      <c r="V10" s="1860"/>
      <c r="W10" s="1860"/>
      <c r="X10" s="1860"/>
      <c r="Y10" s="1860"/>
    </row>
    <row r="11" spans="1:25" ht="14.25">
      <c r="A11" s="637" t="s">
        <v>218</v>
      </c>
      <c r="B11" s="666">
        <v>234778</v>
      </c>
      <c r="C11" s="666">
        <v>60783</v>
      </c>
      <c r="D11" s="667">
        <v>25.9</v>
      </c>
      <c r="E11" s="666">
        <v>20964</v>
      </c>
      <c r="F11" s="666">
        <v>696</v>
      </c>
      <c r="G11" s="667">
        <v>3.3</v>
      </c>
      <c r="H11" s="666">
        <v>38680</v>
      </c>
      <c r="I11" s="666">
        <v>3359</v>
      </c>
      <c r="J11" s="667">
        <v>8.6999999999999993</v>
      </c>
      <c r="K11" s="666">
        <v>34211</v>
      </c>
      <c r="L11" s="666">
        <v>13868</v>
      </c>
      <c r="M11" s="667">
        <v>40.5</v>
      </c>
      <c r="N11" s="1160">
        <v>52090</v>
      </c>
      <c r="O11" s="664">
        <v>16267</v>
      </c>
      <c r="P11" s="665">
        <v>31.2</v>
      </c>
      <c r="Q11" s="664">
        <v>2877</v>
      </c>
      <c r="R11" s="664">
        <v>169</v>
      </c>
      <c r="S11" s="665">
        <v>5.9</v>
      </c>
      <c r="T11" s="664">
        <v>8018</v>
      </c>
      <c r="U11" s="664">
        <v>1082</v>
      </c>
      <c r="V11" s="665">
        <v>13.5</v>
      </c>
      <c r="W11" s="664">
        <v>9617</v>
      </c>
      <c r="X11" s="664">
        <v>4039</v>
      </c>
      <c r="Y11" s="665">
        <v>42</v>
      </c>
    </row>
    <row r="12" spans="1:25" ht="14.25">
      <c r="A12" s="637">
        <v>8</v>
      </c>
      <c r="B12" s="666">
        <v>234249</v>
      </c>
      <c r="C12" s="666">
        <v>60500</v>
      </c>
      <c r="D12" s="667">
        <v>25.8</v>
      </c>
      <c r="E12" s="666">
        <v>20945</v>
      </c>
      <c r="F12" s="666">
        <v>750</v>
      </c>
      <c r="G12" s="667">
        <v>3.6</v>
      </c>
      <c r="H12" s="666">
        <v>38631</v>
      </c>
      <c r="I12" s="666">
        <v>3470</v>
      </c>
      <c r="J12" s="667">
        <v>9</v>
      </c>
      <c r="K12" s="666">
        <v>34012</v>
      </c>
      <c r="L12" s="666">
        <v>13797</v>
      </c>
      <c r="M12" s="667">
        <v>40.6</v>
      </c>
      <c r="N12" s="1160">
        <v>52031</v>
      </c>
      <c r="O12" s="664">
        <v>16301</v>
      </c>
      <c r="P12" s="665">
        <v>31.3</v>
      </c>
      <c r="Q12" s="664">
        <v>2874</v>
      </c>
      <c r="R12" s="664">
        <v>170</v>
      </c>
      <c r="S12" s="665">
        <v>5.9</v>
      </c>
      <c r="T12" s="664">
        <v>7999</v>
      </c>
      <c r="U12" s="664">
        <v>1074</v>
      </c>
      <c r="V12" s="665">
        <v>13.4</v>
      </c>
      <c r="W12" s="664">
        <v>9619</v>
      </c>
      <c r="X12" s="664">
        <v>4093</v>
      </c>
      <c r="Y12" s="665">
        <v>42.6</v>
      </c>
    </row>
    <row r="13" spans="1:25" ht="14.25">
      <c r="A13" s="637">
        <v>9</v>
      </c>
      <c r="B13" s="666">
        <v>234545</v>
      </c>
      <c r="C13" s="666">
        <v>60859</v>
      </c>
      <c r="D13" s="667">
        <v>25.9</v>
      </c>
      <c r="E13" s="666">
        <v>21026</v>
      </c>
      <c r="F13" s="666">
        <v>789</v>
      </c>
      <c r="G13" s="667">
        <v>3.8</v>
      </c>
      <c r="H13" s="666">
        <v>38613</v>
      </c>
      <c r="I13" s="666">
        <v>3498</v>
      </c>
      <c r="J13" s="667">
        <v>9.1</v>
      </c>
      <c r="K13" s="666">
        <v>34195</v>
      </c>
      <c r="L13" s="666">
        <v>14040</v>
      </c>
      <c r="M13" s="667">
        <v>41.1</v>
      </c>
      <c r="N13" s="1160">
        <v>51951.887999999999</v>
      </c>
      <c r="O13" s="664">
        <v>16266.13</v>
      </c>
      <c r="P13" s="665">
        <v>31.3</v>
      </c>
      <c r="Q13" s="664">
        <v>2871.16</v>
      </c>
      <c r="R13" s="664">
        <v>167.726</v>
      </c>
      <c r="S13" s="665">
        <v>5.8</v>
      </c>
      <c r="T13" s="664">
        <v>7990.4009999999998</v>
      </c>
      <c r="U13" s="664">
        <v>1074.7919999999999</v>
      </c>
      <c r="V13" s="665">
        <v>13.5</v>
      </c>
      <c r="W13" s="664">
        <v>9633.1450000000004</v>
      </c>
      <c r="X13" s="664">
        <v>4098.6040000000003</v>
      </c>
      <c r="Y13" s="665">
        <v>42.5</v>
      </c>
    </row>
    <row r="14" spans="1:25" ht="14.25">
      <c r="A14" s="637">
        <v>10</v>
      </c>
      <c r="B14" s="668">
        <v>235577</v>
      </c>
      <c r="C14" s="668">
        <v>61069</v>
      </c>
      <c r="D14" s="669">
        <v>25.9</v>
      </c>
      <c r="E14" s="668">
        <v>20788</v>
      </c>
      <c r="F14" s="668">
        <v>723</v>
      </c>
      <c r="G14" s="669">
        <v>3.5</v>
      </c>
      <c r="H14" s="668">
        <v>38621</v>
      </c>
      <c r="I14" s="668">
        <v>3467</v>
      </c>
      <c r="J14" s="669">
        <v>9</v>
      </c>
      <c r="K14" s="666">
        <v>34282</v>
      </c>
      <c r="L14" s="666">
        <v>13794</v>
      </c>
      <c r="M14" s="667">
        <v>40.200000000000003</v>
      </c>
      <c r="N14" s="1161">
        <v>52120.406000000003</v>
      </c>
      <c r="O14" s="666">
        <v>16464.68</v>
      </c>
      <c r="P14" s="667">
        <v>31.6</v>
      </c>
      <c r="Q14" s="666">
        <v>2869.9989999999998</v>
      </c>
      <c r="R14" s="666">
        <v>173.488</v>
      </c>
      <c r="S14" s="667">
        <v>6</v>
      </c>
      <c r="T14" s="666">
        <v>7982.6509999999998</v>
      </c>
      <c r="U14" s="666">
        <v>1066.482</v>
      </c>
      <c r="V14" s="667">
        <v>13.4</v>
      </c>
      <c r="W14" s="664">
        <v>9637.0949999999993</v>
      </c>
      <c r="X14" s="664">
        <v>4077.0859999999998</v>
      </c>
      <c r="Y14" s="665">
        <v>42.3</v>
      </c>
    </row>
    <row r="15" spans="1:25" s="584" customFormat="1" ht="14.25">
      <c r="A15" s="637">
        <v>11</v>
      </c>
      <c r="B15" s="668">
        <v>236381</v>
      </c>
      <c r="C15" s="668">
        <v>61867</v>
      </c>
      <c r="D15" s="669">
        <v>26.2</v>
      </c>
      <c r="E15" s="668">
        <v>20749</v>
      </c>
      <c r="F15" s="668">
        <v>626</v>
      </c>
      <c r="G15" s="669">
        <v>3</v>
      </c>
      <c r="H15" s="668">
        <v>38703</v>
      </c>
      <c r="I15" s="668">
        <v>3576</v>
      </c>
      <c r="J15" s="669">
        <v>9.1999999999999993</v>
      </c>
      <c r="K15" s="666">
        <v>34531</v>
      </c>
      <c r="L15" s="666">
        <v>13555</v>
      </c>
      <c r="M15" s="667">
        <v>39.299999999999997</v>
      </c>
      <c r="N15" s="1161">
        <v>52229</v>
      </c>
      <c r="O15" s="666">
        <v>16612</v>
      </c>
      <c r="P15" s="667">
        <v>31.8</v>
      </c>
      <c r="Q15" s="666">
        <v>2872</v>
      </c>
      <c r="R15" s="666">
        <v>164</v>
      </c>
      <c r="S15" s="667">
        <v>5.7</v>
      </c>
      <c r="T15" s="666">
        <v>7961</v>
      </c>
      <c r="U15" s="666">
        <v>1077</v>
      </c>
      <c r="V15" s="667">
        <v>13.5</v>
      </c>
      <c r="W15" s="664">
        <v>9651</v>
      </c>
      <c r="X15" s="664">
        <v>4109</v>
      </c>
      <c r="Y15" s="665">
        <v>42.6</v>
      </c>
    </row>
    <row r="16" spans="1:25" s="584" customFormat="1" ht="14.25">
      <c r="A16" s="637">
        <v>12</v>
      </c>
      <c r="B16" s="668">
        <v>235814</v>
      </c>
      <c r="C16" s="668">
        <v>62105</v>
      </c>
      <c r="D16" s="669">
        <v>26.3</v>
      </c>
      <c r="E16" s="668">
        <v>20581</v>
      </c>
      <c r="F16" s="668">
        <v>786</v>
      </c>
      <c r="G16" s="669">
        <v>3.8</v>
      </c>
      <c r="H16" s="668">
        <v>38619</v>
      </c>
      <c r="I16" s="668">
        <v>3520</v>
      </c>
      <c r="J16" s="669">
        <v>9.1</v>
      </c>
      <c r="K16" s="666">
        <v>34644</v>
      </c>
      <c r="L16" s="666">
        <v>13972</v>
      </c>
      <c r="M16" s="667">
        <v>40.299999999999997</v>
      </c>
      <c r="N16" s="1161">
        <v>52276.311999999998</v>
      </c>
      <c r="O16" s="666">
        <v>16695.812999999998</v>
      </c>
      <c r="P16" s="667">
        <v>31.9</v>
      </c>
      <c r="Q16" s="666">
        <v>2873.2910000000002</v>
      </c>
      <c r="R16" s="666">
        <v>164.99</v>
      </c>
      <c r="S16" s="667">
        <v>5.7</v>
      </c>
      <c r="T16" s="666">
        <v>7949.2489999999998</v>
      </c>
      <c r="U16" s="666">
        <v>1069.365</v>
      </c>
      <c r="V16" s="667">
        <v>13.5</v>
      </c>
      <c r="W16" s="664">
        <v>9645.1059999999998</v>
      </c>
      <c r="X16" s="664">
        <v>4122.3500000000004</v>
      </c>
      <c r="Y16" s="665">
        <v>42.7</v>
      </c>
    </row>
    <row r="17" spans="1:25" s="584" customFormat="1" ht="14.25">
      <c r="A17" s="637" t="s">
        <v>338</v>
      </c>
      <c r="B17" s="668">
        <v>238181</v>
      </c>
      <c r="C17" s="668">
        <v>64187</v>
      </c>
      <c r="D17" s="669">
        <v>26.9</v>
      </c>
      <c r="E17" s="668">
        <v>20022</v>
      </c>
      <c r="F17" s="668">
        <v>370</v>
      </c>
      <c r="G17" s="669">
        <v>1.8</v>
      </c>
      <c r="H17" s="668">
        <v>39699</v>
      </c>
      <c r="I17" s="668">
        <v>4473</v>
      </c>
      <c r="J17" s="669">
        <v>11.3</v>
      </c>
      <c r="K17" s="666">
        <v>36716</v>
      </c>
      <c r="L17" s="666">
        <v>14682</v>
      </c>
      <c r="M17" s="667">
        <v>40</v>
      </c>
      <c r="N17" s="1161">
        <v>50875</v>
      </c>
      <c r="O17" s="666">
        <v>15976</v>
      </c>
      <c r="P17" s="667">
        <v>31.401108621299684</v>
      </c>
      <c r="Q17" s="666">
        <v>2711</v>
      </c>
      <c r="R17" s="666">
        <v>159</v>
      </c>
      <c r="S17" s="667">
        <v>5.9</v>
      </c>
      <c r="T17" s="666">
        <v>7667</v>
      </c>
      <c r="U17" s="666">
        <v>1031</v>
      </c>
      <c r="V17" s="667">
        <v>13.4</v>
      </c>
      <c r="W17" s="664">
        <v>9553</v>
      </c>
      <c r="X17" s="664">
        <v>4056</v>
      </c>
      <c r="Y17" s="665">
        <v>42.5</v>
      </c>
    </row>
    <row r="18" spans="1:25" s="584" customFormat="1" ht="14.25">
      <c r="A18" s="637">
        <v>2</v>
      </c>
      <c r="B18" s="668">
        <v>237996</v>
      </c>
      <c r="C18" s="668">
        <v>63903</v>
      </c>
      <c r="D18" s="669">
        <v>26.9</v>
      </c>
      <c r="E18" s="668">
        <v>20026</v>
      </c>
      <c r="F18" s="668">
        <v>401</v>
      </c>
      <c r="G18" s="669">
        <v>2</v>
      </c>
      <c r="H18" s="668">
        <v>39632</v>
      </c>
      <c r="I18" s="668">
        <v>4442</v>
      </c>
      <c r="J18" s="669">
        <v>11.2</v>
      </c>
      <c r="K18" s="666">
        <v>36815</v>
      </c>
      <c r="L18" s="666">
        <v>14731</v>
      </c>
      <c r="M18" s="667">
        <v>40</v>
      </c>
      <c r="N18" s="1161">
        <v>50749</v>
      </c>
      <c r="O18" s="666">
        <v>15912</v>
      </c>
      <c r="P18" s="667">
        <v>31.4</v>
      </c>
      <c r="Q18" s="666">
        <v>2701</v>
      </c>
      <c r="R18" s="666">
        <v>163</v>
      </c>
      <c r="S18" s="667">
        <v>6</v>
      </c>
      <c r="T18" s="666">
        <v>7648</v>
      </c>
      <c r="U18" s="666">
        <v>1040</v>
      </c>
      <c r="V18" s="667">
        <v>13.6</v>
      </c>
      <c r="W18" s="664">
        <v>9522</v>
      </c>
      <c r="X18" s="664">
        <v>4062</v>
      </c>
      <c r="Y18" s="665">
        <v>42.7</v>
      </c>
    </row>
    <row r="19" spans="1:25" s="584" customFormat="1" ht="14.25">
      <c r="A19" s="637">
        <v>3</v>
      </c>
      <c r="B19" s="668">
        <v>236818</v>
      </c>
      <c r="C19" s="668">
        <v>62983</v>
      </c>
      <c r="D19" s="669">
        <v>26.6</v>
      </c>
      <c r="E19" s="668">
        <v>20027</v>
      </c>
      <c r="F19" s="668">
        <v>377</v>
      </c>
      <c r="G19" s="669">
        <v>1.9</v>
      </c>
      <c r="H19" s="668">
        <v>39402</v>
      </c>
      <c r="I19" s="668">
        <v>4652</v>
      </c>
      <c r="J19" s="669">
        <v>11.8</v>
      </c>
      <c r="K19" s="666">
        <v>36481</v>
      </c>
      <c r="L19" s="666">
        <v>14652</v>
      </c>
      <c r="M19" s="667">
        <v>40.200000000000003</v>
      </c>
      <c r="N19" s="1161">
        <v>50503</v>
      </c>
      <c r="O19" s="666">
        <v>15816</v>
      </c>
      <c r="P19" s="667">
        <v>31.3</v>
      </c>
      <c r="Q19" s="666">
        <v>2693</v>
      </c>
      <c r="R19" s="666">
        <v>160</v>
      </c>
      <c r="S19" s="667">
        <v>5.9</v>
      </c>
      <c r="T19" s="666">
        <v>7631</v>
      </c>
      <c r="U19" s="666">
        <v>1029</v>
      </c>
      <c r="V19" s="667">
        <v>13.5</v>
      </c>
      <c r="W19" s="664">
        <v>9497</v>
      </c>
      <c r="X19" s="664">
        <v>4038</v>
      </c>
      <c r="Y19" s="665">
        <v>42.5</v>
      </c>
    </row>
    <row r="20" spans="1:25" s="584" customFormat="1" ht="14.25">
      <c r="A20" s="637">
        <v>4</v>
      </c>
      <c r="B20" s="668">
        <v>238704</v>
      </c>
      <c r="C20" s="668">
        <v>63609</v>
      </c>
      <c r="D20" s="669">
        <v>26.6</v>
      </c>
      <c r="E20" s="668">
        <v>20188</v>
      </c>
      <c r="F20" s="668">
        <v>393</v>
      </c>
      <c r="G20" s="669">
        <v>1.9</v>
      </c>
      <c r="H20" s="668">
        <v>39898</v>
      </c>
      <c r="I20" s="668">
        <v>4623</v>
      </c>
      <c r="J20" s="669">
        <v>11.6</v>
      </c>
      <c r="K20" s="666">
        <v>36781</v>
      </c>
      <c r="L20" s="666">
        <v>14213</v>
      </c>
      <c r="M20" s="667">
        <v>38.6</v>
      </c>
      <c r="N20" s="1161">
        <v>51146</v>
      </c>
      <c r="O20" s="666">
        <v>15945</v>
      </c>
      <c r="P20" s="667">
        <v>31.2</v>
      </c>
      <c r="Q20" s="666">
        <v>2728</v>
      </c>
      <c r="R20" s="666">
        <v>157</v>
      </c>
      <c r="S20" s="667">
        <v>5.8</v>
      </c>
      <c r="T20" s="666">
        <v>7712</v>
      </c>
      <c r="U20" s="666">
        <v>1046</v>
      </c>
      <c r="V20" s="667">
        <v>13.6</v>
      </c>
      <c r="W20" s="664">
        <v>9545</v>
      </c>
      <c r="X20" s="664">
        <v>3981</v>
      </c>
      <c r="Y20" s="665">
        <v>41.7</v>
      </c>
    </row>
    <row r="21" spans="1:25" s="584" customFormat="1" ht="14.25">
      <c r="A21" s="637">
        <v>5</v>
      </c>
      <c r="B21" s="668">
        <v>239785</v>
      </c>
      <c r="C21" s="668">
        <v>62751</v>
      </c>
      <c r="D21" s="669">
        <v>26.2</v>
      </c>
      <c r="E21" s="668">
        <v>20193</v>
      </c>
      <c r="F21" s="668">
        <v>388</v>
      </c>
      <c r="G21" s="669">
        <v>1.9</v>
      </c>
      <c r="H21" s="668">
        <v>39964</v>
      </c>
      <c r="I21" s="668">
        <v>4738</v>
      </c>
      <c r="J21" s="669">
        <v>11.9</v>
      </c>
      <c r="K21" s="666">
        <v>37035</v>
      </c>
      <c r="L21" s="666">
        <v>13311</v>
      </c>
      <c r="M21" s="667">
        <v>35.9</v>
      </c>
      <c r="N21" s="1161">
        <v>51273</v>
      </c>
      <c r="O21" s="666">
        <v>15993</v>
      </c>
      <c r="P21" s="667">
        <v>31.2</v>
      </c>
      <c r="Q21" s="666">
        <v>2735</v>
      </c>
      <c r="R21" s="666">
        <v>172</v>
      </c>
      <c r="S21" s="667">
        <v>6.3</v>
      </c>
      <c r="T21" s="666">
        <v>7721</v>
      </c>
      <c r="U21" s="666">
        <v>1048</v>
      </c>
      <c r="V21" s="667">
        <v>13.6</v>
      </c>
      <c r="W21" s="664">
        <v>9537</v>
      </c>
      <c r="X21" s="664">
        <v>3966</v>
      </c>
      <c r="Y21" s="665">
        <v>41.6</v>
      </c>
    </row>
    <row r="22" spans="1:25" s="584" customFormat="1" ht="14.25">
      <c r="A22" s="637">
        <v>6</v>
      </c>
      <c r="B22" s="668">
        <v>239464</v>
      </c>
      <c r="C22" s="668">
        <v>62773</v>
      </c>
      <c r="D22" s="669">
        <v>26.2</v>
      </c>
      <c r="E22" s="668">
        <v>20232</v>
      </c>
      <c r="F22" s="668">
        <v>369</v>
      </c>
      <c r="G22" s="669">
        <v>1.8</v>
      </c>
      <c r="H22" s="668">
        <v>39918</v>
      </c>
      <c r="I22" s="668">
        <v>4529</v>
      </c>
      <c r="J22" s="669">
        <v>11.3</v>
      </c>
      <c r="K22" s="666">
        <v>37163</v>
      </c>
      <c r="L22" s="666">
        <v>13620</v>
      </c>
      <c r="M22" s="667">
        <v>36.6</v>
      </c>
      <c r="N22" s="1161">
        <v>51515</v>
      </c>
      <c r="O22" s="666">
        <v>16247</v>
      </c>
      <c r="P22" s="667">
        <v>31.5</v>
      </c>
      <c r="Q22" s="666">
        <v>2742</v>
      </c>
      <c r="R22" s="666">
        <v>172</v>
      </c>
      <c r="S22" s="667">
        <v>6.3</v>
      </c>
      <c r="T22" s="666">
        <v>7736</v>
      </c>
      <c r="U22" s="666">
        <v>1062</v>
      </c>
      <c r="V22" s="667">
        <v>13.7</v>
      </c>
      <c r="W22" s="664">
        <v>9560</v>
      </c>
      <c r="X22" s="664">
        <v>3987</v>
      </c>
      <c r="Y22" s="665">
        <v>41.7</v>
      </c>
    </row>
    <row r="23" spans="1:25" s="584" customFormat="1" ht="14.25">
      <c r="A23" s="637">
        <v>7</v>
      </c>
      <c r="B23" s="668">
        <v>239747</v>
      </c>
      <c r="C23" s="668">
        <v>61957</v>
      </c>
      <c r="D23" s="669">
        <v>25.8</v>
      </c>
      <c r="E23" s="668">
        <v>20087</v>
      </c>
      <c r="F23" s="668">
        <v>498</v>
      </c>
      <c r="G23" s="669">
        <v>2.5</v>
      </c>
      <c r="H23" s="668">
        <v>40369</v>
      </c>
      <c r="I23" s="668">
        <v>4449</v>
      </c>
      <c r="J23" s="669">
        <v>11</v>
      </c>
      <c r="K23" s="666">
        <v>36962</v>
      </c>
      <c r="L23" s="666">
        <v>14333</v>
      </c>
      <c r="M23" s="667">
        <v>38.799999999999997</v>
      </c>
      <c r="N23" s="1161">
        <v>51645</v>
      </c>
      <c r="O23" s="666">
        <v>16281</v>
      </c>
      <c r="P23" s="667">
        <v>31.5</v>
      </c>
      <c r="Q23" s="666">
        <v>2753</v>
      </c>
      <c r="R23" s="666">
        <v>166</v>
      </c>
      <c r="S23" s="667">
        <v>6</v>
      </c>
      <c r="T23" s="666">
        <v>7738</v>
      </c>
      <c r="U23" s="666">
        <v>1057</v>
      </c>
      <c r="V23" s="667">
        <v>13.7</v>
      </c>
      <c r="W23" s="664">
        <v>9565</v>
      </c>
      <c r="X23" s="664">
        <v>4023</v>
      </c>
      <c r="Y23" s="665">
        <v>42.1</v>
      </c>
    </row>
    <row r="24" spans="1:25" s="584" customFormat="1" ht="6.75" customHeight="1">
      <c r="A24" s="1162"/>
      <c r="B24" s="670"/>
      <c r="C24" s="670"/>
      <c r="D24" s="670"/>
      <c r="E24" s="645"/>
      <c r="F24" s="645"/>
      <c r="G24" s="670"/>
      <c r="H24" s="670"/>
      <c r="I24" s="670"/>
      <c r="J24" s="670"/>
      <c r="K24" s="670"/>
      <c r="L24" s="670"/>
      <c r="M24" s="1163"/>
      <c r="N24" s="1417"/>
      <c r="O24" s="620"/>
      <c r="P24" s="644"/>
      <c r="Q24" s="620"/>
      <c r="R24" s="620"/>
      <c r="S24" s="644"/>
      <c r="T24" s="670"/>
      <c r="U24" s="670"/>
      <c r="V24" s="644"/>
      <c r="W24" s="670"/>
      <c r="X24" s="670"/>
      <c r="Y24" s="671"/>
    </row>
    <row r="25" spans="1:25" s="584" customFormat="1" ht="14.25">
      <c r="A25" s="663"/>
      <c r="B25" s="1859" t="s">
        <v>795</v>
      </c>
      <c r="C25" s="1860"/>
      <c r="D25" s="1860"/>
      <c r="E25" s="1860"/>
      <c r="F25" s="1860"/>
      <c r="G25" s="1860"/>
      <c r="H25" s="1860"/>
      <c r="I25" s="1860"/>
      <c r="J25" s="1860"/>
      <c r="K25" s="1860"/>
      <c r="L25" s="1860"/>
      <c r="M25" s="1861"/>
      <c r="N25" s="1859" t="s">
        <v>795</v>
      </c>
      <c r="O25" s="1860"/>
      <c r="P25" s="1860"/>
      <c r="Q25" s="1860"/>
      <c r="R25" s="1860"/>
      <c r="S25" s="1860"/>
      <c r="T25" s="1860"/>
      <c r="U25" s="1860"/>
      <c r="V25" s="1860"/>
      <c r="W25" s="1860"/>
      <c r="X25" s="1860"/>
      <c r="Y25" s="1860"/>
    </row>
    <row r="26" spans="1:25" s="584" customFormat="1" ht="14.25">
      <c r="A26" s="637" t="s">
        <v>218</v>
      </c>
      <c r="B26" s="666">
        <v>122383</v>
      </c>
      <c r="C26" s="666">
        <v>26100</v>
      </c>
      <c r="D26" s="667">
        <v>21.3</v>
      </c>
      <c r="E26" s="666">
        <v>6149</v>
      </c>
      <c r="F26" s="666">
        <v>125</v>
      </c>
      <c r="G26" s="667">
        <v>2</v>
      </c>
      <c r="H26" s="666">
        <v>28169</v>
      </c>
      <c r="I26" s="666">
        <v>1504</v>
      </c>
      <c r="J26" s="667">
        <v>5.3</v>
      </c>
      <c r="K26" s="666">
        <v>9962</v>
      </c>
      <c r="L26" s="666">
        <v>5825</v>
      </c>
      <c r="M26" s="667">
        <v>58.5</v>
      </c>
      <c r="N26" s="1164">
        <v>29652</v>
      </c>
      <c r="O26" s="672">
        <v>7423</v>
      </c>
      <c r="P26" s="673">
        <v>25</v>
      </c>
      <c r="Q26" s="672">
        <v>1050</v>
      </c>
      <c r="R26" s="672">
        <v>27</v>
      </c>
      <c r="S26" s="673">
        <v>2.6</v>
      </c>
      <c r="T26" s="674">
        <v>6001</v>
      </c>
      <c r="U26" s="674">
        <v>636</v>
      </c>
      <c r="V26" s="673">
        <v>10.6</v>
      </c>
      <c r="W26" s="674">
        <v>4153</v>
      </c>
      <c r="X26" s="674">
        <v>1658</v>
      </c>
      <c r="Y26" s="633">
        <v>39.9</v>
      </c>
    </row>
    <row r="27" spans="1:25" s="584" customFormat="1" ht="14.25">
      <c r="A27" s="637">
        <v>8</v>
      </c>
      <c r="B27" s="666">
        <v>122035</v>
      </c>
      <c r="C27" s="666">
        <v>25409</v>
      </c>
      <c r="D27" s="667">
        <v>20.8</v>
      </c>
      <c r="E27" s="666">
        <v>6133</v>
      </c>
      <c r="F27" s="666">
        <v>125</v>
      </c>
      <c r="G27" s="667">
        <v>2</v>
      </c>
      <c r="H27" s="666">
        <v>28130</v>
      </c>
      <c r="I27" s="666">
        <v>1518</v>
      </c>
      <c r="J27" s="667">
        <v>5.4</v>
      </c>
      <c r="K27" s="666">
        <v>9920</v>
      </c>
      <c r="L27" s="666">
        <v>5808</v>
      </c>
      <c r="M27" s="667">
        <v>58.5</v>
      </c>
      <c r="N27" s="1164">
        <v>29566</v>
      </c>
      <c r="O27" s="672">
        <v>7401</v>
      </c>
      <c r="P27" s="673">
        <v>25</v>
      </c>
      <c r="Q27" s="672">
        <v>1045</v>
      </c>
      <c r="R27" s="672">
        <v>29</v>
      </c>
      <c r="S27" s="673">
        <v>2.8</v>
      </c>
      <c r="T27" s="674">
        <v>5983</v>
      </c>
      <c r="U27" s="674">
        <v>632</v>
      </c>
      <c r="V27" s="673">
        <v>10.6</v>
      </c>
      <c r="W27" s="674">
        <v>4150</v>
      </c>
      <c r="X27" s="674">
        <v>1679</v>
      </c>
      <c r="Y27" s="633">
        <v>40.5</v>
      </c>
    </row>
    <row r="28" spans="1:25" s="584" customFormat="1" ht="14.25">
      <c r="A28" s="637">
        <v>9</v>
      </c>
      <c r="B28" s="666">
        <v>121691</v>
      </c>
      <c r="C28" s="666">
        <v>25088</v>
      </c>
      <c r="D28" s="667">
        <v>20.6</v>
      </c>
      <c r="E28" s="666">
        <v>6116</v>
      </c>
      <c r="F28" s="666">
        <v>121</v>
      </c>
      <c r="G28" s="667">
        <v>2</v>
      </c>
      <c r="H28" s="666">
        <v>28142</v>
      </c>
      <c r="I28" s="666">
        <v>1509</v>
      </c>
      <c r="J28" s="667">
        <v>5.4</v>
      </c>
      <c r="K28" s="666">
        <v>9888</v>
      </c>
      <c r="L28" s="666">
        <v>5773</v>
      </c>
      <c r="M28" s="667">
        <v>58.4</v>
      </c>
      <c r="N28" s="1164">
        <v>29497.440999999999</v>
      </c>
      <c r="O28" s="672">
        <v>7371.2049999999999</v>
      </c>
      <c r="P28" s="673">
        <v>25</v>
      </c>
      <c r="Q28" s="672">
        <v>1042.4269999999999</v>
      </c>
      <c r="R28" s="672">
        <v>27.24</v>
      </c>
      <c r="S28" s="673">
        <v>2.6</v>
      </c>
      <c r="T28" s="674">
        <v>5968.6620000000003</v>
      </c>
      <c r="U28" s="674">
        <v>623.58600000000001</v>
      </c>
      <c r="V28" s="673">
        <v>10.4</v>
      </c>
      <c r="W28" s="674">
        <v>4153.8379999999997</v>
      </c>
      <c r="X28" s="674">
        <v>1679.7529999999999</v>
      </c>
      <c r="Y28" s="633">
        <v>40.4</v>
      </c>
    </row>
    <row r="29" spans="1:25" s="584" customFormat="1" ht="14.25">
      <c r="A29" s="637">
        <v>10</v>
      </c>
      <c r="B29" s="666">
        <v>122162</v>
      </c>
      <c r="C29" s="666">
        <v>25459</v>
      </c>
      <c r="D29" s="667">
        <v>20.8</v>
      </c>
      <c r="E29" s="666">
        <v>6106</v>
      </c>
      <c r="F29" s="666">
        <v>121</v>
      </c>
      <c r="G29" s="667">
        <v>2</v>
      </c>
      <c r="H29" s="666">
        <v>28150</v>
      </c>
      <c r="I29" s="666">
        <v>1492</v>
      </c>
      <c r="J29" s="667">
        <v>5.3</v>
      </c>
      <c r="K29" s="666">
        <v>9880</v>
      </c>
      <c r="L29" s="666">
        <v>5806</v>
      </c>
      <c r="M29" s="667">
        <v>58.8</v>
      </c>
      <c r="N29" s="1164">
        <v>29530.653999999999</v>
      </c>
      <c r="O29" s="672">
        <v>7406.2560000000003</v>
      </c>
      <c r="P29" s="673">
        <v>25.1</v>
      </c>
      <c r="Q29" s="672">
        <v>1041.0930000000001</v>
      </c>
      <c r="R29" s="672">
        <v>29.550999999999998</v>
      </c>
      <c r="S29" s="673">
        <v>2.8</v>
      </c>
      <c r="T29" s="674">
        <v>5956.4989999999998</v>
      </c>
      <c r="U29" s="674">
        <v>610.74400000000003</v>
      </c>
      <c r="V29" s="673">
        <v>10.3</v>
      </c>
      <c r="W29" s="674">
        <v>4146.5469999999996</v>
      </c>
      <c r="X29" s="674">
        <v>1634.126</v>
      </c>
      <c r="Y29" s="633">
        <v>39.4</v>
      </c>
    </row>
    <row r="30" spans="1:25" s="584" customFormat="1" ht="14.25">
      <c r="A30" s="637">
        <v>11</v>
      </c>
      <c r="B30" s="666">
        <v>122201</v>
      </c>
      <c r="C30" s="666">
        <v>25721</v>
      </c>
      <c r="D30" s="667">
        <v>21</v>
      </c>
      <c r="E30" s="666">
        <v>6062</v>
      </c>
      <c r="F30" s="666">
        <v>113</v>
      </c>
      <c r="G30" s="667">
        <v>1.9</v>
      </c>
      <c r="H30" s="666">
        <v>28157</v>
      </c>
      <c r="I30" s="666">
        <v>1577</v>
      </c>
      <c r="J30" s="667">
        <v>5.6</v>
      </c>
      <c r="K30" s="666">
        <v>9896</v>
      </c>
      <c r="L30" s="666">
        <v>5823</v>
      </c>
      <c r="M30" s="667">
        <v>58.8</v>
      </c>
      <c r="N30" s="1164">
        <v>29500</v>
      </c>
      <c r="O30" s="672">
        <v>7454</v>
      </c>
      <c r="P30" s="673">
        <v>25.3</v>
      </c>
      <c r="Q30" s="672">
        <v>1039</v>
      </c>
      <c r="R30" s="672">
        <v>27</v>
      </c>
      <c r="S30" s="673">
        <v>2.6</v>
      </c>
      <c r="T30" s="674">
        <v>5938</v>
      </c>
      <c r="U30" s="674">
        <v>625</v>
      </c>
      <c r="V30" s="673">
        <v>10.5</v>
      </c>
      <c r="W30" s="674">
        <v>4144</v>
      </c>
      <c r="X30" s="674">
        <v>1670</v>
      </c>
      <c r="Y30" s="633">
        <v>40.299999999999997</v>
      </c>
    </row>
    <row r="31" spans="1:25" s="584" customFormat="1" ht="14.25">
      <c r="A31" s="637">
        <v>12</v>
      </c>
      <c r="B31" s="666">
        <v>121930</v>
      </c>
      <c r="C31" s="666">
        <v>25566</v>
      </c>
      <c r="D31" s="667">
        <v>21</v>
      </c>
      <c r="E31" s="666">
        <v>5999</v>
      </c>
      <c r="F31" s="666">
        <v>113</v>
      </c>
      <c r="G31" s="667">
        <v>1.9</v>
      </c>
      <c r="H31" s="666">
        <v>28106</v>
      </c>
      <c r="I31" s="666">
        <v>1521</v>
      </c>
      <c r="J31" s="667">
        <v>5.4</v>
      </c>
      <c r="K31" s="666">
        <v>9856</v>
      </c>
      <c r="L31" s="666">
        <v>5845</v>
      </c>
      <c r="M31" s="667">
        <v>59.3</v>
      </c>
      <c r="N31" s="1164">
        <v>29490.170999999998</v>
      </c>
      <c r="O31" s="672">
        <v>7483.4279999999999</v>
      </c>
      <c r="P31" s="673">
        <v>25.4</v>
      </c>
      <c r="Q31" s="672">
        <v>1038.7819999999999</v>
      </c>
      <c r="R31" s="672">
        <v>28.241</v>
      </c>
      <c r="S31" s="673">
        <v>2.7</v>
      </c>
      <c r="T31" s="674">
        <v>5926.7150000000001</v>
      </c>
      <c r="U31" s="674">
        <v>618.33399999999995</v>
      </c>
      <c r="V31" s="673">
        <v>10.4</v>
      </c>
      <c r="W31" s="674">
        <v>4147.0510000000004</v>
      </c>
      <c r="X31" s="674">
        <v>1678.3920000000001</v>
      </c>
      <c r="Y31" s="633">
        <v>40.5</v>
      </c>
    </row>
    <row r="32" spans="1:25" s="584" customFormat="1" ht="14.25">
      <c r="A32" s="637" t="s">
        <v>338</v>
      </c>
      <c r="B32" s="666">
        <v>123373</v>
      </c>
      <c r="C32" s="666">
        <v>26177</v>
      </c>
      <c r="D32" s="667">
        <v>21.2</v>
      </c>
      <c r="E32" s="666">
        <v>5646</v>
      </c>
      <c r="F32" s="666">
        <v>94</v>
      </c>
      <c r="G32" s="667">
        <v>1.7</v>
      </c>
      <c r="H32" s="666">
        <v>30328</v>
      </c>
      <c r="I32" s="666">
        <v>2241</v>
      </c>
      <c r="J32" s="667">
        <v>7.4</v>
      </c>
      <c r="K32" s="666">
        <v>10439</v>
      </c>
      <c r="L32" s="666">
        <v>5371</v>
      </c>
      <c r="M32" s="667">
        <v>51.5</v>
      </c>
      <c r="N32" s="1164">
        <v>29175</v>
      </c>
      <c r="O32" s="672">
        <v>7155</v>
      </c>
      <c r="P32" s="673">
        <v>24.5</v>
      </c>
      <c r="Q32" s="672">
        <v>1042</v>
      </c>
      <c r="R32" s="672">
        <v>32</v>
      </c>
      <c r="S32" s="673">
        <v>3.1</v>
      </c>
      <c r="T32" s="674">
        <v>5761</v>
      </c>
      <c r="U32" s="674">
        <v>614</v>
      </c>
      <c r="V32" s="673">
        <v>10.7</v>
      </c>
      <c r="W32" s="674">
        <v>4137</v>
      </c>
      <c r="X32" s="674">
        <v>1614</v>
      </c>
      <c r="Y32" s="633">
        <v>39</v>
      </c>
    </row>
    <row r="33" spans="1:25" s="584" customFormat="1" ht="14.25">
      <c r="A33" s="637">
        <v>2</v>
      </c>
      <c r="B33" s="666">
        <v>123636</v>
      </c>
      <c r="C33" s="666">
        <v>26615</v>
      </c>
      <c r="D33" s="667">
        <v>21.5</v>
      </c>
      <c r="E33" s="666">
        <v>5632</v>
      </c>
      <c r="F33" s="666">
        <v>94</v>
      </c>
      <c r="G33" s="667">
        <v>1.7</v>
      </c>
      <c r="H33" s="666">
        <v>30265</v>
      </c>
      <c r="I33" s="666">
        <v>2183</v>
      </c>
      <c r="J33" s="667">
        <v>7.2</v>
      </c>
      <c r="K33" s="666">
        <v>10312</v>
      </c>
      <c r="L33" s="666">
        <v>5276</v>
      </c>
      <c r="M33" s="667">
        <v>51.2</v>
      </c>
      <c r="N33" s="1164">
        <v>29103</v>
      </c>
      <c r="O33" s="672">
        <v>7085</v>
      </c>
      <c r="P33" s="673">
        <v>24.3</v>
      </c>
      <c r="Q33" s="672">
        <v>1038</v>
      </c>
      <c r="R33" s="672">
        <v>31</v>
      </c>
      <c r="S33" s="673">
        <v>3</v>
      </c>
      <c r="T33" s="674">
        <v>5744</v>
      </c>
      <c r="U33" s="674">
        <v>622</v>
      </c>
      <c r="V33" s="673">
        <v>10.8</v>
      </c>
      <c r="W33" s="674">
        <v>4121</v>
      </c>
      <c r="X33" s="674">
        <v>1592</v>
      </c>
      <c r="Y33" s="633">
        <v>38.6</v>
      </c>
    </row>
    <row r="34" spans="1:25" s="584" customFormat="1" ht="14.25">
      <c r="A34" s="637">
        <v>3</v>
      </c>
      <c r="B34" s="666">
        <v>123363</v>
      </c>
      <c r="C34" s="666">
        <v>26426</v>
      </c>
      <c r="D34" s="667">
        <v>21.4</v>
      </c>
      <c r="E34" s="666">
        <v>5593</v>
      </c>
      <c r="F34" s="666">
        <v>89</v>
      </c>
      <c r="G34" s="667">
        <v>1.6</v>
      </c>
      <c r="H34" s="666">
        <v>30131</v>
      </c>
      <c r="I34" s="666">
        <v>2338</v>
      </c>
      <c r="J34" s="667">
        <v>7.8</v>
      </c>
      <c r="K34" s="666">
        <v>10398</v>
      </c>
      <c r="L34" s="666">
        <v>5413</v>
      </c>
      <c r="M34" s="675">
        <v>52.1</v>
      </c>
      <c r="N34" s="672">
        <v>28888</v>
      </c>
      <c r="O34" s="672">
        <v>6992</v>
      </c>
      <c r="P34" s="673">
        <v>24.2</v>
      </c>
      <c r="Q34" s="672">
        <v>1033</v>
      </c>
      <c r="R34" s="672">
        <v>35</v>
      </c>
      <c r="S34" s="673">
        <v>3.4</v>
      </c>
      <c r="T34" s="674">
        <v>5729</v>
      </c>
      <c r="U34" s="674">
        <v>609</v>
      </c>
      <c r="V34" s="673">
        <v>10.6</v>
      </c>
      <c r="W34" s="674">
        <v>4107</v>
      </c>
      <c r="X34" s="674">
        <v>1589</v>
      </c>
      <c r="Y34" s="633">
        <v>38.700000000000003</v>
      </c>
    </row>
    <row r="35" spans="1:25" s="584" customFormat="1" ht="14.25">
      <c r="A35" s="637">
        <v>4</v>
      </c>
      <c r="B35" s="666">
        <v>123258</v>
      </c>
      <c r="C35" s="666">
        <v>25976</v>
      </c>
      <c r="D35" s="667">
        <v>21.1</v>
      </c>
      <c r="E35" s="666">
        <v>5663</v>
      </c>
      <c r="F35" s="666">
        <v>82</v>
      </c>
      <c r="G35" s="667">
        <v>1.4</v>
      </c>
      <c r="H35" s="666">
        <v>30499</v>
      </c>
      <c r="I35" s="666">
        <v>2295</v>
      </c>
      <c r="J35" s="667">
        <v>7.5</v>
      </c>
      <c r="K35" s="666">
        <v>10300</v>
      </c>
      <c r="L35" s="666">
        <v>5320</v>
      </c>
      <c r="M35" s="675">
        <v>51.7</v>
      </c>
      <c r="N35" s="672">
        <v>29364</v>
      </c>
      <c r="O35" s="672">
        <v>7111</v>
      </c>
      <c r="P35" s="673">
        <v>24.2</v>
      </c>
      <c r="Q35" s="672">
        <v>1049</v>
      </c>
      <c r="R35" s="672">
        <v>35</v>
      </c>
      <c r="S35" s="673">
        <v>3.4</v>
      </c>
      <c r="T35" s="674">
        <v>5800</v>
      </c>
      <c r="U35" s="674">
        <v>624</v>
      </c>
      <c r="V35" s="673">
        <v>10.8</v>
      </c>
      <c r="W35" s="674">
        <v>4161</v>
      </c>
      <c r="X35" s="674">
        <v>1563</v>
      </c>
      <c r="Y35" s="633">
        <v>37.6</v>
      </c>
    </row>
    <row r="36" spans="1:25" s="584" customFormat="1" ht="14.25">
      <c r="A36" s="637">
        <v>5</v>
      </c>
      <c r="B36" s="666">
        <v>124414</v>
      </c>
      <c r="C36" s="666">
        <v>26376</v>
      </c>
      <c r="D36" s="667">
        <v>21.2</v>
      </c>
      <c r="E36" s="666">
        <v>5598</v>
      </c>
      <c r="F36" s="666">
        <v>77</v>
      </c>
      <c r="G36" s="667">
        <v>1.4</v>
      </c>
      <c r="H36" s="666">
        <v>30497</v>
      </c>
      <c r="I36" s="666">
        <v>2204</v>
      </c>
      <c r="J36" s="667">
        <v>7.2</v>
      </c>
      <c r="K36" s="666">
        <v>10510</v>
      </c>
      <c r="L36" s="666">
        <v>5453</v>
      </c>
      <c r="M36" s="675">
        <v>51.9</v>
      </c>
      <c r="N36" s="672">
        <v>29394</v>
      </c>
      <c r="O36" s="672">
        <v>7151</v>
      </c>
      <c r="P36" s="673">
        <v>24.3</v>
      </c>
      <c r="Q36" s="672">
        <v>1049</v>
      </c>
      <c r="R36" s="672">
        <v>43</v>
      </c>
      <c r="S36" s="673">
        <v>4.0999999999999996</v>
      </c>
      <c r="T36" s="674">
        <v>5808</v>
      </c>
      <c r="U36" s="674">
        <v>619</v>
      </c>
      <c r="V36" s="673">
        <v>10.7</v>
      </c>
      <c r="W36" s="674">
        <v>4161</v>
      </c>
      <c r="X36" s="674">
        <v>1574</v>
      </c>
      <c r="Y36" s="633">
        <v>37.799999999999997</v>
      </c>
    </row>
    <row r="37" spans="1:25" s="584" customFormat="1" ht="14.25">
      <c r="A37" s="637">
        <v>6</v>
      </c>
      <c r="B37" s="666">
        <v>124103</v>
      </c>
      <c r="C37" s="666">
        <v>26574</v>
      </c>
      <c r="D37" s="667">
        <v>21.4</v>
      </c>
      <c r="E37" s="666">
        <v>5640</v>
      </c>
      <c r="F37" s="666">
        <v>77</v>
      </c>
      <c r="G37" s="667">
        <v>1.4</v>
      </c>
      <c r="H37" s="666">
        <v>30456</v>
      </c>
      <c r="I37" s="666">
        <v>2222</v>
      </c>
      <c r="J37" s="667">
        <v>7.3</v>
      </c>
      <c r="K37" s="666">
        <v>10480</v>
      </c>
      <c r="L37" s="666">
        <v>5429</v>
      </c>
      <c r="M37" s="675">
        <v>51.8</v>
      </c>
      <c r="N37" s="672">
        <v>29467</v>
      </c>
      <c r="O37" s="672">
        <v>7236</v>
      </c>
      <c r="P37" s="673">
        <v>24.6</v>
      </c>
      <c r="Q37" s="672">
        <v>1048</v>
      </c>
      <c r="R37" s="672">
        <v>43</v>
      </c>
      <c r="S37" s="673">
        <v>4.0999999999999996</v>
      </c>
      <c r="T37" s="674">
        <v>5815</v>
      </c>
      <c r="U37" s="674">
        <v>631</v>
      </c>
      <c r="V37" s="673">
        <v>10.8</v>
      </c>
      <c r="W37" s="674">
        <v>4165</v>
      </c>
      <c r="X37" s="674">
        <v>1561</v>
      </c>
      <c r="Y37" s="633">
        <v>37.5</v>
      </c>
    </row>
    <row r="38" spans="1:25" s="584" customFormat="1" ht="14.25">
      <c r="A38" s="637">
        <v>7</v>
      </c>
      <c r="B38" s="666">
        <v>124287</v>
      </c>
      <c r="C38" s="666">
        <v>26723</v>
      </c>
      <c r="D38" s="667">
        <v>21.5</v>
      </c>
      <c r="E38" s="666">
        <v>5657</v>
      </c>
      <c r="F38" s="666">
        <v>73</v>
      </c>
      <c r="G38" s="667">
        <v>1.3</v>
      </c>
      <c r="H38" s="666">
        <v>30554</v>
      </c>
      <c r="I38" s="666">
        <v>2293</v>
      </c>
      <c r="J38" s="667">
        <v>7.5</v>
      </c>
      <c r="K38" s="666">
        <v>10464</v>
      </c>
      <c r="L38" s="666">
        <v>5404</v>
      </c>
      <c r="M38" s="675">
        <v>51.6</v>
      </c>
      <c r="N38" s="672">
        <v>29479</v>
      </c>
      <c r="O38" s="672">
        <v>7239</v>
      </c>
      <c r="P38" s="673">
        <v>24.6</v>
      </c>
      <c r="Q38" s="672">
        <v>1047</v>
      </c>
      <c r="R38" s="672">
        <v>40</v>
      </c>
      <c r="S38" s="673">
        <v>3.8</v>
      </c>
      <c r="T38" s="674">
        <v>5814</v>
      </c>
      <c r="U38" s="674">
        <v>629</v>
      </c>
      <c r="V38" s="673">
        <v>10.8</v>
      </c>
      <c r="W38" s="674">
        <v>4164</v>
      </c>
      <c r="X38" s="674">
        <v>1571</v>
      </c>
      <c r="Y38" s="633">
        <v>37.700000000000003</v>
      </c>
    </row>
    <row r="39" spans="1:25" s="584" customFormat="1" ht="6.75" customHeight="1">
      <c r="A39" s="1148"/>
      <c r="B39" s="1165"/>
      <c r="C39" s="1165"/>
      <c r="D39" s="1166"/>
      <c r="E39" s="1167"/>
      <c r="F39" s="1167"/>
      <c r="G39" s="1166"/>
      <c r="H39" s="1165"/>
      <c r="I39" s="1165"/>
      <c r="J39" s="1166"/>
      <c r="K39" s="1165"/>
      <c r="L39" s="1165"/>
      <c r="M39" s="1168"/>
      <c r="N39" s="1169"/>
      <c r="O39" s="1169"/>
      <c r="P39" s="1170"/>
      <c r="Q39" s="1169"/>
      <c r="R39" s="1169"/>
      <c r="S39" s="1170"/>
      <c r="T39" s="1167"/>
      <c r="U39" s="1167"/>
      <c r="V39" s="1170"/>
      <c r="W39" s="1167"/>
      <c r="X39" s="1167"/>
      <c r="Y39" s="1171"/>
    </row>
    <row r="40" spans="1:25" s="584" customFormat="1">
      <c r="A40" s="623" t="s">
        <v>820</v>
      </c>
      <c r="B40" s="907" t="s">
        <v>821</v>
      </c>
      <c r="C40" s="907"/>
      <c r="D40" s="907"/>
      <c r="E40" s="907"/>
      <c r="F40" s="907"/>
      <c r="G40" s="907"/>
      <c r="H40" s="907"/>
      <c r="I40" s="907"/>
      <c r="J40" s="907"/>
      <c r="K40" s="907"/>
      <c r="L40" s="1172"/>
      <c r="M40" s="1172"/>
      <c r="N40" s="676"/>
      <c r="O40" s="676"/>
      <c r="P40" s="677"/>
      <c r="Q40" s="620"/>
      <c r="R40" s="676"/>
      <c r="S40" s="677"/>
      <c r="V40" s="677"/>
      <c r="Y40" s="678"/>
    </row>
    <row r="41" spans="1:25" s="584" customFormat="1">
      <c r="A41" s="650"/>
      <c r="B41" s="650"/>
      <c r="E41" s="907"/>
      <c r="F41" s="907"/>
      <c r="G41" s="907"/>
      <c r="H41" s="907"/>
      <c r="I41" s="907"/>
      <c r="J41" s="907"/>
      <c r="K41" s="907"/>
      <c r="L41" s="679"/>
      <c r="M41" s="680"/>
      <c r="N41" s="676"/>
      <c r="O41" s="676"/>
      <c r="P41" s="677"/>
      <c r="Q41" s="620"/>
      <c r="R41" s="676"/>
      <c r="S41" s="677"/>
      <c r="V41" s="677"/>
      <c r="Y41" s="678"/>
    </row>
    <row r="42" spans="1:25" s="584" customFormat="1">
      <c r="A42" s="650"/>
      <c r="B42" s="650"/>
      <c r="L42" s="611"/>
      <c r="M42" s="645"/>
      <c r="N42" s="676"/>
      <c r="O42" s="676"/>
      <c r="P42" s="677"/>
      <c r="Q42" s="676"/>
      <c r="R42" s="676"/>
      <c r="S42" s="677"/>
      <c r="V42" s="677"/>
      <c r="Y42" s="678"/>
    </row>
    <row r="43" spans="1:25" s="584" customFormat="1">
      <c r="A43" s="1881"/>
      <c r="B43" s="1881"/>
      <c r="C43" s="1881"/>
      <c r="D43" s="1881"/>
      <c r="E43" s="1881"/>
      <c r="F43" s="1881"/>
      <c r="G43" s="1881"/>
      <c r="H43" s="1881"/>
      <c r="I43" s="1881"/>
      <c r="M43" s="645"/>
      <c r="N43" s="676"/>
      <c r="O43" s="676"/>
      <c r="P43" s="677"/>
      <c r="Q43" s="676"/>
      <c r="R43" s="676"/>
      <c r="S43" s="677"/>
      <c r="V43" s="677"/>
      <c r="Y43" s="678"/>
    </row>
    <row r="44" spans="1:25" s="584" customFormat="1">
      <c r="J44" s="650"/>
      <c r="K44" s="650"/>
      <c r="M44" s="650"/>
      <c r="N44" s="676"/>
      <c r="O44" s="676"/>
      <c r="P44" s="677"/>
      <c r="Q44" s="676"/>
      <c r="R44" s="676"/>
      <c r="S44" s="677"/>
      <c r="V44" s="677"/>
      <c r="Y44" s="678"/>
    </row>
    <row r="45" spans="1:25" s="584" customFormat="1">
      <c r="J45" s="650"/>
      <c r="K45" s="650"/>
      <c r="M45" s="650"/>
      <c r="N45" s="676"/>
      <c r="O45" s="676"/>
      <c r="P45" s="677"/>
      <c r="Q45" s="676"/>
      <c r="R45" s="676"/>
      <c r="S45" s="677"/>
      <c r="V45" s="677"/>
      <c r="Y45" s="678"/>
    </row>
    <row r="46" spans="1:25" s="584" customFormat="1">
      <c r="J46" s="650"/>
      <c r="K46" s="650"/>
      <c r="M46" s="650"/>
      <c r="N46" s="676"/>
      <c r="O46" s="676"/>
      <c r="P46" s="677"/>
      <c r="Q46" s="676"/>
      <c r="R46" s="676"/>
      <c r="S46" s="677"/>
      <c r="V46" s="677"/>
      <c r="Y46" s="678"/>
    </row>
  </sheetData>
  <mergeCells count="42">
    <mergeCell ref="Y8:Y9"/>
    <mergeCell ref="B10:M10"/>
    <mergeCell ref="N10:Y10"/>
    <mergeCell ref="B25:M25"/>
    <mergeCell ref="N25:Y25"/>
    <mergeCell ref="V8:V9"/>
    <mergeCell ref="X8:X9"/>
    <mergeCell ref="W7:W8"/>
    <mergeCell ref="U8:U9"/>
    <mergeCell ref="C8:C9"/>
    <mergeCell ref="D8:D9"/>
    <mergeCell ref="F8:F9"/>
    <mergeCell ref="G8:G9"/>
    <mergeCell ref="I8:I9"/>
    <mergeCell ref="J8:J9"/>
    <mergeCell ref="L8:L9"/>
    <mergeCell ref="M8:M9"/>
    <mergeCell ref="O8:O9"/>
    <mergeCell ref="K7:K8"/>
    <mergeCell ref="N7:N8"/>
    <mergeCell ref="Q7:Q8"/>
    <mergeCell ref="T7:T8"/>
    <mergeCell ref="A43:I43"/>
    <mergeCell ref="P8:P9"/>
    <mergeCell ref="R8:R9"/>
    <mergeCell ref="S8:S9"/>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s>
  <phoneticPr fontId="3"/>
  <pageMargins left="0.70866141732283472" right="0.55118110236220474" top="0.74803149606299213" bottom="0.74803149606299213" header="0.31496062992125984" footer="0.31496062992125984"/>
  <pageSetup paperSize="9" scale="57" orientation="landscape" r:id="rId1"/>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36"/>
  <sheetViews>
    <sheetView view="pageBreakPreview" topLeftCell="B1" zoomScaleNormal="100" zoomScaleSheetLayoutView="100" workbookViewId="0">
      <selection sqref="A1:F1"/>
    </sheetView>
  </sheetViews>
  <sheetFormatPr defaultRowHeight="13.5"/>
  <cols>
    <col min="1" max="1" width="9" style="676"/>
    <col min="2" max="2" width="9" style="677"/>
    <col min="3" max="4" width="9" style="676"/>
    <col min="5" max="5" width="10.375" style="677" customWidth="1"/>
    <col min="6" max="7" width="9" style="584"/>
    <col min="8" max="8" width="9" style="677"/>
    <col min="9" max="9" width="10.25" style="584" customWidth="1"/>
    <col min="10" max="10" width="9" style="584"/>
    <col min="11" max="11" width="9" style="678"/>
    <col min="12" max="12" width="9" style="584"/>
    <col min="13" max="13" width="10" style="584" customWidth="1"/>
    <col min="14" max="16" width="9" style="584"/>
    <col min="17" max="17" width="9.75" style="584" customWidth="1"/>
  </cols>
  <sheetData>
    <row r="1" spans="1:17" ht="18.75">
      <c r="A1" s="1918" t="s">
        <v>834</v>
      </c>
      <c r="B1" s="1918"/>
      <c r="C1" s="1918"/>
      <c r="D1" s="1918"/>
      <c r="E1" s="1918"/>
      <c r="F1" s="1918"/>
      <c r="G1" s="1918"/>
      <c r="H1" s="1918"/>
      <c r="I1" s="1918"/>
      <c r="J1" s="1918"/>
      <c r="K1" s="1918"/>
      <c r="L1" s="1918"/>
      <c r="M1" s="1918"/>
      <c r="N1" s="1918"/>
      <c r="O1" s="1918"/>
      <c r="P1" s="1918"/>
      <c r="Q1" s="1918"/>
    </row>
    <row r="2" spans="1:17" ht="14.25" thickBot="1">
      <c r="A2" s="681"/>
      <c r="B2" s="682"/>
      <c r="F2" s="611"/>
      <c r="G2" s="1880" t="s">
        <v>835</v>
      </c>
      <c r="H2" s="1881"/>
      <c r="I2" s="1881"/>
      <c r="Q2" s="683" t="s">
        <v>836</v>
      </c>
    </row>
    <row r="3" spans="1:17" ht="14.25" customHeight="1" thickTop="1">
      <c r="A3" s="1919" t="s">
        <v>812</v>
      </c>
      <c r="B3" s="1883" t="s">
        <v>783</v>
      </c>
      <c r="C3" s="1884"/>
      <c r="D3" s="1884"/>
      <c r="E3" s="1884"/>
      <c r="F3" s="1884"/>
      <c r="G3" s="1884"/>
      <c r="H3" s="1884"/>
      <c r="I3" s="1885"/>
      <c r="J3" s="1883" t="s">
        <v>784</v>
      </c>
      <c r="K3" s="1884"/>
      <c r="L3" s="1884"/>
      <c r="M3" s="1884"/>
      <c r="N3" s="1884"/>
      <c r="O3" s="1884"/>
      <c r="P3" s="1884"/>
      <c r="Q3" s="1884"/>
    </row>
    <row r="4" spans="1:17">
      <c r="A4" s="1920"/>
      <c r="B4" s="1905" t="s">
        <v>785</v>
      </c>
      <c r="C4" s="1923" t="s">
        <v>786</v>
      </c>
      <c r="D4" s="1923" t="s">
        <v>787</v>
      </c>
      <c r="E4" s="1925" t="s">
        <v>814</v>
      </c>
      <c r="F4" s="1911" t="s">
        <v>785</v>
      </c>
      <c r="G4" s="1889" t="s">
        <v>786</v>
      </c>
      <c r="H4" s="1927" t="s">
        <v>787</v>
      </c>
      <c r="I4" s="1891" t="s">
        <v>814</v>
      </c>
      <c r="J4" s="1911" t="s">
        <v>785</v>
      </c>
      <c r="K4" s="1929" t="s">
        <v>786</v>
      </c>
      <c r="L4" s="1889" t="s">
        <v>787</v>
      </c>
      <c r="M4" s="1891" t="s">
        <v>814</v>
      </c>
      <c r="N4" s="1911" t="s">
        <v>785</v>
      </c>
      <c r="O4" s="1889" t="s">
        <v>786</v>
      </c>
      <c r="P4" s="1868" t="s">
        <v>787</v>
      </c>
      <c r="Q4" s="1891" t="s">
        <v>814</v>
      </c>
    </row>
    <row r="5" spans="1:17">
      <c r="A5" s="1921"/>
      <c r="B5" s="1922"/>
      <c r="C5" s="1924"/>
      <c r="D5" s="1924"/>
      <c r="E5" s="1926"/>
      <c r="F5" s="1890"/>
      <c r="G5" s="1890"/>
      <c r="H5" s="1928"/>
      <c r="I5" s="1892"/>
      <c r="J5" s="1890"/>
      <c r="K5" s="1930"/>
      <c r="L5" s="1931"/>
      <c r="M5" s="1892"/>
      <c r="N5" s="1890"/>
      <c r="O5" s="1890"/>
      <c r="P5" s="1871"/>
      <c r="Q5" s="1892"/>
    </row>
    <row r="6" spans="1:17" ht="14.25">
      <c r="A6" s="684"/>
      <c r="B6" s="1859" t="s">
        <v>815</v>
      </c>
      <c r="C6" s="1860"/>
      <c r="D6" s="1860"/>
      <c r="E6" s="1861"/>
      <c r="F6" s="1859" t="s">
        <v>816</v>
      </c>
      <c r="G6" s="1860"/>
      <c r="H6" s="1860"/>
      <c r="I6" s="1861"/>
      <c r="J6" s="1859" t="s">
        <v>815</v>
      </c>
      <c r="K6" s="1860"/>
      <c r="L6" s="1860"/>
      <c r="M6" s="1861"/>
      <c r="N6" s="1859" t="s">
        <v>816</v>
      </c>
      <c r="O6" s="1860"/>
      <c r="P6" s="1860"/>
      <c r="Q6" s="1860"/>
    </row>
    <row r="7" spans="1:17" ht="14.25">
      <c r="A7" s="685" t="s">
        <v>240</v>
      </c>
      <c r="B7" s="1129">
        <v>98.9</v>
      </c>
      <c r="C7" s="595">
        <v>96</v>
      </c>
      <c r="D7" s="595">
        <v>97</v>
      </c>
      <c r="E7" s="596">
        <v>105.6</v>
      </c>
      <c r="F7" s="595">
        <v>95.1</v>
      </c>
      <c r="G7" s="595">
        <v>95.6</v>
      </c>
      <c r="H7" s="595">
        <v>93.2</v>
      </c>
      <c r="I7" s="595">
        <v>105.9</v>
      </c>
      <c r="J7" s="1173">
        <v>96</v>
      </c>
      <c r="K7" s="633">
        <v>94.3</v>
      </c>
      <c r="L7" s="633">
        <v>98.4</v>
      </c>
      <c r="M7" s="633">
        <v>97.2</v>
      </c>
      <c r="N7" s="1173">
        <v>98.1</v>
      </c>
      <c r="O7" s="633">
        <v>94.8</v>
      </c>
      <c r="P7" s="633">
        <v>99.2</v>
      </c>
      <c r="Q7" s="633">
        <v>99.8</v>
      </c>
    </row>
    <row r="8" spans="1:17" ht="14.25">
      <c r="A8" s="685" t="s">
        <v>837</v>
      </c>
      <c r="B8" s="1129">
        <v>100.7</v>
      </c>
      <c r="C8" s="595">
        <v>98.7</v>
      </c>
      <c r="D8" s="595">
        <v>99.5</v>
      </c>
      <c r="E8" s="596">
        <v>103.4</v>
      </c>
      <c r="F8" s="595">
        <v>98.3</v>
      </c>
      <c r="G8" s="595">
        <v>97.9</v>
      </c>
      <c r="H8" s="595">
        <v>96.4</v>
      </c>
      <c r="I8" s="595">
        <v>103.1</v>
      </c>
      <c r="J8" s="1173">
        <v>97.1</v>
      </c>
      <c r="K8" s="633">
        <v>95.5</v>
      </c>
      <c r="L8" s="633">
        <v>98.8</v>
      </c>
      <c r="M8" s="633">
        <v>98.3</v>
      </c>
      <c r="N8" s="1173">
        <v>98.5</v>
      </c>
      <c r="O8" s="633">
        <v>94.8</v>
      </c>
      <c r="P8" s="633">
        <v>99.3</v>
      </c>
      <c r="Q8" s="633">
        <v>100.4</v>
      </c>
    </row>
    <row r="9" spans="1:17" ht="14.25">
      <c r="A9" s="594" t="s">
        <v>417</v>
      </c>
      <c r="B9" s="1129">
        <v>101.8</v>
      </c>
      <c r="C9" s="595">
        <v>99.4</v>
      </c>
      <c r="D9" s="595">
        <v>101.6</v>
      </c>
      <c r="E9" s="596">
        <v>103.1</v>
      </c>
      <c r="F9" s="595">
        <v>100.2</v>
      </c>
      <c r="G9" s="595">
        <v>101.7</v>
      </c>
      <c r="H9" s="595">
        <v>98</v>
      </c>
      <c r="I9" s="595">
        <v>102.3</v>
      </c>
      <c r="J9" s="1173">
        <v>99</v>
      </c>
      <c r="K9" s="633">
        <v>98.1</v>
      </c>
      <c r="L9" s="633">
        <v>99.8</v>
      </c>
      <c r="M9" s="633">
        <v>99.5</v>
      </c>
      <c r="N9" s="1173">
        <v>99.7</v>
      </c>
      <c r="O9" s="633">
        <v>97.8</v>
      </c>
      <c r="P9" s="633">
        <v>100.1</v>
      </c>
      <c r="Q9" s="633">
        <v>100.5</v>
      </c>
    </row>
    <row r="10" spans="1:17" ht="14.25">
      <c r="A10" s="594" t="s">
        <v>838</v>
      </c>
      <c r="B10" s="1129">
        <v>100</v>
      </c>
      <c r="C10" s="595">
        <v>100</v>
      </c>
      <c r="D10" s="595">
        <v>100</v>
      </c>
      <c r="E10" s="596">
        <v>100</v>
      </c>
      <c r="F10" s="595">
        <v>100</v>
      </c>
      <c r="G10" s="595">
        <v>100</v>
      </c>
      <c r="H10" s="595">
        <v>100</v>
      </c>
      <c r="I10" s="595">
        <v>100</v>
      </c>
      <c r="J10" s="1173">
        <v>100</v>
      </c>
      <c r="K10" s="633">
        <v>100</v>
      </c>
      <c r="L10" s="633">
        <v>100</v>
      </c>
      <c r="M10" s="633">
        <v>100</v>
      </c>
      <c r="N10" s="1173">
        <v>100</v>
      </c>
      <c r="O10" s="633">
        <v>100</v>
      </c>
      <c r="P10" s="633">
        <v>100</v>
      </c>
      <c r="Q10" s="633">
        <v>100</v>
      </c>
    </row>
    <row r="11" spans="1:17" ht="14.25">
      <c r="A11" s="594" t="s">
        <v>819</v>
      </c>
      <c r="B11" s="1129">
        <v>100.8</v>
      </c>
      <c r="C11" s="595">
        <v>106.7</v>
      </c>
      <c r="D11" s="595">
        <v>100.6</v>
      </c>
      <c r="E11" s="596">
        <v>101.3</v>
      </c>
      <c r="F11" s="595">
        <v>100.4</v>
      </c>
      <c r="G11" s="595">
        <v>99.2</v>
      </c>
      <c r="H11" s="595">
        <v>99.1</v>
      </c>
      <c r="I11" s="595">
        <v>97</v>
      </c>
      <c r="J11" s="1173">
        <v>101.1</v>
      </c>
      <c r="K11" s="633">
        <v>102</v>
      </c>
      <c r="L11" s="633">
        <v>98.9</v>
      </c>
      <c r="M11" s="633">
        <v>101.1</v>
      </c>
      <c r="N11" s="1173">
        <v>99.8</v>
      </c>
      <c r="O11" s="633">
        <v>101.2</v>
      </c>
      <c r="P11" s="633">
        <v>98.4</v>
      </c>
      <c r="Q11" s="633">
        <v>99.6</v>
      </c>
    </row>
    <row r="12" spans="1:17" ht="14.25">
      <c r="A12" s="685"/>
      <c r="B12" s="1129"/>
      <c r="C12" s="595"/>
      <c r="D12" s="595"/>
      <c r="E12" s="596"/>
      <c r="F12" s="595"/>
      <c r="G12" s="595"/>
      <c r="H12" s="595"/>
      <c r="I12" s="595"/>
      <c r="J12" s="1129"/>
      <c r="K12" s="595"/>
      <c r="L12" s="595"/>
      <c r="M12" s="595"/>
      <c r="N12" s="1129"/>
      <c r="O12" s="595"/>
      <c r="P12" s="595"/>
      <c r="Q12" s="678"/>
    </row>
    <row r="13" spans="1:17" ht="14.25">
      <c r="A13" s="685" t="s">
        <v>218</v>
      </c>
      <c r="B13" s="595">
        <v>100.7</v>
      </c>
      <c r="C13" s="595">
        <v>109.6</v>
      </c>
      <c r="D13" s="595">
        <v>100.5</v>
      </c>
      <c r="E13" s="596">
        <v>101.5</v>
      </c>
      <c r="F13" s="595">
        <v>100.4</v>
      </c>
      <c r="G13" s="595">
        <v>99.4</v>
      </c>
      <c r="H13" s="595">
        <v>99.1</v>
      </c>
      <c r="I13" s="595">
        <v>96.5</v>
      </c>
      <c r="J13" s="1174">
        <v>101.5</v>
      </c>
      <c r="K13" s="673">
        <v>102.7</v>
      </c>
      <c r="L13" s="673">
        <v>99</v>
      </c>
      <c r="M13" s="686">
        <v>101.2</v>
      </c>
      <c r="N13" s="641">
        <v>100.1</v>
      </c>
      <c r="O13" s="641">
        <v>102</v>
      </c>
      <c r="P13" s="641">
        <v>98.5</v>
      </c>
      <c r="Q13" s="641">
        <v>99.4</v>
      </c>
    </row>
    <row r="14" spans="1:17" ht="14.25">
      <c r="A14" s="685">
        <v>8</v>
      </c>
      <c r="B14" s="595">
        <v>100.6</v>
      </c>
      <c r="C14" s="595">
        <v>109.5</v>
      </c>
      <c r="D14" s="595">
        <v>100.3</v>
      </c>
      <c r="E14" s="596">
        <v>101</v>
      </c>
      <c r="F14" s="595">
        <v>100.2</v>
      </c>
      <c r="G14" s="595">
        <v>99.1</v>
      </c>
      <c r="H14" s="595">
        <v>99</v>
      </c>
      <c r="I14" s="595">
        <v>96.1</v>
      </c>
      <c r="J14" s="1174">
        <v>101.4</v>
      </c>
      <c r="K14" s="673">
        <v>102.6</v>
      </c>
      <c r="L14" s="673">
        <v>98.8</v>
      </c>
      <c r="M14" s="686">
        <v>101.2</v>
      </c>
      <c r="N14" s="641">
        <v>99.8</v>
      </c>
      <c r="O14" s="641">
        <v>101.5</v>
      </c>
      <c r="P14" s="641">
        <v>98.2</v>
      </c>
      <c r="Q14" s="641">
        <v>99.4</v>
      </c>
    </row>
    <row r="15" spans="1:17" ht="14.25">
      <c r="A15" s="685">
        <v>9</v>
      </c>
      <c r="B15" s="595">
        <v>100.6</v>
      </c>
      <c r="C15" s="595">
        <v>110</v>
      </c>
      <c r="D15" s="595">
        <v>100.3</v>
      </c>
      <c r="E15" s="596">
        <v>101.5</v>
      </c>
      <c r="F15" s="595">
        <v>99.9</v>
      </c>
      <c r="G15" s="595">
        <v>98.9</v>
      </c>
      <c r="H15" s="595">
        <v>99</v>
      </c>
      <c r="I15" s="595">
        <v>95.7</v>
      </c>
      <c r="J15" s="1174">
        <v>101.3</v>
      </c>
      <c r="K15" s="673">
        <v>102.5</v>
      </c>
      <c r="L15" s="673">
        <v>98.7</v>
      </c>
      <c r="M15" s="686">
        <v>101.4</v>
      </c>
      <c r="N15" s="641">
        <v>99.6</v>
      </c>
      <c r="O15" s="641">
        <v>101.3</v>
      </c>
      <c r="P15" s="641">
        <v>98</v>
      </c>
      <c r="Q15" s="641">
        <v>99.5</v>
      </c>
    </row>
    <row r="16" spans="1:17" ht="14.25">
      <c r="A16" s="685">
        <v>10</v>
      </c>
      <c r="B16" s="595">
        <v>101.1</v>
      </c>
      <c r="C16" s="595">
        <v>108.8</v>
      </c>
      <c r="D16" s="595">
        <v>100.3</v>
      </c>
      <c r="E16" s="596">
        <v>101.9</v>
      </c>
      <c r="F16" s="595">
        <v>100.3</v>
      </c>
      <c r="G16" s="595">
        <v>98.7</v>
      </c>
      <c r="H16" s="595">
        <v>99</v>
      </c>
      <c r="I16" s="595">
        <v>95.6</v>
      </c>
      <c r="J16" s="1174">
        <v>101.6</v>
      </c>
      <c r="K16" s="673">
        <v>102.4</v>
      </c>
      <c r="L16" s="673">
        <v>98.6</v>
      </c>
      <c r="M16" s="673">
        <v>101.4</v>
      </c>
      <c r="N16" s="1174">
        <v>99.7</v>
      </c>
      <c r="O16" s="673">
        <v>101.2</v>
      </c>
      <c r="P16" s="673">
        <v>97.8</v>
      </c>
      <c r="Q16" s="673">
        <v>99.3</v>
      </c>
    </row>
    <row r="17" spans="1:35" ht="14.25">
      <c r="A17" s="685">
        <v>11</v>
      </c>
      <c r="B17" s="595">
        <v>101.4</v>
      </c>
      <c r="C17" s="595">
        <v>108.6</v>
      </c>
      <c r="D17" s="595">
        <v>100.5</v>
      </c>
      <c r="E17" s="596">
        <v>102.6</v>
      </c>
      <c r="F17" s="595">
        <v>100.3</v>
      </c>
      <c r="G17" s="595">
        <v>98</v>
      </c>
      <c r="H17" s="595">
        <v>99.1</v>
      </c>
      <c r="I17" s="595">
        <v>95.9</v>
      </c>
      <c r="J17" s="1174">
        <v>101.7</v>
      </c>
      <c r="K17" s="673">
        <v>102.5</v>
      </c>
      <c r="L17" s="673">
        <v>98.3</v>
      </c>
      <c r="M17" s="686">
        <v>101.6</v>
      </c>
      <c r="N17" s="1174">
        <v>99.6</v>
      </c>
      <c r="O17" s="673">
        <v>101</v>
      </c>
      <c r="P17" s="673">
        <v>97.4</v>
      </c>
      <c r="Q17" s="673">
        <v>99.2</v>
      </c>
    </row>
    <row r="18" spans="1:35" ht="14.25">
      <c r="A18" s="685">
        <v>12</v>
      </c>
      <c r="B18" s="595">
        <v>101.2</v>
      </c>
      <c r="C18" s="595">
        <v>107.7</v>
      </c>
      <c r="D18" s="595">
        <v>100.3</v>
      </c>
      <c r="E18" s="596">
        <v>102.9</v>
      </c>
      <c r="F18" s="595">
        <v>100.1</v>
      </c>
      <c r="G18" s="595">
        <v>97</v>
      </c>
      <c r="H18" s="595">
        <v>98.9</v>
      </c>
      <c r="I18" s="595">
        <v>95.4</v>
      </c>
      <c r="J18" s="1174">
        <v>101.8</v>
      </c>
      <c r="K18" s="673">
        <v>102.6</v>
      </c>
      <c r="L18" s="673">
        <v>98.2</v>
      </c>
      <c r="M18" s="686">
        <v>101.5</v>
      </c>
      <c r="N18" s="673">
        <v>99.6</v>
      </c>
      <c r="O18" s="673">
        <v>101</v>
      </c>
      <c r="P18" s="673">
        <v>97.2</v>
      </c>
      <c r="Q18" s="673">
        <v>99.3</v>
      </c>
    </row>
    <row r="19" spans="1:35" ht="14.25">
      <c r="A19" s="685" t="s">
        <v>64</v>
      </c>
      <c r="B19" s="595">
        <v>101.2</v>
      </c>
      <c r="C19" s="595">
        <v>107.4</v>
      </c>
      <c r="D19" s="595">
        <v>99.8</v>
      </c>
      <c r="E19" s="596">
        <v>102.7</v>
      </c>
      <c r="F19" s="595">
        <v>98.5</v>
      </c>
      <c r="G19" s="595">
        <v>96.1</v>
      </c>
      <c r="H19" s="595">
        <v>98.7</v>
      </c>
      <c r="I19" s="595">
        <v>96</v>
      </c>
      <c r="J19" s="1174">
        <v>101.1</v>
      </c>
      <c r="K19" s="673">
        <v>103.2</v>
      </c>
      <c r="L19" s="673">
        <v>97.7</v>
      </c>
      <c r="M19" s="686">
        <v>100.4</v>
      </c>
      <c r="N19" s="673">
        <v>98.5</v>
      </c>
      <c r="O19" s="673">
        <v>102.6</v>
      </c>
      <c r="P19" s="673">
        <v>96.7</v>
      </c>
      <c r="Q19" s="673">
        <v>97.3</v>
      </c>
    </row>
    <row r="20" spans="1:35" ht="14.25">
      <c r="A20" s="685">
        <v>2</v>
      </c>
      <c r="B20" s="595">
        <v>101.1</v>
      </c>
      <c r="C20" s="595">
        <v>107.4</v>
      </c>
      <c r="D20" s="595">
        <v>99.7</v>
      </c>
      <c r="E20" s="596">
        <v>103</v>
      </c>
      <c r="F20" s="595">
        <v>98.7</v>
      </c>
      <c r="G20" s="595">
        <v>95.9</v>
      </c>
      <c r="H20" s="595">
        <v>98.5</v>
      </c>
      <c r="I20" s="595">
        <v>94.8</v>
      </c>
      <c r="J20" s="1174">
        <v>100.8</v>
      </c>
      <c r="K20" s="673">
        <v>102.8</v>
      </c>
      <c r="L20" s="673">
        <v>97.4</v>
      </c>
      <c r="M20" s="686">
        <v>100.1</v>
      </c>
      <c r="N20" s="673">
        <v>98.3</v>
      </c>
      <c r="O20" s="673">
        <v>102.2</v>
      </c>
      <c r="P20" s="673">
        <v>96.4</v>
      </c>
      <c r="Q20" s="673">
        <v>96.9</v>
      </c>
    </row>
    <row r="21" spans="1:35" ht="14.25">
      <c r="A21" s="685">
        <v>3</v>
      </c>
      <c r="B21" s="595">
        <v>100.6</v>
      </c>
      <c r="C21" s="595">
        <v>107.4</v>
      </c>
      <c r="D21" s="595">
        <v>99.1</v>
      </c>
      <c r="E21" s="596">
        <v>102.1</v>
      </c>
      <c r="F21" s="595">
        <v>98.4</v>
      </c>
      <c r="G21" s="595">
        <v>95.2</v>
      </c>
      <c r="H21" s="595">
        <v>98</v>
      </c>
      <c r="I21" s="595">
        <v>95.6</v>
      </c>
      <c r="J21" s="1174">
        <v>100.4</v>
      </c>
      <c r="K21" s="673">
        <v>102.5</v>
      </c>
      <c r="L21" s="673">
        <v>97.2</v>
      </c>
      <c r="M21" s="686">
        <v>99.8</v>
      </c>
      <c r="N21" s="673">
        <v>97.6</v>
      </c>
      <c r="O21" s="673">
        <v>101.7</v>
      </c>
      <c r="P21" s="673">
        <v>96.2</v>
      </c>
      <c r="Q21" s="673">
        <v>96.6</v>
      </c>
    </row>
    <row r="22" spans="1:35" ht="14.25">
      <c r="A22" s="685">
        <v>4</v>
      </c>
      <c r="B22" s="595">
        <v>101.4</v>
      </c>
      <c r="C22" s="595">
        <v>108.3</v>
      </c>
      <c r="D22" s="595">
        <v>100.3</v>
      </c>
      <c r="E22" s="596">
        <v>102.9</v>
      </c>
      <c r="F22" s="595">
        <v>98.4</v>
      </c>
      <c r="G22" s="595">
        <v>96.4</v>
      </c>
      <c r="H22" s="595">
        <v>99.2</v>
      </c>
      <c r="I22" s="595">
        <v>94.7</v>
      </c>
      <c r="J22" s="1174">
        <v>101.6</v>
      </c>
      <c r="K22" s="673">
        <v>103.8</v>
      </c>
      <c r="L22" s="673">
        <v>98.3</v>
      </c>
      <c r="M22" s="686">
        <v>100.3</v>
      </c>
      <c r="N22" s="673">
        <v>99.2</v>
      </c>
      <c r="O22" s="673">
        <v>103.3</v>
      </c>
      <c r="P22" s="673">
        <v>97.4</v>
      </c>
      <c r="Q22" s="673">
        <v>97.9</v>
      </c>
    </row>
    <row r="23" spans="1:35" ht="14.25">
      <c r="A23" s="685">
        <v>5</v>
      </c>
      <c r="B23" s="595">
        <v>101.9</v>
      </c>
      <c r="C23" s="595">
        <v>108.3</v>
      </c>
      <c r="D23" s="595">
        <v>100.5</v>
      </c>
      <c r="E23" s="596">
        <v>103.6</v>
      </c>
      <c r="F23" s="595">
        <v>99.3</v>
      </c>
      <c r="G23" s="595">
        <v>95.3</v>
      </c>
      <c r="H23" s="595">
        <v>99.2</v>
      </c>
      <c r="I23" s="595">
        <v>96.6</v>
      </c>
      <c r="J23" s="1174">
        <v>101.9</v>
      </c>
      <c r="K23" s="673">
        <v>104.1</v>
      </c>
      <c r="L23" s="673">
        <v>98.4</v>
      </c>
      <c r="M23" s="686">
        <v>100.2</v>
      </c>
      <c r="N23" s="673">
        <v>99.3</v>
      </c>
      <c r="O23" s="673">
        <v>103.3</v>
      </c>
      <c r="P23" s="673">
        <v>97.5</v>
      </c>
      <c r="Q23" s="673">
        <v>97.9</v>
      </c>
    </row>
    <row r="24" spans="1:35" ht="14.25">
      <c r="A24" s="685">
        <v>6</v>
      </c>
      <c r="B24" s="595">
        <v>101.7</v>
      </c>
      <c r="C24" s="595">
        <v>108.5</v>
      </c>
      <c r="D24" s="595">
        <v>100.4</v>
      </c>
      <c r="E24" s="596">
        <v>104</v>
      </c>
      <c r="F24" s="595">
        <v>99</v>
      </c>
      <c r="G24" s="595">
        <v>96</v>
      </c>
      <c r="H24" s="595">
        <v>99.1</v>
      </c>
      <c r="I24" s="595">
        <v>96.4</v>
      </c>
      <c r="J24" s="1174">
        <v>102.4</v>
      </c>
      <c r="K24" s="673">
        <v>104.4</v>
      </c>
      <c r="L24" s="673">
        <v>98.6</v>
      </c>
      <c r="M24" s="686">
        <v>100.5</v>
      </c>
      <c r="N24" s="673">
        <v>99.5</v>
      </c>
      <c r="O24" s="673">
        <v>103.1</v>
      </c>
      <c r="P24" s="673">
        <v>97.6</v>
      </c>
      <c r="Q24" s="673">
        <v>98</v>
      </c>
    </row>
    <row r="25" spans="1:35" ht="14.25">
      <c r="A25" s="685">
        <v>7</v>
      </c>
      <c r="B25" s="595">
        <v>101.9</v>
      </c>
      <c r="C25" s="595">
        <v>107.7</v>
      </c>
      <c r="D25" s="595">
        <v>101.5</v>
      </c>
      <c r="E25" s="596">
        <v>103.4</v>
      </c>
      <c r="F25" s="595">
        <v>99.2</v>
      </c>
      <c r="G25" s="595">
        <v>96.3</v>
      </c>
      <c r="H25" s="595">
        <v>99.4</v>
      </c>
      <c r="I25" s="595">
        <v>96.2</v>
      </c>
      <c r="J25" s="1174">
        <v>102.6</v>
      </c>
      <c r="K25" s="673">
        <v>104.8</v>
      </c>
      <c r="L25" s="673">
        <v>98.6</v>
      </c>
      <c r="M25" s="686">
        <v>100.5</v>
      </c>
      <c r="N25" s="673">
        <v>99.5</v>
      </c>
      <c r="O25" s="673">
        <v>103.1</v>
      </c>
      <c r="P25" s="673">
        <v>97.6</v>
      </c>
      <c r="Q25" s="673">
        <v>98</v>
      </c>
    </row>
    <row r="26" spans="1:35" ht="8.25" customHeight="1">
      <c r="A26" s="1175"/>
      <c r="B26" s="1140"/>
      <c r="C26" s="1176"/>
      <c r="D26" s="1176"/>
      <c r="E26" s="1156"/>
      <c r="F26" s="1137"/>
      <c r="G26" s="1137"/>
      <c r="H26" s="1170"/>
      <c r="I26" s="1170"/>
      <c r="J26" s="1418"/>
      <c r="K26" s="1135"/>
      <c r="L26" s="1137"/>
      <c r="M26" s="1158"/>
      <c r="N26" s="1137"/>
      <c r="O26" s="1137"/>
      <c r="P26" s="1137"/>
      <c r="Q26" s="1137"/>
    </row>
    <row r="27" spans="1:35" ht="14.25">
      <c r="A27" s="620"/>
      <c r="B27" s="644"/>
      <c r="C27" s="687"/>
      <c r="D27" s="620"/>
      <c r="E27" s="644"/>
      <c r="F27" s="611"/>
      <c r="G27" s="611"/>
      <c r="H27" s="644"/>
      <c r="I27" s="611"/>
      <c r="M27" s="1177"/>
    </row>
    <row r="28" spans="1:35">
      <c r="A28" s="688" t="s">
        <v>820</v>
      </c>
      <c r="B28" s="689" t="s">
        <v>821</v>
      </c>
      <c r="C28" s="690"/>
      <c r="D28" s="690"/>
      <c r="E28" s="689"/>
      <c r="F28" s="624"/>
      <c r="G28" s="624"/>
      <c r="H28" s="689"/>
      <c r="I28" s="624"/>
      <c r="J28" s="624"/>
      <c r="K28" s="691"/>
      <c r="L28" s="624"/>
      <c r="M28" s="624"/>
      <c r="N28" s="648"/>
      <c r="O28" s="648"/>
      <c r="P28" s="648"/>
      <c r="Q28" s="648"/>
    </row>
    <row r="29" spans="1:35">
      <c r="J29" s="648"/>
      <c r="K29" s="648"/>
      <c r="L29" s="648"/>
      <c r="M29" s="648"/>
      <c r="N29" s="648"/>
      <c r="O29" s="648"/>
      <c r="P29" s="648"/>
      <c r="Q29" s="648"/>
    </row>
    <row r="30" spans="1:35">
      <c r="A30" s="690"/>
      <c r="B30" s="689"/>
      <c r="C30" s="690"/>
      <c r="D30" s="690"/>
      <c r="E30" s="689"/>
      <c r="J30" s="610"/>
      <c r="K30" s="610"/>
      <c r="L30" s="610"/>
      <c r="M30" s="610"/>
      <c r="N30" s="610"/>
      <c r="O30" s="610"/>
      <c r="P30" s="610"/>
      <c r="Q30" s="610"/>
    </row>
    <row r="31" spans="1:35" s="584" customFormat="1">
      <c r="A31" s="676"/>
      <c r="B31" s="677"/>
      <c r="C31" s="620"/>
      <c r="D31" s="676"/>
      <c r="E31" s="677"/>
      <c r="H31" s="677"/>
      <c r="K31" s="678"/>
      <c r="R31"/>
      <c r="S31"/>
      <c r="T31"/>
      <c r="U31"/>
      <c r="V31"/>
      <c r="W31"/>
      <c r="X31"/>
      <c r="Y31"/>
      <c r="Z31"/>
      <c r="AA31"/>
      <c r="AB31"/>
      <c r="AC31"/>
      <c r="AD31"/>
      <c r="AE31"/>
      <c r="AF31"/>
      <c r="AG31"/>
      <c r="AH31"/>
      <c r="AI31"/>
    </row>
    <row r="32" spans="1:35" s="584" customFormat="1">
      <c r="A32" s="676"/>
      <c r="B32" s="677"/>
      <c r="C32" s="676"/>
      <c r="D32" s="676"/>
      <c r="E32" s="677"/>
      <c r="H32" s="677"/>
      <c r="K32" s="678"/>
      <c r="R32"/>
      <c r="S32"/>
      <c r="T32"/>
      <c r="U32"/>
      <c r="V32"/>
      <c r="W32"/>
      <c r="X32"/>
      <c r="Y32"/>
      <c r="Z32"/>
      <c r="AA32"/>
      <c r="AB32"/>
      <c r="AC32"/>
      <c r="AD32"/>
      <c r="AE32"/>
      <c r="AF32"/>
      <c r="AG32"/>
      <c r="AH32"/>
      <c r="AI32"/>
    </row>
    <row r="33" spans="1:35" s="584" customFormat="1">
      <c r="A33" s="676"/>
      <c r="B33" s="677"/>
      <c r="C33" s="676"/>
      <c r="D33" s="676"/>
      <c r="E33" s="677"/>
      <c r="H33" s="677"/>
      <c r="K33" s="678"/>
      <c r="R33"/>
      <c r="S33"/>
      <c r="T33"/>
      <c r="U33"/>
      <c r="V33"/>
      <c r="W33"/>
      <c r="X33"/>
      <c r="Y33"/>
      <c r="Z33"/>
      <c r="AA33"/>
      <c r="AB33"/>
      <c r="AC33"/>
      <c r="AD33"/>
      <c r="AE33"/>
      <c r="AF33"/>
      <c r="AG33"/>
      <c r="AH33"/>
      <c r="AI33"/>
    </row>
    <row r="34" spans="1:35" s="584" customFormat="1">
      <c r="A34" s="676"/>
      <c r="B34" s="677"/>
      <c r="C34" s="676"/>
      <c r="D34" s="676"/>
      <c r="E34" s="677"/>
      <c r="H34" s="677"/>
      <c r="K34" s="678"/>
      <c r="R34"/>
      <c r="S34"/>
      <c r="T34"/>
      <c r="U34"/>
      <c r="V34"/>
      <c r="W34"/>
      <c r="X34"/>
      <c r="Y34"/>
      <c r="Z34"/>
      <c r="AA34"/>
      <c r="AB34"/>
      <c r="AC34"/>
      <c r="AD34"/>
      <c r="AE34"/>
      <c r="AF34"/>
      <c r="AG34"/>
      <c r="AH34"/>
      <c r="AI34"/>
    </row>
    <row r="35" spans="1:35" s="584" customFormat="1">
      <c r="A35" s="676"/>
      <c r="B35" s="677"/>
      <c r="C35" s="676"/>
      <c r="D35" s="676"/>
      <c r="E35" s="677"/>
      <c r="H35" s="677"/>
      <c r="K35" s="678"/>
      <c r="R35"/>
      <c r="S35"/>
      <c r="T35"/>
      <c r="U35"/>
      <c r="V35"/>
      <c r="W35"/>
      <c r="X35"/>
      <c r="Y35"/>
      <c r="Z35"/>
      <c r="AA35"/>
      <c r="AB35"/>
      <c r="AC35"/>
      <c r="AD35"/>
      <c r="AE35"/>
      <c r="AF35"/>
      <c r="AG35"/>
      <c r="AH35"/>
      <c r="AI35"/>
    </row>
    <row r="36" spans="1:35" s="584" customFormat="1">
      <c r="A36" s="676"/>
      <c r="B36" s="677"/>
      <c r="C36" s="676"/>
      <c r="D36" s="676"/>
      <c r="E36" s="677"/>
      <c r="H36" s="677"/>
      <c r="K36" s="678"/>
      <c r="R36"/>
      <c r="S36"/>
      <c r="T36"/>
      <c r="U36"/>
      <c r="V36"/>
      <c r="W36"/>
      <c r="X36"/>
      <c r="Y36"/>
      <c r="Z36"/>
      <c r="AA36"/>
      <c r="AB36"/>
      <c r="AC36"/>
      <c r="AD36"/>
      <c r="AE36"/>
      <c r="AF36"/>
      <c r="AG36"/>
      <c r="AH36"/>
      <c r="AI36"/>
    </row>
  </sheetData>
  <mergeCells count="2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 ref="A1:Q1"/>
    <mergeCell ref="G2:I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2"/>
  <sheetViews>
    <sheetView view="pageBreakPreview" zoomScaleNormal="100" zoomScaleSheetLayoutView="100" workbookViewId="0">
      <selection sqref="A1:F1"/>
    </sheetView>
  </sheetViews>
  <sheetFormatPr defaultRowHeight="13.5"/>
  <cols>
    <col min="1" max="1" width="12.375" style="706" customWidth="1"/>
    <col min="2" max="13" width="9.875" style="706" customWidth="1"/>
    <col min="14" max="25" width="9.875" style="584" customWidth="1"/>
  </cols>
  <sheetData>
    <row r="1" spans="1:25" ht="18.75">
      <c r="A1" s="692"/>
      <c r="B1" s="693"/>
      <c r="C1" s="693"/>
      <c r="D1" s="693" t="s">
        <v>839</v>
      </c>
      <c r="E1" s="693"/>
      <c r="F1" s="693"/>
      <c r="G1" s="693"/>
      <c r="H1" s="693"/>
      <c r="I1" s="693"/>
      <c r="J1" s="693"/>
      <c r="K1" s="693"/>
      <c r="L1" s="693"/>
      <c r="M1" s="693"/>
      <c r="N1" s="693"/>
      <c r="O1" s="693"/>
      <c r="P1" s="693"/>
      <c r="Q1" s="693"/>
      <c r="R1" s="693"/>
      <c r="S1" s="693"/>
      <c r="T1" s="693"/>
      <c r="U1" s="693"/>
      <c r="V1" s="693"/>
      <c r="W1" s="693"/>
      <c r="X1" s="693"/>
      <c r="Y1" s="693"/>
    </row>
    <row r="2" spans="1:25" ht="18" thickBot="1">
      <c r="A2" s="587"/>
      <c r="B2" s="587"/>
      <c r="C2" s="587"/>
      <c r="D2" s="587"/>
      <c r="E2" s="587"/>
      <c r="F2" s="587"/>
      <c r="G2" s="587"/>
      <c r="H2" s="587"/>
      <c r="I2" s="587"/>
      <c r="J2" s="587"/>
      <c r="K2" s="587"/>
      <c r="L2" s="587"/>
      <c r="M2" s="587"/>
      <c r="N2" s="587"/>
      <c r="O2" s="587"/>
      <c r="P2" s="587"/>
      <c r="Q2" s="587"/>
      <c r="R2" s="587"/>
      <c r="S2" s="587"/>
      <c r="T2" s="587"/>
      <c r="U2" s="587"/>
      <c r="V2" s="587"/>
      <c r="W2" s="657"/>
      <c r="X2" s="657"/>
      <c r="Y2" s="694" t="s">
        <v>840</v>
      </c>
    </row>
    <row r="3" spans="1:25" ht="14.25" thickTop="1">
      <c r="A3" s="1932" t="s">
        <v>841</v>
      </c>
      <c r="B3" s="1934" t="s">
        <v>826</v>
      </c>
      <c r="C3" s="1935"/>
      <c r="D3" s="1935"/>
      <c r="E3" s="1935"/>
      <c r="F3" s="1935"/>
      <c r="G3" s="1935"/>
      <c r="H3" s="1935"/>
      <c r="I3" s="1935"/>
      <c r="J3" s="1935"/>
      <c r="K3" s="1935"/>
      <c r="L3" s="1935"/>
      <c r="M3" s="1936"/>
      <c r="N3" s="1883" t="s">
        <v>827</v>
      </c>
      <c r="O3" s="1884"/>
      <c r="P3" s="1884"/>
      <c r="Q3" s="1884"/>
      <c r="R3" s="1884"/>
      <c r="S3" s="1884"/>
      <c r="T3" s="1884"/>
      <c r="U3" s="1884"/>
      <c r="V3" s="1884"/>
      <c r="W3" s="1884"/>
      <c r="X3" s="1884"/>
      <c r="Y3" s="1884"/>
    </row>
    <row r="4" spans="1:25">
      <c r="A4" s="1932"/>
      <c r="B4" s="1937" t="s">
        <v>785</v>
      </c>
      <c r="C4" s="1938"/>
      <c r="D4" s="1939"/>
      <c r="E4" s="1937" t="s">
        <v>786</v>
      </c>
      <c r="F4" s="1938"/>
      <c r="G4" s="1939"/>
      <c r="H4" s="1937" t="s">
        <v>787</v>
      </c>
      <c r="I4" s="1938"/>
      <c r="J4" s="1939"/>
      <c r="K4" s="1937" t="s">
        <v>828</v>
      </c>
      <c r="L4" s="1938"/>
      <c r="M4" s="1939"/>
      <c r="N4" s="1868" t="s">
        <v>785</v>
      </c>
      <c r="O4" s="1869"/>
      <c r="P4" s="1870"/>
      <c r="Q4" s="1868" t="s">
        <v>786</v>
      </c>
      <c r="R4" s="1869"/>
      <c r="S4" s="1870"/>
      <c r="T4" s="1868" t="s">
        <v>787</v>
      </c>
      <c r="U4" s="1869"/>
      <c r="V4" s="1870"/>
      <c r="W4" s="1868" t="s">
        <v>828</v>
      </c>
      <c r="X4" s="1869"/>
      <c r="Y4" s="1869"/>
    </row>
    <row r="5" spans="1:25">
      <c r="A5" s="1932"/>
      <c r="B5" s="1940"/>
      <c r="C5" s="1941"/>
      <c r="D5" s="1933"/>
      <c r="E5" s="1940"/>
      <c r="F5" s="1941"/>
      <c r="G5" s="1933"/>
      <c r="H5" s="1940"/>
      <c r="I5" s="1941"/>
      <c r="J5" s="1933"/>
      <c r="K5" s="1940"/>
      <c r="L5" s="1941"/>
      <c r="M5" s="1933"/>
      <c r="N5" s="1871"/>
      <c r="O5" s="1872"/>
      <c r="P5" s="1873"/>
      <c r="Q5" s="1871"/>
      <c r="R5" s="1872"/>
      <c r="S5" s="1873"/>
      <c r="T5" s="1871"/>
      <c r="U5" s="1872"/>
      <c r="V5" s="1873"/>
      <c r="W5" s="1871"/>
      <c r="X5" s="1872"/>
      <c r="Y5" s="1872"/>
    </row>
    <row r="6" spans="1:25">
      <c r="A6" s="1932"/>
      <c r="B6" s="1942" t="s">
        <v>842</v>
      </c>
      <c r="C6" s="695"/>
      <c r="D6" s="915"/>
      <c r="E6" s="1942" t="s">
        <v>842</v>
      </c>
      <c r="F6" s="695"/>
      <c r="G6" s="915"/>
      <c r="H6" s="1942" t="s">
        <v>842</v>
      </c>
      <c r="I6" s="695"/>
      <c r="J6" s="915"/>
      <c r="K6" s="1942" t="s">
        <v>842</v>
      </c>
      <c r="L6" s="695"/>
      <c r="M6" s="915"/>
      <c r="N6" s="1899" t="s">
        <v>842</v>
      </c>
      <c r="O6" s="658"/>
      <c r="P6" s="908"/>
      <c r="Q6" s="1899" t="s">
        <v>842</v>
      </c>
      <c r="R6" s="658"/>
      <c r="S6" s="908"/>
      <c r="T6" s="1899" t="s">
        <v>842</v>
      </c>
      <c r="U6" s="658"/>
      <c r="V6" s="908"/>
      <c r="W6" s="1899" t="s">
        <v>842</v>
      </c>
      <c r="X6" s="658"/>
      <c r="Y6" s="658"/>
    </row>
    <row r="7" spans="1:25">
      <c r="A7" s="1932"/>
      <c r="B7" s="1943"/>
      <c r="C7" s="1944" t="s">
        <v>802</v>
      </c>
      <c r="D7" s="1944" t="s">
        <v>803</v>
      </c>
      <c r="E7" s="1943"/>
      <c r="F7" s="1944" t="s">
        <v>802</v>
      </c>
      <c r="G7" s="1944" t="s">
        <v>803</v>
      </c>
      <c r="H7" s="1943"/>
      <c r="I7" s="1944" t="s">
        <v>802</v>
      </c>
      <c r="J7" s="1944" t="s">
        <v>803</v>
      </c>
      <c r="K7" s="1943"/>
      <c r="L7" s="1944" t="s">
        <v>802</v>
      </c>
      <c r="M7" s="1944" t="s">
        <v>803</v>
      </c>
      <c r="N7" s="1900"/>
      <c r="O7" s="1889" t="s">
        <v>802</v>
      </c>
      <c r="P7" s="1889" t="s">
        <v>803</v>
      </c>
      <c r="Q7" s="1900"/>
      <c r="R7" s="1889" t="s">
        <v>802</v>
      </c>
      <c r="S7" s="1889" t="s">
        <v>803</v>
      </c>
      <c r="T7" s="1900"/>
      <c r="U7" s="1889" t="s">
        <v>802</v>
      </c>
      <c r="V7" s="1889" t="s">
        <v>803</v>
      </c>
      <c r="W7" s="1900"/>
      <c r="X7" s="1889" t="s">
        <v>802</v>
      </c>
      <c r="Y7" s="1868" t="s">
        <v>803</v>
      </c>
    </row>
    <row r="8" spans="1:25">
      <c r="A8" s="1933"/>
      <c r="B8" s="696" t="s">
        <v>843</v>
      </c>
      <c r="C8" s="1945"/>
      <c r="D8" s="1945"/>
      <c r="E8" s="696" t="s">
        <v>843</v>
      </c>
      <c r="F8" s="1945"/>
      <c r="G8" s="1945"/>
      <c r="H8" s="696" t="s">
        <v>843</v>
      </c>
      <c r="I8" s="1945"/>
      <c r="J8" s="1945"/>
      <c r="K8" s="696" t="s">
        <v>843</v>
      </c>
      <c r="L8" s="1945"/>
      <c r="M8" s="1945"/>
      <c r="N8" s="910" t="s">
        <v>843</v>
      </c>
      <c r="O8" s="1915"/>
      <c r="P8" s="1915"/>
      <c r="Q8" s="910" t="s">
        <v>843</v>
      </c>
      <c r="R8" s="1915"/>
      <c r="S8" s="1915"/>
      <c r="T8" s="910" t="s">
        <v>843</v>
      </c>
      <c r="U8" s="1915"/>
      <c r="V8" s="1915"/>
      <c r="W8" s="910" t="s">
        <v>843</v>
      </c>
      <c r="X8" s="1915"/>
      <c r="Y8" s="1946"/>
    </row>
    <row r="9" spans="1:25" ht="14.25">
      <c r="A9" s="697"/>
      <c r="B9" s="1859" t="s">
        <v>794</v>
      </c>
      <c r="C9" s="1860"/>
      <c r="D9" s="1860"/>
      <c r="E9" s="1860"/>
      <c r="F9" s="1860"/>
      <c r="G9" s="1860"/>
      <c r="H9" s="1860"/>
      <c r="I9" s="1860"/>
      <c r="J9" s="1860"/>
      <c r="K9" s="1860"/>
      <c r="L9" s="1860"/>
      <c r="M9" s="1861"/>
      <c r="N9" s="1859" t="s">
        <v>794</v>
      </c>
      <c r="O9" s="1860"/>
      <c r="P9" s="1860"/>
      <c r="Q9" s="1860"/>
      <c r="R9" s="1860"/>
      <c r="S9" s="1860"/>
      <c r="T9" s="1860"/>
      <c r="U9" s="1860"/>
      <c r="V9" s="1860"/>
      <c r="W9" s="1860"/>
      <c r="X9" s="1860"/>
      <c r="Y9" s="1860"/>
    </row>
    <row r="10" spans="1:25" ht="14.25">
      <c r="A10" s="698" t="s">
        <v>218</v>
      </c>
      <c r="B10" s="1178">
        <v>146.69999999999999</v>
      </c>
      <c r="C10" s="700">
        <v>136.9</v>
      </c>
      <c r="D10" s="700">
        <v>9.8000000000000007</v>
      </c>
      <c r="E10" s="700">
        <v>175.2</v>
      </c>
      <c r="F10" s="700">
        <v>166.8</v>
      </c>
      <c r="G10" s="700">
        <v>8.4</v>
      </c>
      <c r="H10" s="700">
        <v>165.7</v>
      </c>
      <c r="I10" s="700">
        <v>151.30000000000001</v>
      </c>
      <c r="J10" s="700">
        <v>14.4</v>
      </c>
      <c r="K10" s="700">
        <v>137.69999999999999</v>
      </c>
      <c r="L10" s="700">
        <v>130.4</v>
      </c>
      <c r="M10" s="701">
        <v>7.3</v>
      </c>
      <c r="N10" s="1174">
        <v>140.1</v>
      </c>
      <c r="O10" s="673">
        <v>130.30000000000001</v>
      </c>
      <c r="P10" s="673">
        <v>9.8000000000000007</v>
      </c>
      <c r="Q10" s="673">
        <v>171.4</v>
      </c>
      <c r="R10" s="673">
        <v>157.19999999999999</v>
      </c>
      <c r="S10" s="673">
        <v>14.2</v>
      </c>
      <c r="T10" s="673">
        <v>164.4</v>
      </c>
      <c r="U10" s="699">
        <v>149.9</v>
      </c>
      <c r="V10" s="699">
        <v>14.5</v>
      </c>
      <c r="W10" s="699">
        <v>134.6</v>
      </c>
      <c r="X10" s="699">
        <v>127.6</v>
      </c>
      <c r="Y10" s="699">
        <v>7</v>
      </c>
    </row>
    <row r="11" spans="1:25" ht="14.25">
      <c r="A11" s="698">
        <v>8</v>
      </c>
      <c r="B11" s="1178">
        <v>138.69999999999999</v>
      </c>
      <c r="C11" s="700">
        <v>129.30000000000001</v>
      </c>
      <c r="D11" s="700">
        <v>9.4</v>
      </c>
      <c r="E11" s="700">
        <v>158.9</v>
      </c>
      <c r="F11" s="700">
        <v>150.4</v>
      </c>
      <c r="G11" s="700">
        <v>8.5</v>
      </c>
      <c r="H11" s="700">
        <v>143.4</v>
      </c>
      <c r="I11" s="700">
        <v>129.80000000000001</v>
      </c>
      <c r="J11" s="700">
        <v>13.6</v>
      </c>
      <c r="K11" s="700">
        <v>134.19999999999999</v>
      </c>
      <c r="L11" s="700">
        <v>126.9</v>
      </c>
      <c r="M11" s="701">
        <v>7.3</v>
      </c>
      <c r="N11" s="1174">
        <v>129.69999999999999</v>
      </c>
      <c r="O11" s="673">
        <v>120.6</v>
      </c>
      <c r="P11" s="673">
        <v>9.1</v>
      </c>
      <c r="Q11" s="673">
        <v>154.30000000000001</v>
      </c>
      <c r="R11" s="673">
        <v>141.30000000000001</v>
      </c>
      <c r="S11" s="673">
        <v>13</v>
      </c>
      <c r="T11" s="673">
        <v>144.1</v>
      </c>
      <c r="U11" s="699">
        <v>130.69999999999999</v>
      </c>
      <c r="V11" s="699">
        <v>13.4</v>
      </c>
      <c r="W11" s="699">
        <v>127.3</v>
      </c>
      <c r="X11" s="699">
        <v>120.4</v>
      </c>
      <c r="Y11" s="699">
        <v>6.9</v>
      </c>
    </row>
    <row r="12" spans="1:25" ht="14.25">
      <c r="A12" s="698">
        <v>9</v>
      </c>
      <c r="B12" s="1178">
        <v>145.4</v>
      </c>
      <c r="C12" s="700">
        <v>135.6</v>
      </c>
      <c r="D12" s="700">
        <v>9.8000000000000007</v>
      </c>
      <c r="E12" s="700">
        <v>174</v>
      </c>
      <c r="F12" s="700">
        <v>163.80000000000001</v>
      </c>
      <c r="G12" s="700">
        <v>10.199999999999999</v>
      </c>
      <c r="H12" s="700">
        <v>159</v>
      </c>
      <c r="I12" s="700">
        <v>146</v>
      </c>
      <c r="J12" s="700">
        <v>13</v>
      </c>
      <c r="K12" s="700">
        <v>136.80000000000001</v>
      </c>
      <c r="L12" s="700">
        <v>129.4</v>
      </c>
      <c r="M12" s="701">
        <v>7.4</v>
      </c>
      <c r="N12" s="1174">
        <v>135.1</v>
      </c>
      <c r="O12" s="673">
        <v>125.7</v>
      </c>
      <c r="P12" s="673">
        <v>9.4</v>
      </c>
      <c r="Q12" s="673">
        <v>165.9</v>
      </c>
      <c r="R12" s="673">
        <v>151.80000000000001</v>
      </c>
      <c r="S12" s="673">
        <v>14.1</v>
      </c>
      <c r="T12" s="673">
        <v>155.30000000000001</v>
      </c>
      <c r="U12" s="699">
        <v>142</v>
      </c>
      <c r="V12" s="699">
        <v>13.3</v>
      </c>
      <c r="W12" s="699">
        <v>130</v>
      </c>
      <c r="X12" s="699">
        <v>123.2</v>
      </c>
      <c r="Y12" s="699">
        <v>6.8</v>
      </c>
    </row>
    <row r="13" spans="1:25" ht="14.25">
      <c r="A13" s="698">
        <v>10</v>
      </c>
      <c r="B13" s="1178">
        <v>147.5</v>
      </c>
      <c r="C13" s="700">
        <v>137.4</v>
      </c>
      <c r="D13" s="700">
        <v>10.1</v>
      </c>
      <c r="E13" s="700">
        <v>176.1</v>
      </c>
      <c r="F13" s="700">
        <v>166.2</v>
      </c>
      <c r="G13" s="700">
        <v>9.9</v>
      </c>
      <c r="H13" s="700">
        <v>160.1</v>
      </c>
      <c r="I13" s="700">
        <v>146.69999999999999</v>
      </c>
      <c r="J13" s="700">
        <v>13.4</v>
      </c>
      <c r="K13" s="700">
        <v>140.19999999999999</v>
      </c>
      <c r="L13" s="700">
        <v>132.6</v>
      </c>
      <c r="M13" s="700">
        <v>7.6</v>
      </c>
      <c r="N13" s="1174">
        <v>138.5</v>
      </c>
      <c r="O13" s="673">
        <v>128.69999999999999</v>
      </c>
      <c r="P13" s="673">
        <v>9.8000000000000007</v>
      </c>
      <c r="Q13" s="673">
        <v>170.6</v>
      </c>
      <c r="R13" s="673">
        <v>156.1</v>
      </c>
      <c r="S13" s="673">
        <v>14.5</v>
      </c>
      <c r="T13" s="673">
        <v>158.6</v>
      </c>
      <c r="U13" s="699">
        <v>145.1</v>
      </c>
      <c r="V13" s="699">
        <v>13.5</v>
      </c>
      <c r="W13" s="699">
        <v>132</v>
      </c>
      <c r="X13" s="699">
        <v>124.9</v>
      </c>
      <c r="Y13" s="699">
        <v>7.1</v>
      </c>
    </row>
    <row r="14" spans="1:25" ht="14.25">
      <c r="A14" s="698">
        <v>11</v>
      </c>
      <c r="B14" s="1178">
        <v>147.30000000000001</v>
      </c>
      <c r="C14" s="700">
        <v>137</v>
      </c>
      <c r="D14" s="700">
        <v>10.3</v>
      </c>
      <c r="E14" s="700">
        <v>180</v>
      </c>
      <c r="F14" s="700">
        <v>168</v>
      </c>
      <c r="G14" s="700">
        <v>12</v>
      </c>
      <c r="H14" s="700">
        <v>165.9</v>
      </c>
      <c r="I14" s="700">
        <v>149.80000000000001</v>
      </c>
      <c r="J14" s="700">
        <v>16.100000000000001</v>
      </c>
      <c r="K14" s="700">
        <v>142.6</v>
      </c>
      <c r="L14" s="700">
        <v>135.19999999999999</v>
      </c>
      <c r="M14" s="700">
        <v>7.4</v>
      </c>
      <c r="N14" s="1174">
        <v>139.4</v>
      </c>
      <c r="O14" s="673">
        <v>129.19999999999999</v>
      </c>
      <c r="P14" s="673">
        <v>10.199999999999999</v>
      </c>
      <c r="Q14" s="673">
        <v>172.6</v>
      </c>
      <c r="R14" s="673">
        <v>157.5</v>
      </c>
      <c r="S14" s="673">
        <v>15.1</v>
      </c>
      <c r="T14" s="673">
        <v>162.80000000000001</v>
      </c>
      <c r="U14" s="699">
        <v>148.30000000000001</v>
      </c>
      <c r="V14" s="699">
        <v>14.5</v>
      </c>
      <c r="W14" s="699">
        <v>133.5</v>
      </c>
      <c r="X14" s="699">
        <v>126.2</v>
      </c>
      <c r="Y14" s="699">
        <v>7.3</v>
      </c>
    </row>
    <row r="15" spans="1:25" ht="14.25">
      <c r="A15" s="698">
        <v>12</v>
      </c>
      <c r="B15" s="1178">
        <v>146.30000000000001</v>
      </c>
      <c r="C15" s="700">
        <v>135.9</v>
      </c>
      <c r="D15" s="700">
        <v>10.4</v>
      </c>
      <c r="E15" s="700">
        <v>171.7</v>
      </c>
      <c r="F15" s="700">
        <v>161.9</v>
      </c>
      <c r="G15" s="700">
        <v>9.8000000000000007</v>
      </c>
      <c r="H15" s="700">
        <v>162.69999999999999</v>
      </c>
      <c r="I15" s="700">
        <v>147</v>
      </c>
      <c r="J15" s="700">
        <v>15.7</v>
      </c>
      <c r="K15" s="700">
        <v>140.9</v>
      </c>
      <c r="L15" s="700">
        <v>133</v>
      </c>
      <c r="M15" s="700">
        <v>7.9</v>
      </c>
      <c r="N15" s="1174">
        <v>138.30000000000001</v>
      </c>
      <c r="O15" s="673">
        <v>128</v>
      </c>
      <c r="P15" s="673">
        <v>10.3</v>
      </c>
      <c r="Q15" s="673">
        <v>167.3</v>
      </c>
      <c r="R15" s="673">
        <v>153.1</v>
      </c>
      <c r="S15" s="673">
        <v>14.2</v>
      </c>
      <c r="T15" s="673">
        <v>160.80000000000001</v>
      </c>
      <c r="U15" s="699">
        <v>145.9</v>
      </c>
      <c r="V15" s="699">
        <v>14.9</v>
      </c>
      <c r="W15" s="699">
        <v>132.5</v>
      </c>
      <c r="X15" s="699">
        <v>125.1</v>
      </c>
      <c r="Y15" s="699">
        <v>7.4</v>
      </c>
    </row>
    <row r="16" spans="1:25" ht="14.25">
      <c r="A16" s="698" t="s">
        <v>64</v>
      </c>
      <c r="B16" s="1178">
        <v>132.6</v>
      </c>
      <c r="C16" s="700">
        <v>123.7</v>
      </c>
      <c r="D16" s="700">
        <v>8.9</v>
      </c>
      <c r="E16" s="700">
        <v>150.6</v>
      </c>
      <c r="F16" s="700">
        <v>137.5</v>
      </c>
      <c r="G16" s="700">
        <v>13.1</v>
      </c>
      <c r="H16" s="700">
        <v>144.19999999999999</v>
      </c>
      <c r="I16" s="700">
        <v>130.80000000000001</v>
      </c>
      <c r="J16" s="700">
        <v>13.4</v>
      </c>
      <c r="K16" s="700">
        <v>130.69999999999999</v>
      </c>
      <c r="L16" s="700">
        <v>124</v>
      </c>
      <c r="M16" s="700">
        <v>6.7</v>
      </c>
      <c r="N16" s="1174">
        <v>129.4</v>
      </c>
      <c r="O16" s="673">
        <v>119.8</v>
      </c>
      <c r="P16" s="673">
        <v>9.6</v>
      </c>
      <c r="Q16" s="673">
        <v>149.30000000000001</v>
      </c>
      <c r="R16" s="673">
        <v>136.4</v>
      </c>
      <c r="S16" s="673">
        <v>12.9</v>
      </c>
      <c r="T16" s="673">
        <v>144.19999999999999</v>
      </c>
      <c r="U16" s="699">
        <v>130.6</v>
      </c>
      <c r="V16" s="699">
        <v>13.6</v>
      </c>
      <c r="W16" s="699">
        <v>125.8</v>
      </c>
      <c r="X16" s="699">
        <v>118.7</v>
      </c>
      <c r="Y16" s="699">
        <v>7.1</v>
      </c>
    </row>
    <row r="17" spans="1:25" ht="14.25">
      <c r="A17" s="698">
        <v>2</v>
      </c>
      <c r="B17" s="1178">
        <v>137.30000000000001</v>
      </c>
      <c r="C17" s="700">
        <v>128.19999999999999</v>
      </c>
      <c r="D17" s="700">
        <v>9.1</v>
      </c>
      <c r="E17" s="700">
        <v>176.4</v>
      </c>
      <c r="F17" s="700">
        <v>160.9</v>
      </c>
      <c r="G17" s="700">
        <v>15.5</v>
      </c>
      <c r="H17" s="700">
        <v>159</v>
      </c>
      <c r="I17" s="700">
        <v>144.69999999999999</v>
      </c>
      <c r="J17" s="700">
        <v>14.3</v>
      </c>
      <c r="K17" s="700">
        <v>133.9</v>
      </c>
      <c r="L17" s="700">
        <v>126.8</v>
      </c>
      <c r="M17" s="700">
        <v>7.1</v>
      </c>
      <c r="N17" s="1174">
        <v>130.30000000000001</v>
      </c>
      <c r="O17" s="673">
        <v>120.5</v>
      </c>
      <c r="P17" s="673">
        <v>9.8000000000000007</v>
      </c>
      <c r="Q17" s="673">
        <v>161.69999999999999</v>
      </c>
      <c r="R17" s="673">
        <v>146.80000000000001</v>
      </c>
      <c r="S17" s="673">
        <v>14.9</v>
      </c>
      <c r="T17" s="673">
        <v>155.1</v>
      </c>
      <c r="U17" s="699">
        <v>140.19999999999999</v>
      </c>
      <c r="V17" s="699">
        <v>14.9</v>
      </c>
      <c r="W17" s="699">
        <v>126.4</v>
      </c>
      <c r="X17" s="699">
        <v>119.4</v>
      </c>
      <c r="Y17" s="699">
        <v>7</v>
      </c>
    </row>
    <row r="18" spans="1:25" ht="14.25">
      <c r="A18" s="698">
        <v>3</v>
      </c>
      <c r="B18" s="1178">
        <v>141.9</v>
      </c>
      <c r="C18" s="700">
        <v>132.30000000000001</v>
      </c>
      <c r="D18" s="700">
        <v>9.6</v>
      </c>
      <c r="E18" s="700">
        <v>168.8</v>
      </c>
      <c r="F18" s="700">
        <v>154.80000000000001</v>
      </c>
      <c r="G18" s="700">
        <v>14</v>
      </c>
      <c r="H18" s="700">
        <v>156.6</v>
      </c>
      <c r="I18" s="700">
        <v>142.69999999999999</v>
      </c>
      <c r="J18" s="700">
        <v>13.9</v>
      </c>
      <c r="K18" s="700">
        <v>135.6</v>
      </c>
      <c r="L18" s="700">
        <v>127.2</v>
      </c>
      <c r="M18" s="700">
        <v>8.4</v>
      </c>
      <c r="N18" s="1174">
        <v>136.69999999999999</v>
      </c>
      <c r="O18" s="673">
        <v>126.3</v>
      </c>
      <c r="P18" s="673">
        <v>10.4</v>
      </c>
      <c r="Q18" s="673">
        <v>166.2</v>
      </c>
      <c r="R18" s="673">
        <v>151.30000000000001</v>
      </c>
      <c r="S18" s="673">
        <v>14.9</v>
      </c>
      <c r="T18" s="673">
        <v>158</v>
      </c>
      <c r="U18" s="699">
        <v>142.9</v>
      </c>
      <c r="V18" s="699">
        <v>15.1</v>
      </c>
      <c r="W18" s="699">
        <v>128.30000000000001</v>
      </c>
      <c r="X18" s="699">
        <v>120.7</v>
      </c>
      <c r="Y18" s="699">
        <v>7.6</v>
      </c>
    </row>
    <row r="19" spans="1:25" ht="14.25">
      <c r="A19" s="698">
        <v>4</v>
      </c>
      <c r="B19" s="1178">
        <v>146.19999999999999</v>
      </c>
      <c r="C19" s="700">
        <v>136.80000000000001</v>
      </c>
      <c r="D19" s="700">
        <v>9.4</v>
      </c>
      <c r="E19" s="700">
        <v>176.3</v>
      </c>
      <c r="F19" s="700">
        <v>164.8</v>
      </c>
      <c r="G19" s="700">
        <v>11.5</v>
      </c>
      <c r="H19" s="700">
        <v>163.30000000000001</v>
      </c>
      <c r="I19" s="700">
        <v>149.4</v>
      </c>
      <c r="J19" s="700">
        <v>13.9</v>
      </c>
      <c r="K19" s="700">
        <v>144.69999999999999</v>
      </c>
      <c r="L19" s="700">
        <v>135.80000000000001</v>
      </c>
      <c r="M19" s="700">
        <v>8.9</v>
      </c>
      <c r="N19" s="1174">
        <v>141.5</v>
      </c>
      <c r="O19" s="673">
        <v>130.80000000000001</v>
      </c>
      <c r="P19" s="673">
        <v>10.7</v>
      </c>
      <c r="Q19" s="673">
        <v>169.3</v>
      </c>
      <c r="R19" s="673">
        <v>155.5</v>
      </c>
      <c r="S19" s="673">
        <v>13.8</v>
      </c>
      <c r="T19" s="673">
        <v>164.4</v>
      </c>
      <c r="U19" s="699">
        <v>149.5</v>
      </c>
      <c r="V19" s="699">
        <v>14.9</v>
      </c>
      <c r="W19" s="699">
        <v>135.80000000000001</v>
      </c>
      <c r="X19" s="699">
        <v>127.8</v>
      </c>
      <c r="Y19" s="699">
        <v>8</v>
      </c>
    </row>
    <row r="20" spans="1:25" ht="14.25">
      <c r="A20" s="698">
        <v>5</v>
      </c>
      <c r="B20" s="1178">
        <v>134.30000000000001</v>
      </c>
      <c r="C20" s="700">
        <v>125.9</v>
      </c>
      <c r="D20" s="700">
        <v>8.4</v>
      </c>
      <c r="E20" s="700">
        <v>149</v>
      </c>
      <c r="F20" s="700">
        <v>138.9</v>
      </c>
      <c r="G20" s="700">
        <v>10.1</v>
      </c>
      <c r="H20" s="700">
        <v>142.69999999999999</v>
      </c>
      <c r="I20" s="700">
        <v>131.1</v>
      </c>
      <c r="J20" s="700">
        <v>11.6</v>
      </c>
      <c r="K20" s="700">
        <v>134.1</v>
      </c>
      <c r="L20" s="700">
        <v>126.3</v>
      </c>
      <c r="M20" s="700">
        <v>7.8</v>
      </c>
      <c r="N20" s="1174">
        <v>131.1</v>
      </c>
      <c r="O20" s="673">
        <v>121.4</v>
      </c>
      <c r="P20" s="673">
        <v>9.6999999999999993</v>
      </c>
      <c r="Q20" s="673">
        <v>150</v>
      </c>
      <c r="R20" s="673">
        <v>138</v>
      </c>
      <c r="S20" s="673">
        <v>12</v>
      </c>
      <c r="T20" s="673">
        <v>142.69999999999999</v>
      </c>
      <c r="U20" s="699">
        <v>129.80000000000001</v>
      </c>
      <c r="V20" s="699">
        <v>12.9</v>
      </c>
      <c r="W20" s="699">
        <v>127.5</v>
      </c>
      <c r="X20" s="699">
        <v>120.2</v>
      </c>
      <c r="Y20" s="699">
        <v>7.3</v>
      </c>
    </row>
    <row r="21" spans="1:25" ht="14.25">
      <c r="A21" s="698">
        <v>6</v>
      </c>
      <c r="B21" s="1178">
        <v>148.1</v>
      </c>
      <c r="C21" s="700">
        <v>139.4</v>
      </c>
      <c r="D21" s="700">
        <v>8.6999999999999993</v>
      </c>
      <c r="E21" s="700">
        <v>177.3</v>
      </c>
      <c r="F21" s="700">
        <v>166.1</v>
      </c>
      <c r="G21" s="700">
        <v>11.2</v>
      </c>
      <c r="H21" s="700">
        <v>161.4</v>
      </c>
      <c r="I21" s="700">
        <v>148.4</v>
      </c>
      <c r="J21" s="700">
        <v>13</v>
      </c>
      <c r="K21" s="700">
        <v>141.5</v>
      </c>
      <c r="L21" s="700">
        <v>134.69999999999999</v>
      </c>
      <c r="M21" s="700">
        <v>6.8</v>
      </c>
      <c r="N21" s="1174">
        <v>142.19999999999999</v>
      </c>
      <c r="O21" s="673">
        <v>132.19999999999999</v>
      </c>
      <c r="P21" s="673">
        <v>10</v>
      </c>
      <c r="Q21" s="673">
        <v>170.7</v>
      </c>
      <c r="R21" s="673">
        <v>157.6</v>
      </c>
      <c r="S21" s="673">
        <v>13.1</v>
      </c>
      <c r="T21" s="673">
        <v>163.19999999999999</v>
      </c>
      <c r="U21" s="699">
        <v>149.30000000000001</v>
      </c>
      <c r="V21" s="699">
        <v>13.9</v>
      </c>
      <c r="W21" s="699">
        <v>135.19999999999999</v>
      </c>
      <c r="X21" s="699">
        <v>127.9</v>
      </c>
      <c r="Y21" s="699">
        <v>7.3</v>
      </c>
    </row>
    <row r="22" spans="1:25" ht="14.25">
      <c r="A22" s="698">
        <v>7</v>
      </c>
      <c r="B22" s="1178">
        <v>145.5</v>
      </c>
      <c r="C22" s="700">
        <v>136.4</v>
      </c>
      <c r="D22" s="700">
        <v>9.1</v>
      </c>
      <c r="E22" s="700">
        <v>168.7</v>
      </c>
      <c r="F22" s="700">
        <v>155.9</v>
      </c>
      <c r="G22" s="700">
        <v>12.8</v>
      </c>
      <c r="H22" s="700">
        <v>160.30000000000001</v>
      </c>
      <c r="I22" s="700">
        <v>147.30000000000001</v>
      </c>
      <c r="J22" s="700">
        <v>13</v>
      </c>
      <c r="K22" s="700">
        <v>143.69999999999999</v>
      </c>
      <c r="L22" s="700">
        <v>137.4</v>
      </c>
      <c r="M22" s="700">
        <v>6.3</v>
      </c>
      <c r="N22" s="1174">
        <v>139.9</v>
      </c>
      <c r="O22" s="673">
        <v>129.69999999999999</v>
      </c>
      <c r="P22" s="673">
        <v>10.199999999999999</v>
      </c>
      <c r="Q22" s="673">
        <v>169.9</v>
      </c>
      <c r="R22" s="673">
        <v>156.1</v>
      </c>
      <c r="S22" s="673">
        <v>13.8</v>
      </c>
      <c r="T22" s="673">
        <v>163</v>
      </c>
      <c r="U22" s="699">
        <v>148.5</v>
      </c>
      <c r="V22" s="699">
        <v>14.5</v>
      </c>
      <c r="W22" s="699">
        <v>134.1</v>
      </c>
      <c r="X22" s="699">
        <v>126.8</v>
      </c>
      <c r="Y22" s="699">
        <v>7.3</v>
      </c>
    </row>
    <row r="23" spans="1:25" ht="8.25" customHeight="1">
      <c r="A23" s="1162"/>
      <c r="B23" s="1129"/>
      <c r="C23" s="595"/>
      <c r="D23" s="595"/>
      <c r="E23" s="595"/>
      <c r="F23" s="595"/>
      <c r="G23" s="595"/>
      <c r="H23" s="595"/>
      <c r="I23" s="595"/>
      <c r="J23" s="595"/>
      <c r="K23" s="595"/>
      <c r="L23" s="595"/>
      <c r="M23" s="636"/>
      <c r="N23" s="1174"/>
      <c r="O23" s="673"/>
      <c r="P23" s="673"/>
      <c r="Q23" s="673"/>
      <c r="R23" s="673"/>
      <c r="S23" s="673"/>
      <c r="T23" s="673"/>
      <c r="U23" s="673"/>
      <c r="V23" s="673"/>
      <c r="W23" s="673"/>
      <c r="X23" s="673"/>
      <c r="Y23" s="673"/>
    </row>
    <row r="24" spans="1:25" ht="14.25">
      <c r="A24" s="1179"/>
      <c r="B24" s="1859" t="s">
        <v>795</v>
      </c>
      <c r="C24" s="1860"/>
      <c r="D24" s="1860"/>
      <c r="E24" s="1860"/>
      <c r="F24" s="1860"/>
      <c r="G24" s="1860"/>
      <c r="H24" s="1860"/>
      <c r="I24" s="1860"/>
      <c r="J24" s="1860"/>
      <c r="K24" s="1860"/>
      <c r="L24" s="1860"/>
      <c r="M24" s="1861"/>
      <c r="N24" s="1859" t="s">
        <v>795</v>
      </c>
      <c r="O24" s="1860"/>
      <c r="P24" s="1860"/>
      <c r="Q24" s="1860"/>
      <c r="R24" s="1860"/>
      <c r="S24" s="1860"/>
      <c r="T24" s="1860"/>
      <c r="U24" s="1860"/>
      <c r="V24" s="1860"/>
      <c r="W24" s="1860"/>
      <c r="X24" s="1860"/>
      <c r="Y24" s="1860"/>
    </row>
    <row r="25" spans="1:25" ht="14.25">
      <c r="A25" s="698" t="s">
        <v>218</v>
      </c>
      <c r="B25" s="1178">
        <v>153.1</v>
      </c>
      <c r="C25" s="700">
        <v>139.6</v>
      </c>
      <c r="D25" s="700">
        <v>13.5</v>
      </c>
      <c r="E25" s="700">
        <v>175.4</v>
      </c>
      <c r="F25" s="700">
        <v>165.8</v>
      </c>
      <c r="G25" s="700">
        <v>9.6</v>
      </c>
      <c r="H25" s="700">
        <v>170.4</v>
      </c>
      <c r="I25" s="700">
        <v>152.69999999999999</v>
      </c>
      <c r="J25" s="700">
        <v>17.7</v>
      </c>
      <c r="K25" s="700">
        <v>131.5</v>
      </c>
      <c r="L25" s="700">
        <v>126.6</v>
      </c>
      <c r="M25" s="701">
        <v>4.9000000000000004</v>
      </c>
      <c r="N25" s="1174">
        <v>146.9</v>
      </c>
      <c r="O25" s="673">
        <v>135</v>
      </c>
      <c r="P25" s="673">
        <v>11.9</v>
      </c>
      <c r="Q25" s="673">
        <v>177.1</v>
      </c>
      <c r="R25" s="673">
        <v>156.6</v>
      </c>
      <c r="S25" s="673">
        <v>20.5</v>
      </c>
      <c r="T25" s="673">
        <v>167.8</v>
      </c>
      <c r="U25" s="673">
        <v>151.4</v>
      </c>
      <c r="V25" s="673">
        <v>16.399999999999999</v>
      </c>
      <c r="W25" s="673">
        <v>138.80000000000001</v>
      </c>
      <c r="X25" s="673">
        <v>130.69999999999999</v>
      </c>
      <c r="Y25" s="673">
        <v>8.1</v>
      </c>
    </row>
    <row r="26" spans="1:25" ht="14.25">
      <c r="A26" s="698">
        <v>8</v>
      </c>
      <c r="B26" s="1178">
        <v>143.19999999999999</v>
      </c>
      <c r="C26" s="700">
        <v>130.6</v>
      </c>
      <c r="D26" s="700">
        <v>12.6</v>
      </c>
      <c r="E26" s="700">
        <v>155.5</v>
      </c>
      <c r="F26" s="700">
        <v>145.6</v>
      </c>
      <c r="G26" s="700">
        <v>9.9</v>
      </c>
      <c r="H26" s="700">
        <v>146.9</v>
      </c>
      <c r="I26" s="700">
        <v>130</v>
      </c>
      <c r="J26" s="700">
        <v>16.899999999999999</v>
      </c>
      <c r="K26" s="700">
        <v>129.5</v>
      </c>
      <c r="L26" s="700">
        <v>124.7</v>
      </c>
      <c r="M26" s="701">
        <v>4.8</v>
      </c>
      <c r="N26" s="1174">
        <v>135.80000000000001</v>
      </c>
      <c r="O26" s="673">
        <v>124.9</v>
      </c>
      <c r="P26" s="673">
        <v>10.9</v>
      </c>
      <c r="Q26" s="673">
        <v>157.69999999999999</v>
      </c>
      <c r="R26" s="673">
        <v>139.1</v>
      </c>
      <c r="S26" s="673">
        <v>18.600000000000001</v>
      </c>
      <c r="T26" s="673">
        <v>146.69999999999999</v>
      </c>
      <c r="U26" s="673">
        <v>131.6</v>
      </c>
      <c r="V26" s="673">
        <v>15.1</v>
      </c>
      <c r="W26" s="673">
        <v>132.5</v>
      </c>
      <c r="X26" s="673">
        <v>124.6</v>
      </c>
      <c r="Y26" s="673">
        <v>7.9</v>
      </c>
    </row>
    <row r="27" spans="1:25" ht="14.25">
      <c r="A27" s="698">
        <v>9</v>
      </c>
      <c r="B27" s="1178">
        <v>150.9</v>
      </c>
      <c r="C27" s="700">
        <v>137.6</v>
      </c>
      <c r="D27" s="700">
        <v>13.3</v>
      </c>
      <c r="E27" s="700">
        <v>172</v>
      </c>
      <c r="F27" s="700">
        <v>161.69999999999999</v>
      </c>
      <c r="G27" s="700">
        <v>10.3</v>
      </c>
      <c r="H27" s="700">
        <v>162.5</v>
      </c>
      <c r="I27" s="700">
        <v>146.6</v>
      </c>
      <c r="J27" s="700">
        <v>15.9</v>
      </c>
      <c r="K27" s="700">
        <v>129.30000000000001</v>
      </c>
      <c r="L27" s="700">
        <v>124.5</v>
      </c>
      <c r="M27" s="701">
        <v>4.8</v>
      </c>
      <c r="N27" s="1174">
        <v>141.4</v>
      </c>
      <c r="O27" s="673">
        <v>130.1</v>
      </c>
      <c r="P27" s="673">
        <v>11.3</v>
      </c>
      <c r="Q27" s="673">
        <v>167.8</v>
      </c>
      <c r="R27" s="673">
        <v>147.80000000000001</v>
      </c>
      <c r="S27" s="673">
        <v>20</v>
      </c>
      <c r="T27" s="673">
        <v>157.69999999999999</v>
      </c>
      <c r="U27" s="673">
        <v>142.80000000000001</v>
      </c>
      <c r="V27" s="673">
        <v>14.9</v>
      </c>
      <c r="W27" s="673">
        <v>133.6</v>
      </c>
      <c r="X27" s="673">
        <v>125.9</v>
      </c>
      <c r="Y27" s="673">
        <v>7.7</v>
      </c>
    </row>
    <row r="28" spans="1:25" ht="14.25">
      <c r="A28" s="698">
        <v>10</v>
      </c>
      <c r="B28" s="1178">
        <v>154</v>
      </c>
      <c r="C28" s="700">
        <v>140.1</v>
      </c>
      <c r="D28" s="700">
        <v>13.9</v>
      </c>
      <c r="E28" s="700">
        <v>174</v>
      </c>
      <c r="F28" s="700">
        <v>163.5</v>
      </c>
      <c r="G28" s="700">
        <v>10.5</v>
      </c>
      <c r="H28" s="700">
        <v>162.6</v>
      </c>
      <c r="I28" s="700">
        <v>146.30000000000001</v>
      </c>
      <c r="J28" s="700">
        <v>16.3</v>
      </c>
      <c r="K28" s="700">
        <v>132.6</v>
      </c>
      <c r="L28" s="700">
        <v>126.7</v>
      </c>
      <c r="M28" s="701">
        <v>5.9</v>
      </c>
      <c r="N28" s="1174">
        <v>144.80000000000001</v>
      </c>
      <c r="O28" s="673">
        <v>133.1</v>
      </c>
      <c r="P28" s="673">
        <v>11.7</v>
      </c>
      <c r="Q28" s="673">
        <v>174.6</v>
      </c>
      <c r="R28" s="673">
        <v>153.6</v>
      </c>
      <c r="S28" s="673">
        <v>21</v>
      </c>
      <c r="T28" s="673">
        <v>161.1</v>
      </c>
      <c r="U28" s="673">
        <v>146</v>
      </c>
      <c r="V28" s="673">
        <v>15.1</v>
      </c>
      <c r="W28" s="673">
        <v>136.19999999999999</v>
      </c>
      <c r="X28" s="673">
        <v>128.1</v>
      </c>
      <c r="Y28" s="673">
        <v>8.1</v>
      </c>
    </row>
    <row r="29" spans="1:25" ht="14.25">
      <c r="A29" s="698">
        <v>11</v>
      </c>
      <c r="B29" s="1178">
        <v>152.80000000000001</v>
      </c>
      <c r="C29" s="700">
        <v>139.19999999999999</v>
      </c>
      <c r="D29" s="700">
        <v>13.6</v>
      </c>
      <c r="E29" s="700">
        <v>175.8</v>
      </c>
      <c r="F29" s="700">
        <v>163.6</v>
      </c>
      <c r="G29" s="700">
        <v>12.2</v>
      </c>
      <c r="H29" s="700">
        <v>167.9</v>
      </c>
      <c r="I29" s="700">
        <v>150.1</v>
      </c>
      <c r="J29" s="700">
        <v>17.8</v>
      </c>
      <c r="K29" s="700">
        <v>132</v>
      </c>
      <c r="L29" s="700">
        <v>127.2</v>
      </c>
      <c r="M29" s="701">
        <v>4.8</v>
      </c>
      <c r="N29" s="1174">
        <v>145.80000000000001</v>
      </c>
      <c r="O29" s="673">
        <v>133.69999999999999</v>
      </c>
      <c r="P29" s="673">
        <v>12.1</v>
      </c>
      <c r="Q29" s="673">
        <v>176</v>
      </c>
      <c r="R29" s="673">
        <v>155</v>
      </c>
      <c r="S29" s="673">
        <v>21</v>
      </c>
      <c r="T29" s="673">
        <v>165.5</v>
      </c>
      <c r="U29" s="673">
        <v>149.4</v>
      </c>
      <c r="V29" s="673">
        <v>16.100000000000001</v>
      </c>
      <c r="W29" s="673">
        <v>137.4</v>
      </c>
      <c r="X29" s="673">
        <v>129.19999999999999</v>
      </c>
      <c r="Y29" s="673">
        <v>8.1999999999999993</v>
      </c>
    </row>
    <row r="30" spans="1:25" ht="14.25">
      <c r="A30" s="698">
        <v>12</v>
      </c>
      <c r="B30" s="1178">
        <v>152.30000000000001</v>
      </c>
      <c r="C30" s="700">
        <v>138.5</v>
      </c>
      <c r="D30" s="700">
        <v>13.8</v>
      </c>
      <c r="E30" s="700">
        <v>171.4</v>
      </c>
      <c r="F30" s="700">
        <v>160.5</v>
      </c>
      <c r="G30" s="700">
        <v>10.9</v>
      </c>
      <c r="H30" s="700">
        <v>162.5</v>
      </c>
      <c r="I30" s="700">
        <v>145.69999999999999</v>
      </c>
      <c r="J30" s="700">
        <v>16.8</v>
      </c>
      <c r="K30" s="700">
        <v>133.69999999999999</v>
      </c>
      <c r="L30" s="700">
        <v>127.5</v>
      </c>
      <c r="M30" s="701">
        <v>6.2</v>
      </c>
      <c r="N30" s="1174">
        <v>144.5</v>
      </c>
      <c r="O30" s="673">
        <v>132.19999999999999</v>
      </c>
      <c r="P30" s="673">
        <v>12.3</v>
      </c>
      <c r="Q30" s="673">
        <v>170.2</v>
      </c>
      <c r="R30" s="673">
        <v>150.19999999999999</v>
      </c>
      <c r="S30" s="673">
        <v>20</v>
      </c>
      <c r="T30" s="673">
        <v>163.30000000000001</v>
      </c>
      <c r="U30" s="673">
        <v>146.69999999999999</v>
      </c>
      <c r="V30" s="673">
        <v>16.600000000000001</v>
      </c>
      <c r="W30" s="673">
        <v>136.9</v>
      </c>
      <c r="X30" s="673">
        <v>128.5</v>
      </c>
      <c r="Y30" s="673">
        <v>8.4</v>
      </c>
    </row>
    <row r="31" spans="1:25" ht="14.25">
      <c r="A31" s="698" t="s">
        <v>64</v>
      </c>
      <c r="B31" s="1178">
        <v>140.1</v>
      </c>
      <c r="C31" s="700">
        <v>128.69999999999999</v>
      </c>
      <c r="D31" s="700">
        <v>11.4</v>
      </c>
      <c r="E31" s="700">
        <v>151.80000000000001</v>
      </c>
      <c r="F31" s="700">
        <v>134.80000000000001</v>
      </c>
      <c r="G31" s="700">
        <v>17</v>
      </c>
      <c r="H31" s="700">
        <v>147.1</v>
      </c>
      <c r="I31" s="700">
        <v>131.80000000000001</v>
      </c>
      <c r="J31" s="700">
        <v>15.3</v>
      </c>
      <c r="K31" s="700">
        <v>128.5</v>
      </c>
      <c r="L31" s="700">
        <v>123.8</v>
      </c>
      <c r="M31" s="701">
        <v>4.7</v>
      </c>
      <c r="N31" s="1174">
        <v>136.9</v>
      </c>
      <c r="O31" s="673">
        <v>125.1</v>
      </c>
      <c r="P31" s="673">
        <v>11.8</v>
      </c>
      <c r="Q31" s="673">
        <v>152.69999999999999</v>
      </c>
      <c r="R31" s="673">
        <v>134.80000000000001</v>
      </c>
      <c r="S31" s="673">
        <v>17.899999999999999</v>
      </c>
      <c r="T31" s="673">
        <v>148.19999999999999</v>
      </c>
      <c r="U31" s="673">
        <v>132.69999999999999</v>
      </c>
      <c r="V31" s="673">
        <v>15.5</v>
      </c>
      <c r="W31" s="673">
        <v>131.30000000000001</v>
      </c>
      <c r="X31" s="673">
        <v>123.2</v>
      </c>
      <c r="Y31" s="673">
        <v>8.1</v>
      </c>
    </row>
    <row r="32" spans="1:25" ht="14.25">
      <c r="A32" s="698">
        <v>2</v>
      </c>
      <c r="B32" s="1178">
        <v>141.5</v>
      </c>
      <c r="C32" s="700">
        <v>130.4</v>
      </c>
      <c r="D32" s="700">
        <v>11.1</v>
      </c>
      <c r="E32" s="700">
        <v>171.7</v>
      </c>
      <c r="F32" s="700">
        <v>152.80000000000001</v>
      </c>
      <c r="G32" s="700">
        <v>18.899999999999999</v>
      </c>
      <c r="H32" s="700">
        <v>159</v>
      </c>
      <c r="I32" s="700">
        <v>142.9</v>
      </c>
      <c r="J32" s="700">
        <v>16.100000000000001</v>
      </c>
      <c r="K32" s="700">
        <v>133.4</v>
      </c>
      <c r="L32" s="700">
        <v>128.69999999999999</v>
      </c>
      <c r="M32" s="701">
        <v>4.7</v>
      </c>
      <c r="N32" s="1174">
        <v>136.6</v>
      </c>
      <c r="O32" s="673">
        <v>124.7</v>
      </c>
      <c r="P32" s="673">
        <v>11.9</v>
      </c>
      <c r="Q32" s="673">
        <v>164.1</v>
      </c>
      <c r="R32" s="673">
        <v>144</v>
      </c>
      <c r="S32" s="673">
        <v>20.100000000000001</v>
      </c>
      <c r="T32" s="673">
        <v>157.6</v>
      </c>
      <c r="U32" s="673">
        <v>141</v>
      </c>
      <c r="V32" s="673">
        <v>16.600000000000001</v>
      </c>
      <c r="W32" s="673">
        <v>129.1</v>
      </c>
      <c r="X32" s="673">
        <v>121.3</v>
      </c>
      <c r="Y32" s="673">
        <v>7.8</v>
      </c>
    </row>
    <row r="33" spans="1:25" ht="14.25">
      <c r="A33" s="698">
        <v>3</v>
      </c>
      <c r="B33" s="1178">
        <v>147.19999999999999</v>
      </c>
      <c r="C33" s="700">
        <v>135.6</v>
      </c>
      <c r="D33" s="700">
        <v>11.6</v>
      </c>
      <c r="E33" s="700">
        <v>169.7</v>
      </c>
      <c r="F33" s="700">
        <v>152.69999999999999</v>
      </c>
      <c r="G33" s="700">
        <v>17</v>
      </c>
      <c r="H33" s="700">
        <v>158.1</v>
      </c>
      <c r="I33" s="700">
        <v>142.5</v>
      </c>
      <c r="J33" s="700">
        <v>15.6</v>
      </c>
      <c r="K33" s="700">
        <v>129.4</v>
      </c>
      <c r="L33" s="700">
        <v>122.7</v>
      </c>
      <c r="M33" s="701">
        <v>6.7</v>
      </c>
      <c r="N33" s="1174">
        <v>144.5</v>
      </c>
      <c r="O33" s="673">
        <v>131.9</v>
      </c>
      <c r="P33" s="673">
        <v>12.6</v>
      </c>
      <c r="Q33" s="673">
        <v>171.1</v>
      </c>
      <c r="R33" s="673">
        <v>150.1</v>
      </c>
      <c r="S33" s="673">
        <v>21</v>
      </c>
      <c r="T33" s="673">
        <v>161.4</v>
      </c>
      <c r="U33" s="673">
        <v>144.6</v>
      </c>
      <c r="V33" s="673">
        <v>16.8</v>
      </c>
      <c r="W33" s="673">
        <v>132</v>
      </c>
      <c r="X33" s="673">
        <v>123.7</v>
      </c>
      <c r="Y33" s="673">
        <v>8.3000000000000007</v>
      </c>
    </row>
    <row r="34" spans="1:25" ht="14.25">
      <c r="A34" s="698">
        <v>4</v>
      </c>
      <c r="B34" s="1178">
        <v>150.9</v>
      </c>
      <c r="C34" s="700">
        <v>139.1</v>
      </c>
      <c r="D34" s="700">
        <v>11.8</v>
      </c>
      <c r="E34" s="700">
        <v>178.2</v>
      </c>
      <c r="F34" s="700">
        <v>163.9</v>
      </c>
      <c r="G34" s="700">
        <v>14.3</v>
      </c>
      <c r="H34" s="700">
        <v>163.5</v>
      </c>
      <c r="I34" s="700">
        <v>147.6</v>
      </c>
      <c r="J34" s="700">
        <v>15.9</v>
      </c>
      <c r="K34" s="700">
        <v>139.69999999999999</v>
      </c>
      <c r="L34" s="700">
        <v>132.4</v>
      </c>
      <c r="M34" s="701">
        <v>7.3</v>
      </c>
      <c r="N34" s="1174">
        <v>149</v>
      </c>
      <c r="O34" s="673">
        <v>136.1</v>
      </c>
      <c r="P34" s="673">
        <v>12.9</v>
      </c>
      <c r="Q34" s="673">
        <v>173.8</v>
      </c>
      <c r="R34" s="673">
        <v>153.9</v>
      </c>
      <c r="S34" s="673">
        <v>19.899999999999999</v>
      </c>
      <c r="T34" s="673">
        <v>167.1</v>
      </c>
      <c r="U34" s="673">
        <v>150.4</v>
      </c>
      <c r="V34" s="673">
        <v>16.7</v>
      </c>
      <c r="W34" s="673">
        <v>140.4</v>
      </c>
      <c r="X34" s="673">
        <v>131.5</v>
      </c>
      <c r="Y34" s="673">
        <v>8.9</v>
      </c>
    </row>
    <row r="35" spans="1:25" ht="14.25">
      <c r="A35" s="698">
        <v>5</v>
      </c>
      <c r="B35" s="1178">
        <v>138.69999999999999</v>
      </c>
      <c r="C35" s="700">
        <v>128.19999999999999</v>
      </c>
      <c r="D35" s="700">
        <v>10.5</v>
      </c>
      <c r="E35" s="700">
        <v>145.6</v>
      </c>
      <c r="F35" s="700">
        <v>132.6</v>
      </c>
      <c r="G35" s="700">
        <v>13</v>
      </c>
      <c r="H35" s="700">
        <v>142.9</v>
      </c>
      <c r="I35" s="700">
        <v>129.80000000000001</v>
      </c>
      <c r="J35" s="700">
        <v>13.1</v>
      </c>
      <c r="K35" s="700">
        <v>127.9</v>
      </c>
      <c r="L35" s="700">
        <v>122.4</v>
      </c>
      <c r="M35" s="701">
        <v>5.5</v>
      </c>
      <c r="N35" s="1174">
        <v>137.6</v>
      </c>
      <c r="O35" s="673">
        <v>125.9</v>
      </c>
      <c r="P35" s="673">
        <v>11.7</v>
      </c>
      <c r="Q35" s="673">
        <v>153.19999999999999</v>
      </c>
      <c r="R35" s="673">
        <v>136.30000000000001</v>
      </c>
      <c r="S35" s="673">
        <v>16.899999999999999</v>
      </c>
      <c r="T35" s="673">
        <v>145.4</v>
      </c>
      <c r="U35" s="673">
        <v>131</v>
      </c>
      <c r="V35" s="673">
        <v>14.4</v>
      </c>
      <c r="W35" s="673">
        <v>133</v>
      </c>
      <c r="X35" s="673">
        <v>124.7</v>
      </c>
      <c r="Y35" s="673">
        <v>8.3000000000000007</v>
      </c>
    </row>
    <row r="36" spans="1:25" ht="14.25">
      <c r="A36" s="698">
        <v>6</v>
      </c>
      <c r="B36" s="1178">
        <v>152.30000000000001</v>
      </c>
      <c r="C36" s="700">
        <v>141.30000000000001</v>
      </c>
      <c r="D36" s="700">
        <v>11</v>
      </c>
      <c r="E36" s="700">
        <v>173.8</v>
      </c>
      <c r="F36" s="700">
        <v>159.69999999999999</v>
      </c>
      <c r="G36" s="700">
        <v>14.1</v>
      </c>
      <c r="H36" s="700">
        <v>160.1</v>
      </c>
      <c r="I36" s="700">
        <v>145.6</v>
      </c>
      <c r="J36" s="700">
        <v>14.5</v>
      </c>
      <c r="K36" s="700">
        <v>138.30000000000001</v>
      </c>
      <c r="L36" s="700">
        <v>132.6</v>
      </c>
      <c r="M36" s="701">
        <v>5.7</v>
      </c>
      <c r="N36" s="1174">
        <v>149.6</v>
      </c>
      <c r="O36" s="673">
        <v>137.5</v>
      </c>
      <c r="P36" s="673">
        <v>12.1</v>
      </c>
      <c r="Q36" s="673">
        <v>172.9</v>
      </c>
      <c r="R36" s="673">
        <v>155.5</v>
      </c>
      <c r="S36" s="673">
        <v>17.399999999999999</v>
      </c>
      <c r="T36" s="673">
        <v>165.4</v>
      </c>
      <c r="U36" s="673">
        <v>150</v>
      </c>
      <c r="V36" s="673">
        <v>15.4</v>
      </c>
      <c r="W36" s="673">
        <v>139</v>
      </c>
      <c r="X36" s="673">
        <v>130.69999999999999</v>
      </c>
      <c r="Y36" s="673">
        <v>8.3000000000000007</v>
      </c>
    </row>
    <row r="37" spans="1:25" ht="14.25">
      <c r="A37" s="698">
        <v>7</v>
      </c>
      <c r="B37" s="1178">
        <v>149.69999999999999</v>
      </c>
      <c r="C37" s="700">
        <v>138.4</v>
      </c>
      <c r="D37" s="700">
        <v>11.3</v>
      </c>
      <c r="E37" s="700">
        <v>171</v>
      </c>
      <c r="F37" s="700">
        <v>156.19999999999999</v>
      </c>
      <c r="G37" s="700">
        <v>14.8</v>
      </c>
      <c r="H37" s="700">
        <v>161.5</v>
      </c>
      <c r="I37" s="700">
        <v>147.1</v>
      </c>
      <c r="J37" s="700">
        <v>14.4</v>
      </c>
      <c r="K37" s="700">
        <v>132.69999999999999</v>
      </c>
      <c r="L37" s="700">
        <v>127.2</v>
      </c>
      <c r="M37" s="701">
        <v>5.5</v>
      </c>
      <c r="N37" s="1174">
        <v>147</v>
      </c>
      <c r="O37" s="673">
        <v>134.9</v>
      </c>
      <c r="P37" s="673">
        <v>12.1</v>
      </c>
      <c r="Q37" s="673">
        <v>171.4</v>
      </c>
      <c r="R37" s="673">
        <v>153.30000000000001</v>
      </c>
      <c r="S37" s="673">
        <v>18.100000000000001</v>
      </c>
      <c r="T37" s="673">
        <v>165.9</v>
      </c>
      <c r="U37" s="673">
        <v>149.80000000000001</v>
      </c>
      <c r="V37" s="673">
        <v>16.100000000000001</v>
      </c>
      <c r="W37" s="673">
        <v>139.5</v>
      </c>
      <c r="X37" s="673">
        <v>131.1</v>
      </c>
      <c r="Y37" s="673">
        <v>8.4</v>
      </c>
    </row>
    <row r="38" spans="1:25" ht="9" customHeight="1">
      <c r="A38" s="637"/>
      <c r="B38" s="1419"/>
      <c r="C38" s="1166"/>
      <c r="D38" s="1166"/>
      <c r="E38" s="1166"/>
      <c r="F38" s="1166"/>
      <c r="G38" s="1166"/>
      <c r="H38" s="1166"/>
      <c r="I38" s="1166"/>
      <c r="J38" s="1166"/>
      <c r="K38" s="1166"/>
      <c r="L38" s="1166"/>
      <c r="M38" s="1168"/>
      <c r="N38" s="1419"/>
      <c r="O38" s="1166"/>
      <c r="P38" s="1166"/>
      <c r="Q38" s="1166"/>
      <c r="R38" s="1166"/>
      <c r="S38" s="1166"/>
      <c r="T38" s="1166"/>
      <c r="U38" s="1166"/>
      <c r="V38" s="1166"/>
      <c r="W38" s="1166"/>
      <c r="X38" s="1166"/>
      <c r="Y38" s="1166"/>
    </row>
    <row r="39" spans="1:25">
      <c r="A39" s="1180"/>
      <c r="B39" s="702"/>
      <c r="C39" s="702"/>
      <c r="D39" s="702"/>
      <c r="E39" s="702"/>
      <c r="F39" s="702"/>
      <c r="G39" s="702"/>
      <c r="H39" s="702"/>
      <c r="I39" s="702"/>
      <c r="J39" s="702"/>
      <c r="K39" s="702"/>
      <c r="L39" s="702"/>
      <c r="M39" s="702"/>
      <c r="N39" s="611"/>
      <c r="O39" s="611"/>
      <c r="P39" s="611"/>
      <c r="Q39" s="611"/>
      <c r="R39" s="611"/>
      <c r="S39" s="611"/>
      <c r="T39" s="611"/>
      <c r="U39" s="1177"/>
      <c r="V39" s="611"/>
      <c r="W39" s="611"/>
      <c r="X39" s="611"/>
      <c r="Y39" s="611"/>
    </row>
    <row r="40" spans="1:25">
      <c r="A40" s="703" t="s">
        <v>844</v>
      </c>
      <c r="B40" s="907" t="s">
        <v>845</v>
      </c>
      <c r="C40" s="907"/>
      <c r="D40" s="907"/>
      <c r="E40" s="907"/>
      <c r="F40" s="907"/>
      <c r="G40" s="907"/>
      <c r="H40" s="907"/>
      <c r="I40" s="907"/>
      <c r="J40" s="611"/>
      <c r="K40" s="611"/>
      <c r="L40" s="611"/>
      <c r="M40" s="611"/>
      <c r="N40" s="611"/>
      <c r="O40" s="611"/>
      <c r="P40" s="611"/>
      <c r="Q40" s="611"/>
      <c r="R40" s="611"/>
      <c r="S40" s="611"/>
    </row>
    <row r="41" spans="1:25">
      <c r="A41" s="704" t="s">
        <v>820</v>
      </c>
      <c r="B41" s="705" t="s">
        <v>821</v>
      </c>
      <c r="C41" s="705"/>
      <c r="D41" s="705"/>
      <c r="E41" s="705"/>
      <c r="F41" s="705"/>
      <c r="G41" s="705"/>
      <c r="H41" s="705"/>
      <c r="I41" s="705"/>
      <c r="J41" s="705"/>
      <c r="K41" s="705"/>
      <c r="L41" s="705"/>
      <c r="M41" s="705"/>
      <c r="N41" s="705"/>
      <c r="O41" s="705"/>
      <c r="P41" s="705"/>
      <c r="Q41" s="624"/>
      <c r="R41" s="624"/>
      <c r="S41" s="624"/>
      <c r="T41" s="611"/>
      <c r="U41" s="611"/>
      <c r="V41" s="611"/>
      <c r="W41" s="611"/>
      <c r="X41" s="611"/>
      <c r="Y41" s="611"/>
    </row>
    <row r="42" spans="1:25">
      <c r="N42" s="706"/>
      <c r="O42" s="706"/>
      <c r="P42" s="706"/>
      <c r="Q42" s="907"/>
      <c r="R42" s="907"/>
      <c r="S42" s="907"/>
    </row>
  </sheetData>
  <mergeCells count="39">
    <mergeCell ref="B9:M9"/>
    <mergeCell ref="N9:Y9"/>
    <mergeCell ref="J7:J8"/>
    <mergeCell ref="L7:L8"/>
    <mergeCell ref="V7:V8"/>
    <mergeCell ref="X7:X8"/>
    <mergeCell ref="Y7:Y8"/>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2"/>
  <sheetViews>
    <sheetView view="pageBreakPreview" zoomScaleNormal="100" zoomScaleSheetLayoutView="100" workbookViewId="0">
      <selection sqref="A1:F1"/>
    </sheetView>
  </sheetViews>
  <sheetFormatPr defaultRowHeight="13.5"/>
  <cols>
    <col min="1" max="1" width="19.75" style="100" customWidth="1"/>
    <col min="2" max="2" width="8.75" style="100" customWidth="1"/>
    <col min="3" max="3" width="8.875" style="100" customWidth="1"/>
    <col min="4" max="4" width="8.75" style="100" bestFit="1" customWidth="1"/>
    <col min="5" max="5" width="9.375" style="100" customWidth="1"/>
    <col min="6" max="6" width="7.75" style="100" customWidth="1"/>
    <col min="7" max="8" width="10.875" style="100" bestFit="1" customWidth="1"/>
    <col min="9" max="9" width="10.125" style="100" customWidth="1"/>
    <col min="10" max="10" width="8.75" style="100" bestFit="1" customWidth="1"/>
    <col min="11" max="11" width="9.875" style="100" customWidth="1"/>
    <col min="12" max="12" width="7.75" style="100" customWidth="1"/>
    <col min="13" max="13" width="8.75" style="100" customWidth="1"/>
    <col min="14" max="14" width="8.75" style="2" customWidth="1"/>
    <col min="15" max="15" width="10.375" style="100" customWidth="1"/>
    <col min="16" max="16" width="7.75" style="100" customWidth="1"/>
    <col min="17" max="17" width="10.375" style="100" customWidth="1"/>
    <col min="18" max="18" width="7.75" style="100" customWidth="1"/>
    <col min="19" max="19" width="9" style="100"/>
    <col min="20" max="20" width="7.75" style="100" customWidth="1"/>
    <col min="21" max="21" width="9" style="100"/>
    <col min="22" max="22" width="7.75" style="100" customWidth="1"/>
  </cols>
  <sheetData>
    <row r="1" spans="1:22" ht="17.25">
      <c r="A1" s="1951" t="s">
        <v>846</v>
      </c>
      <c r="B1" s="1685"/>
      <c r="C1" s="1685"/>
      <c r="D1" s="1685"/>
      <c r="E1" s="1685"/>
      <c r="F1" s="1685"/>
      <c r="G1" s="1685"/>
      <c r="H1" s="1685"/>
      <c r="I1" s="1685"/>
      <c r="J1" s="1685"/>
      <c r="K1" s="1685"/>
      <c r="L1" s="1685"/>
      <c r="M1" s="1685"/>
      <c r="N1" s="1685"/>
      <c r="O1" s="1685"/>
      <c r="P1" s="1685"/>
      <c r="Q1" s="1685"/>
      <c r="R1" s="1685"/>
      <c r="S1" s="1685"/>
      <c r="T1" s="1685"/>
      <c r="U1" s="1685"/>
      <c r="V1" s="1685"/>
    </row>
    <row r="2" spans="1:22" ht="19.5" thickBot="1">
      <c r="A2" s="707"/>
      <c r="B2" s="378"/>
      <c r="C2" s="378"/>
      <c r="D2" s="378"/>
      <c r="E2" s="378"/>
      <c r="F2" s="378"/>
      <c r="G2" s="378"/>
      <c r="H2" s="378"/>
      <c r="I2" s="378"/>
      <c r="J2" s="378"/>
      <c r="K2" s="378"/>
      <c r="L2" s="378"/>
      <c r="M2" s="378"/>
      <c r="N2" s="139"/>
      <c r="O2" s="378"/>
      <c r="P2" s="378"/>
      <c r="Q2" s="378"/>
      <c r="R2" s="378"/>
      <c r="S2" s="378"/>
      <c r="T2" s="378"/>
      <c r="U2" s="378"/>
      <c r="V2" s="708" t="s">
        <v>847</v>
      </c>
    </row>
    <row r="3" spans="1:22" ht="14.25" thickTop="1">
      <c r="A3" s="1952" t="s">
        <v>511</v>
      </c>
      <c r="B3" s="709" t="s">
        <v>848</v>
      </c>
      <c r="C3" s="710"/>
      <c r="D3" s="710"/>
      <c r="E3" s="710"/>
      <c r="F3" s="710"/>
      <c r="G3" s="710"/>
      <c r="H3" s="709" t="s">
        <v>849</v>
      </c>
      <c r="I3" s="710"/>
      <c r="J3" s="710"/>
      <c r="K3" s="710"/>
      <c r="L3" s="710"/>
      <c r="M3" s="1954" t="s">
        <v>850</v>
      </c>
      <c r="N3" s="1955"/>
      <c r="O3" s="1958" t="s">
        <v>851</v>
      </c>
      <c r="P3" s="1959"/>
      <c r="Q3" s="1959"/>
      <c r="R3" s="1959"/>
      <c r="S3" s="1959"/>
      <c r="T3" s="1959"/>
      <c r="U3" s="1959"/>
      <c r="V3" s="1959"/>
    </row>
    <row r="4" spans="1:22">
      <c r="A4" s="1953"/>
      <c r="B4" s="1960" t="s">
        <v>58</v>
      </c>
      <c r="C4" s="1522"/>
      <c r="D4" s="1181" t="s">
        <v>852</v>
      </c>
      <c r="E4" s="1182"/>
      <c r="F4" s="1961" t="s">
        <v>853</v>
      </c>
      <c r="G4" s="1963" t="s">
        <v>854</v>
      </c>
      <c r="H4" s="1181" t="s">
        <v>58</v>
      </c>
      <c r="I4" s="1182"/>
      <c r="J4" s="1181" t="s">
        <v>855</v>
      </c>
      <c r="K4" s="1182"/>
      <c r="L4" s="1964" t="s">
        <v>856</v>
      </c>
      <c r="M4" s="1956"/>
      <c r="N4" s="1957"/>
      <c r="O4" s="1949" t="s">
        <v>857</v>
      </c>
      <c r="P4" s="1183"/>
      <c r="Q4" s="1949" t="s">
        <v>858</v>
      </c>
      <c r="R4" s="1184"/>
      <c r="S4" s="1947" t="s">
        <v>859</v>
      </c>
      <c r="T4" s="1183"/>
      <c r="U4" s="1949" t="s">
        <v>860</v>
      </c>
      <c r="V4" s="1183"/>
    </row>
    <row r="5" spans="1:22" ht="27">
      <c r="A5" s="1715"/>
      <c r="B5" s="1185" t="s">
        <v>861</v>
      </c>
      <c r="C5" s="1186" t="s">
        <v>51</v>
      </c>
      <c r="D5" s="1185" t="s">
        <v>862</v>
      </c>
      <c r="E5" s="1186" t="s">
        <v>51</v>
      </c>
      <c r="F5" s="1962"/>
      <c r="G5" s="1962"/>
      <c r="H5" s="1185" t="s">
        <v>862</v>
      </c>
      <c r="I5" s="1186" t="s">
        <v>51</v>
      </c>
      <c r="J5" s="1185" t="s">
        <v>862</v>
      </c>
      <c r="K5" s="1186" t="s">
        <v>51</v>
      </c>
      <c r="L5" s="1965"/>
      <c r="M5" s="1187" t="s">
        <v>863</v>
      </c>
      <c r="N5" s="1188" t="s">
        <v>864</v>
      </c>
      <c r="O5" s="1950"/>
      <c r="P5" s="1189" t="s">
        <v>865</v>
      </c>
      <c r="Q5" s="1950"/>
      <c r="R5" s="1189" t="s">
        <v>865</v>
      </c>
      <c r="S5" s="1948"/>
      <c r="T5" s="1189" t="s">
        <v>865</v>
      </c>
      <c r="U5" s="1950"/>
      <c r="V5" s="1189" t="s">
        <v>865</v>
      </c>
    </row>
    <row r="6" spans="1:22" ht="14.25">
      <c r="A6" s="1190"/>
      <c r="B6" s="1191"/>
      <c r="C6" s="1192"/>
      <c r="D6" s="1192"/>
      <c r="E6" s="1192"/>
      <c r="F6" s="1192"/>
      <c r="G6" s="1193"/>
      <c r="H6" s="1192"/>
      <c r="I6" s="1192"/>
      <c r="J6" s="1192"/>
      <c r="K6" s="1192"/>
      <c r="L6" s="1192"/>
      <c r="M6" s="1194"/>
      <c r="N6" s="1195"/>
      <c r="O6" s="1192"/>
      <c r="P6" s="1192"/>
      <c r="Q6" s="1192"/>
      <c r="R6" s="1192"/>
      <c r="S6" s="1192"/>
      <c r="T6" s="1192"/>
      <c r="U6" s="1196"/>
      <c r="V6" s="1196"/>
    </row>
    <row r="7" spans="1:22" ht="14.25">
      <c r="A7" s="711" t="s">
        <v>866</v>
      </c>
      <c r="B7" s="973">
        <v>2830</v>
      </c>
      <c r="C7" s="31">
        <v>11195</v>
      </c>
      <c r="D7" s="31">
        <v>6755</v>
      </c>
      <c r="E7" s="31">
        <v>18384</v>
      </c>
      <c r="F7" s="31">
        <v>1236</v>
      </c>
      <c r="G7" s="344">
        <v>43.7</v>
      </c>
      <c r="H7" s="31">
        <v>994</v>
      </c>
      <c r="I7" s="31">
        <v>4256</v>
      </c>
      <c r="J7" s="31">
        <v>2812</v>
      </c>
      <c r="K7" s="31">
        <v>7590</v>
      </c>
      <c r="L7" s="31">
        <v>513</v>
      </c>
      <c r="M7" s="712">
        <v>1.64</v>
      </c>
      <c r="N7" s="713" t="s">
        <v>484</v>
      </c>
      <c r="O7" s="31">
        <v>1178</v>
      </c>
      <c r="P7" s="31">
        <v>715</v>
      </c>
      <c r="Q7" s="31">
        <v>5007</v>
      </c>
      <c r="R7" s="31">
        <v>3096</v>
      </c>
      <c r="S7" s="31">
        <v>482</v>
      </c>
      <c r="T7" s="31">
        <v>251</v>
      </c>
      <c r="U7" s="344">
        <v>40.9</v>
      </c>
      <c r="V7" s="344">
        <v>35.200000000000003</v>
      </c>
    </row>
    <row r="8" spans="1:22" ht="14.25">
      <c r="A8" s="711" t="s">
        <v>867</v>
      </c>
      <c r="B8" s="1197">
        <v>2725</v>
      </c>
      <c r="C8" s="367">
        <v>11002</v>
      </c>
      <c r="D8" s="367">
        <v>6963</v>
      </c>
      <c r="E8" s="367">
        <v>19184</v>
      </c>
      <c r="F8" s="367">
        <v>1222</v>
      </c>
      <c r="G8" s="714">
        <v>44.8</v>
      </c>
      <c r="H8" s="367">
        <v>1002</v>
      </c>
      <c r="I8" s="367">
        <v>4383</v>
      </c>
      <c r="J8" s="367">
        <v>2869</v>
      </c>
      <c r="K8" s="367">
        <v>7735</v>
      </c>
      <c r="L8" s="367">
        <v>516</v>
      </c>
      <c r="M8" s="715">
        <v>1.74</v>
      </c>
      <c r="N8" s="713" t="s">
        <v>484</v>
      </c>
      <c r="O8" s="367">
        <v>1235</v>
      </c>
      <c r="P8" s="367">
        <v>761</v>
      </c>
      <c r="Q8" s="367">
        <v>5227</v>
      </c>
      <c r="R8" s="367">
        <v>3291</v>
      </c>
      <c r="S8" s="367">
        <v>527</v>
      </c>
      <c r="T8" s="367">
        <v>284</v>
      </c>
      <c r="U8" s="714">
        <v>42.6</v>
      </c>
      <c r="V8" s="714">
        <v>37.299999999999997</v>
      </c>
    </row>
    <row r="9" spans="1:22" ht="14.25">
      <c r="A9" s="711" t="s">
        <v>868</v>
      </c>
      <c r="B9" s="1197">
        <v>2646</v>
      </c>
      <c r="C9" s="367">
        <v>10973</v>
      </c>
      <c r="D9" s="367">
        <v>6680</v>
      </c>
      <c r="E9" s="367">
        <v>18475</v>
      </c>
      <c r="F9" s="367">
        <v>1099</v>
      </c>
      <c r="G9" s="714">
        <v>41.5</v>
      </c>
      <c r="H9" s="367">
        <v>1030</v>
      </c>
      <c r="I9" s="367">
        <v>4660</v>
      </c>
      <c r="J9" s="367">
        <v>2729</v>
      </c>
      <c r="K9" s="367">
        <v>7387</v>
      </c>
      <c r="L9" s="367">
        <v>480</v>
      </c>
      <c r="M9" s="715">
        <v>1.68</v>
      </c>
      <c r="N9" s="713" t="s">
        <v>484</v>
      </c>
      <c r="O9" s="367">
        <v>1249</v>
      </c>
      <c r="P9" s="367">
        <v>788</v>
      </c>
      <c r="Q9" s="367">
        <v>5428</v>
      </c>
      <c r="R9" s="367">
        <v>3503</v>
      </c>
      <c r="S9" s="367">
        <v>488</v>
      </c>
      <c r="T9" s="367">
        <v>269</v>
      </c>
      <c r="U9" s="714">
        <v>39.1</v>
      </c>
      <c r="V9" s="714">
        <v>34.200000000000003</v>
      </c>
    </row>
    <row r="10" spans="1:22" ht="14.25">
      <c r="A10" s="711" t="s">
        <v>869</v>
      </c>
      <c r="B10" s="1197">
        <v>2452</v>
      </c>
      <c r="C10" s="367">
        <v>11368</v>
      </c>
      <c r="D10" s="367">
        <v>5853</v>
      </c>
      <c r="E10" s="367">
        <v>15841</v>
      </c>
      <c r="F10" s="367">
        <v>1006</v>
      </c>
      <c r="G10" s="714">
        <v>41</v>
      </c>
      <c r="H10" s="367">
        <v>967</v>
      </c>
      <c r="I10" s="367">
        <v>4894</v>
      </c>
      <c r="J10" s="367">
        <v>2211</v>
      </c>
      <c r="K10" s="367">
        <v>5779</v>
      </c>
      <c r="L10" s="367">
        <v>450</v>
      </c>
      <c r="M10" s="715">
        <v>1.39</v>
      </c>
      <c r="N10" s="713" t="s">
        <v>484</v>
      </c>
      <c r="O10" s="367">
        <v>1216</v>
      </c>
      <c r="P10" s="367">
        <v>780</v>
      </c>
      <c r="Q10" s="367">
        <v>5959</v>
      </c>
      <c r="R10" s="367">
        <v>3796</v>
      </c>
      <c r="S10" s="367">
        <v>464</v>
      </c>
      <c r="T10" s="367">
        <v>255</v>
      </c>
      <c r="U10" s="714">
        <v>38.200000000000003</v>
      </c>
      <c r="V10" s="714">
        <v>32.700000000000003</v>
      </c>
    </row>
    <row r="11" spans="1:22" ht="14.25">
      <c r="A11" s="711" t="s">
        <v>870</v>
      </c>
      <c r="B11" s="1197">
        <v>2432</v>
      </c>
      <c r="C11" s="367">
        <v>11402</v>
      </c>
      <c r="D11" s="367">
        <v>6487</v>
      </c>
      <c r="E11" s="367">
        <v>17691</v>
      </c>
      <c r="F11" s="367">
        <v>1015</v>
      </c>
      <c r="G11" s="714">
        <v>41.7</v>
      </c>
      <c r="H11" s="367">
        <v>955</v>
      </c>
      <c r="I11" s="367">
        <v>4926</v>
      </c>
      <c r="J11" s="367">
        <v>2434</v>
      </c>
      <c r="K11" s="367">
        <v>6462</v>
      </c>
      <c r="L11" s="367">
        <v>445</v>
      </c>
      <c r="M11" s="715">
        <v>1.55</v>
      </c>
      <c r="N11" s="713" t="s">
        <v>484</v>
      </c>
      <c r="O11" s="367">
        <v>1214</v>
      </c>
      <c r="P11" s="367">
        <v>780</v>
      </c>
      <c r="Q11" s="367">
        <v>5933</v>
      </c>
      <c r="R11" s="367">
        <v>3742</v>
      </c>
      <c r="S11" s="367">
        <v>472</v>
      </c>
      <c r="T11" s="367">
        <v>256</v>
      </c>
      <c r="U11" s="714">
        <v>38.9</v>
      </c>
      <c r="V11" s="714">
        <v>32.9</v>
      </c>
    </row>
    <row r="12" spans="1:22" ht="14.25">
      <c r="A12" s="716"/>
      <c r="B12" s="573"/>
      <c r="C12" s="367"/>
      <c r="D12" s="367"/>
      <c r="E12" s="367"/>
      <c r="F12" s="367"/>
      <c r="G12" s="714"/>
      <c r="H12" s="367"/>
      <c r="I12" s="367"/>
      <c r="J12" s="367"/>
      <c r="K12" s="367"/>
      <c r="L12" s="367"/>
      <c r="M12" s="715"/>
      <c r="N12" s="717"/>
      <c r="O12" s="367"/>
      <c r="P12" s="367"/>
      <c r="Q12" s="367"/>
      <c r="R12" s="367"/>
      <c r="S12" s="367"/>
      <c r="T12" s="367"/>
      <c r="U12" s="714"/>
      <c r="V12" s="714"/>
    </row>
    <row r="13" spans="1:22" ht="14.25">
      <c r="A13" s="718" t="s">
        <v>218</v>
      </c>
      <c r="B13" s="573">
        <v>2063</v>
      </c>
      <c r="C13" s="367">
        <v>11222</v>
      </c>
      <c r="D13" s="367">
        <v>5936</v>
      </c>
      <c r="E13" s="367">
        <v>16350</v>
      </c>
      <c r="F13" s="367">
        <v>925</v>
      </c>
      <c r="G13" s="714">
        <v>44.8</v>
      </c>
      <c r="H13" s="367">
        <v>781</v>
      </c>
      <c r="I13" s="367">
        <v>4913</v>
      </c>
      <c r="J13" s="367">
        <v>2150</v>
      </c>
      <c r="K13" s="367">
        <v>5751</v>
      </c>
      <c r="L13" s="367">
        <v>380</v>
      </c>
      <c r="M13" s="715">
        <v>1.46</v>
      </c>
      <c r="N13" s="717">
        <v>1.53</v>
      </c>
      <c r="O13" s="367">
        <v>1004</v>
      </c>
      <c r="P13" s="367">
        <v>656</v>
      </c>
      <c r="Q13" s="367">
        <v>5920</v>
      </c>
      <c r="R13" s="367">
        <v>3751</v>
      </c>
      <c r="S13" s="367">
        <v>439</v>
      </c>
      <c r="T13" s="367">
        <v>219</v>
      </c>
      <c r="U13" s="714">
        <v>43.7</v>
      </c>
      <c r="V13" s="714">
        <v>33.4</v>
      </c>
    </row>
    <row r="14" spans="1:22" ht="14.25">
      <c r="A14" s="718">
        <v>8</v>
      </c>
      <c r="B14" s="573">
        <v>2128</v>
      </c>
      <c r="C14" s="367">
        <v>11055</v>
      </c>
      <c r="D14" s="367">
        <v>5961</v>
      </c>
      <c r="E14" s="367">
        <v>16687</v>
      </c>
      <c r="F14" s="367">
        <v>861</v>
      </c>
      <c r="G14" s="714">
        <v>40.5</v>
      </c>
      <c r="H14" s="367">
        <v>786</v>
      </c>
      <c r="I14" s="367">
        <v>4761</v>
      </c>
      <c r="J14" s="367">
        <v>2184</v>
      </c>
      <c r="K14" s="367">
        <v>5861</v>
      </c>
      <c r="L14" s="367">
        <v>331</v>
      </c>
      <c r="M14" s="715">
        <v>1.51</v>
      </c>
      <c r="N14" s="717">
        <v>1.55</v>
      </c>
      <c r="O14" s="367">
        <v>1026</v>
      </c>
      <c r="P14" s="367">
        <v>617</v>
      </c>
      <c r="Q14" s="367">
        <v>5747</v>
      </c>
      <c r="R14" s="367">
        <v>3590</v>
      </c>
      <c r="S14" s="367">
        <v>374</v>
      </c>
      <c r="T14" s="367">
        <v>195</v>
      </c>
      <c r="U14" s="714">
        <v>36.5</v>
      </c>
      <c r="V14" s="714">
        <v>31.6</v>
      </c>
    </row>
    <row r="15" spans="1:22" ht="14.25">
      <c r="A15" s="718">
        <v>9</v>
      </c>
      <c r="B15" s="573">
        <v>2353</v>
      </c>
      <c r="C15" s="367">
        <v>11110</v>
      </c>
      <c r="D15" s="367">
        <v>6682</v>
      </c>
      <c r="E15" s="367">
        <v>17421</v>
      </c>
      <c r="F15" s="367">
        <v>958</v>
      </c>
      <c r="G15" s="714">
        <v>40.700000000000003</v>
      </c>
      <c r="H15" s="367">
        <v>935</v>
      </c>
      <c r="I15" s="367">
        <v>4819</v>
      </c>
      <c r="J15" s="367">
        <v>2576</v>
      </c>
      <c r="K15" s="367">
        <v>6365</v>
      </c>
      <c r="L15" s="367">
        <v>401</v>
      </c>
      <c r="M15" s="715">
        <v>1.57</v>
      </c>
      <c r="N15" s="717">
        <v>1.57</v>
      </c>
      <c r="O15" s="367">
        <v>1132</v>
      </c>
      <c r="P15" s="367">
        <v>721</v>
      </c>
      <c r="Q15" s="367">
        <v>5720</v>
      </c>
      <c r="R15" s="367">
        <v>3596</v>
      </c>
      <c r="S15" s="367">
        <v>456</v>
      </c>
      <c r="T15" s="367">
        <v>242</v>
      </c>
      <c r="U15" s="714">
        <v>40.299999999999997</v>
      </c>
      <c r="V15" s="714">
        <v>33.6</v>
      </c>
    </row>
    <row r="16" spans="1:22" ht="14.25">
      <c r="A16" s="718">
        <v>10</v>
      </c>
      <c r="B16" s="573">
        <v>2254</v>
      </c>
      <c r="C16" s="367">
        <v>11083</v>
      </c>
      <c r="D16" s="367">
        <v>6647</v>
      </c>
      <c r="E16" s="367">
        <v>18015</v>
      </c>
      <c r="F16" s="367">
        <v>1012</v>
      </c>
      <c r="G16" s="714">
        <v>44.9</v>
      </c>
      <c r="H16" s="367">
        <v>823</v>
      </c>
      <c r="I16" s="367">
        <v>4672</v>
      </c>
      <c r="J16" s="367">
        <v>2533</v>
      </c>
      <c r="K16" s="367">
        <v>6660</v>
      </c>
      <c r="L16" s="367">
        <v>450</v>
      </c>
      <c r="M16" s="715">
        <v>1.63</v>
      </c>
      <c r="N16" s="717">
        <v>1.57</v>
      </c>
      <c r="O16" s="367">
        <v>1076</v>
      </c>
      <c r="P16" s="367">
        <v>663</v>
      </c>
      <c r="Q16" s="367">
        <v>5682</v>
      </c>
      <c r="R16" s="367">
        <v>3527</v>
      </c>
      <c r="S16" s="367">
        <v>514</v>
      </c>
      <c r="T16" s="367">
        <v>294</v>
      </c>
      <c r="U16" s="714">
        <v>47.8</v>
      </c>
      <c r="V16" s="714">
        <v>44.3</v>
      </c>
    </row>
    <row r="17" spans="1:22" ht="14.25">
      <c r="A17" s="718">
        <v>11</v>
      </c>
      <c r="B17" s="573">
        <v>2111</v>
      </c>
      <c r="C17" s="367">
        <v>10947</v>
      </c>
      <c r="D17" s="367">
        <v>6421</v>
      </c>
      <c r="E17" s="367">
        <v>18189</v>
      </c>
      <c r="F17" s="367">
        <v>1000</v>
      </c>
      <c r="G17" s="714">
        <v>47.4</v>
      </c>
      <c r="H17" s="367">
        <v>786</v>
      </c>
      <c r="I17" s="367">
        <v>4605</v>
      </c>
      <c r="J17" s="367">
        <v>2415</v>
      </c>
      <c r="K17" s="367">
        <v>6798</v>
      </c>
      <c r="L17" s="367">
        <v>440</v>
      </c>
      <c r="M17" s="715">
        <v>1.66</v>
      </c>
      <c r="N17" s="717">
        <v>1.56</v>
      </c>
      <c r="O17" s="367">
        <v>961</v>
      </c>
      <c r="P17" s="367">
        <v>594</v>
      </c>
      <c r="Q17" s="367">
        <v>5506</v>
      </c>
      <c r="R17" s="367">
        <v>3421</v>
      </c>
      <c r="S17" s="367">
        <v>458</v>
      </c>
      <c r="T17" s="367">
        <v>263</v>
      </c>
      <c r="U17" s="714">
        <v>47.7</v>
      </c>
      <c r="V17" s="714">
        <v>44.3</v>
      </c>
    </row>
    <row r="18" spans="1:22" ht="14.25">
      <c r="A18" s="718">
        <v>12</v>
      </c>
      <c r="B18" s="573">
        <v>1929</v>
      </c>
      <c r="C18" s="367">
        <v>10356</v>
      </c>
      <c r="D18" s="367">
        <v>6638</v>
      </c>
      <c r="E18" s="367">
        <v>18171</v>
      </c>
      <c r="F18" s="367">
        <v>874</v>
      </c>
      <c r="G18" s="714">
        <v>45.3</v>
      </c>
      <c r="H18" s="367">
        <v>709</v>
      </c>
      <c r="I18" s="367">
        <v>4329</v>
      </c>
      <c r="J18" s="367">
        <v>2513</v>
      </c>
      <c r="K18" s="367">
        <v>6754</v>
      </c>
      <c r="L18" s="367">
        <v>350</v>
      </c>
      <c r="M18" s="715">
        <v>1.75</v>
      </c>
      <c r="N18" s="717">
        <v>1.56</v>
      </c>
      <c r="O18" s="367">
        <v>908</v>
      </c>
      <c r="P18" s="367">
        <v>576</v>
      </c>
      <c r="Q18" s="367">
        <v>5186</v>
      </c>
      <c r="R18" s="367">
        <v>3194</v>
      </c>
      <c r="S18" s="367">
        <v>368</v>
      </c>
      <c r="T18" s="367">
        <v>201</v>
      </c>
      <c r="U18" s="714">
        <v>40.5</v>
      </c>
      <c r="V18" s="714">
        <v>34.9</v>
      </c>
    </row>
    <row r="19" spans="1:22" ht="14.25">
      <c r="A19" s="718" t="s">
        <v>64</v>
      </c>
      <c r="B19" s="573">
        <v>2653</v>
      </c>
      <c r="C19" s="367">
        <v>10760</v>
      </c>
      <c r="D19" s="367">
        <v>7221</v>
      </c>
      <c r="E19" s="367">
        <v>18996</v>
      </c>
      <c r="F19" s="367">
        <v>811</v>
      </c>
      <c r="G19" s="714">
        <v>30.6</v>
      </c>
      <c r="H19" s="367">
        <v>959</v>
      </c>
      <c r="I19" s="367">
        <v>4475</v>
      </c>
      <c r="J19" s="367">
        <v>2757</v>
      </c>
      <c r="K19" s="367">
        <v>7059</v>
      </c>
      <c r="L19" s="367">
        <v>334</v>
      </c>
      <c r="M19" s="715">
        <v>1.77</v>
      </c>
      <c r="N19" s="717">
        <v>1.6</v>
      </c>
      <c r="O19" s="367">
        <v>1374</v>
      </c>
      <c r="P19" s="367">
        <v>900</v>
      </c>
      <c r="Q19" s="367">
        <v>5497</v>
      </c>
      <c r="R19" s="367">
        <v>3432</v>
      </c>
      <c r="S19" s="367">
        <v>352</v>
      </c>
      <c r="T19" s="367">
        <v>202</v>
      </c>
      <c r="U19" s="714">
        <v>25.6</v>
      </c>
      <c r="V19" s="714">
        <v>22.4</v>
      </c>
    </row>
    <row r="20" spans="1:22" ht="14.25">
      <c r="A20" s="719">
        <v>2</v>
      </c>
      <c r="B20" s="1198">
        <v>2405</v>
      </c>
      <c r="C20" s="367">
        <v>11093</v>
      </c>
      <c r="D20" s="367">
        <v>7043</v>
      </c>
      <c r="E20" s="367">
        <v>19433</v>
      </c>
      <c r="F20" s="367">
        <v>1012</v>
      </c>
      <c r="G20" s="714">
        <v>42.1</v>
      </c>
      <c r="H20" s="367">
        <v>927</v>
      </c>
      <c r="I20" s="367">
        <v>4652</v>
      </c>
      <c r="J20" s="367">
        <v>2710</v>
      </c>
      <c r="K20" s="367">
        <v>7216</v>
      </c>
      <c r="L20" s="367">
        <v>442</v>
      </c>
      <c r="M20" s="715">
        <v>1.75</v>
      </c>
      <c r="N20" s="717">
        <v>1.65</v>
      </c>
      <c r="O20" s="367">
        <v>1223</v>
      </c>
      <c r="P20" s="367">
        <v>760</v>
      </c>
      <c r="Q20" s="367">
        <v>5761</v>
      </c>
      <c r="R20" s="367">
        <v>3565</v>
      </c>
      <c r="S20" s="367">
        <v>489</v>
      </c>
      <c r="T20" s="367">
        <v>270</v>
      </c>
      <c r="U20" s="714">
        <v>40</v>
      </c>
      <c r="V20" s="714">
        <v>35.5</v>
      </c>
    </row>
    <row r="21" spans="1:22" ht="14.25">
      <c r="A21" s="719">
        <v>3</v>
      </c>
      <c r="B21" s="1198">
        <v>2808</v>
      </c>
      <c r="C21" s="367">
        <v>11671</v>
      </c>
      <c r="D21" s="367">
        <v>7191</v>
      </c>
      <c r="E21" s="367">
        <v>19447</v>
      </c>
      <c r="F21" s="367">
        <v>1382</v>
      </c>
      <c r="G21" s="714">
        <v>49.2</v>
      </c>
      <c r="H21" s="367">
        <v>1086</v>
      </c>
      <c r="I21" s="367">
        <v>4956</v>
      </c>
      <c r="J21" s="367">
        <v>2711</v>
      </c>
      <c r="K21" s="367">
        <v>7186</v>
      </c>
      <c r="L21" s="367">
        <v>651</v>
      </c>
      <c r="M21" s="715">
        <v>1.67</v>
      </c>
      <c r="N21" s="717">
        <v>1.65</v>
      </c>
      <c r="O21" s="367">
        <v>1387</v>
      </c>
      <c r="P21" s="367">
        <v>889</v>
      </c>
      <c r="Q21" s="367">
        <v>6037</v>
      </c>
      <c r="R21" s="367">
        <v>3745</v>
      </c>
      <c r="S21" s="367">
        <v>684</v>
      </c>
      <c r="T21" s="367">
        <v>391</v>
      </c>
      <c r="U21" s="714">
        <v>49.3</v>
      </c>
      <c r="V21" s="714">
        <v>44</v>
      </c>
    </row>
    <row r="22" spans="1:22" ht="14.25">
      <c r="A22" s="719">
        <v>4</v>
      </c>
      <c r="B22" s="1198">
        <v>3632</v>
      </c>
      <c r="C22" s="367">
        <v>12456</v>
      </c>
      <c r="D22" s="367">
        <v>6849</v>
      </c>
      <c r="E22" s="367">
        <v>19043</v>
      </c>
      <c r="F22" s="367">
        <v>1076</v>
      </c>
      <c r="G22" s="714">
        <v>29.6</v>
      </c>
      <c r="H22" s="367">
        <v>1752</v>
      </c>
      <c r="I22" s="367">
        <v>5659</v>
      </c>
      <c r="J22" s="367">
        <v>2640</v>
      </c>
      <c r="K22" s="367">
        <v>6977</v>
      </c>
      <c r="L22" s="367">
        <v>459</v>
      </c>
      <c r="M22" s="715">
        <v>1.53</v>
      </c>
      <c r="N22" s="717">
        <v>1.68</v>
      </c>
      <c r="O22" s="367">
        <v>2063</v>
      </c>
      <c r="P22" s="367">
        <v>1522</v>
      </c>
      <c r="Q22" s="367">
        <v>6635</v>
      </c>
      <c r="R22" s="367">
        <v>4318</v>
      </c>
      <c r="S22" s="367">
        <v>477</v>
      </c>
      <c r="T22" s="367">
        <v>263</v>
      </c>
      <c r="U22" s="714">
        <v>23.1</v>
      </c>
      <c r="V22" s="714">
        <v>17.3</v>
      </c>
    </row>
    <row r="23" spans="1:22" ht="14.25">
      <c r="A23" s="718">
        <v>5</v>
      </c>
      <c r="B23" s="573">
        <v>2473</v>
      </c>
      <c r="C23" s="367">
        <v>12428</v>
      </c>
      <c r="D23" s="367">
        <v>6834</v>
      </c>
      <c r="E23" s="367">
        <v>19187</v>
      </c>
      <c r="F23" s="367">
        <v>1082</v>
      </c>
      <c r="G23" s="714">
        <v>43.8</v>
      </c>
      <c r="H23" s="367">
        <v>998</v>
      </c>
      <c r="I23" s="367">
        <v>5668</v>
      </c>
      <c r="J23" s="367">
        <v>2493</v>
      </c>
      <c r="K23" s="367">
        <v>7018</v>
      </c>
      <c r="L23" s="367">
        <v>487</v>
      </c>
      <c r="M23" s="715">
        <v>1.54</v>
      </c>
      <c r="N23" s="717">
        <v>1.76</v>
      </c>
      <c r="O23" s="367">
        <v>1234</v>
      </c>
      <c r="P23" s="367">
        <v>774</v>
      </c>
      <c r="Q23" s="367">
        <v>6577</v>
      </c>
      <c r="R23" s="367">
        <v>4263</v>
      </c>
      <c r="S23" s="367">
        <v>498</v>
      </c>
      <c r="T23" s="367">
        <v>289</v>
      </c>
      <c r="U23" s="714">
        <v>40.4</v>
      </c>
      <c r="V23" s="714">
        <v>37.299999999999997</v>
      </c>
    </row>
    <row r="24" spans="1:22" ht="14.25">
      <c r="A24" s="718">
        <v>6</v>
      </c>
      <c r="B24" s="573">
        <v>2396</v>
      </c>
      <c r="C24" s="367">
        <v>12053</v>
      </c>
      <c r="D24" s="367">
        <v>7245</v>
      </c>
      <c r="E24" s="367">
        <v>19375</v>
      </c>
      <c r="F24" s="367">
        <v>1130</v>
      </c>
      <c r="G24" s="714">
        <v>47.2</v>
      </c>
      <c r="H24" s="367">
        <v>898</v>
      </c>
      <c r="I24" s="367">
        <v>5451</v>
      </c>
      <c r="J24" s="367">
        <v>2691</v>
      </c>
      <c r="K24" s="367">
        <v>7090</v>
      </c>
      <c r="L24" s="367">
        <v>487</v>
      </c>
      <c r="M24" s="715">
        <v>1.61</v>
      </c>
      <c r="N24" s="717">
        <v>1.76</v>
      </c>
      <c r="O24" s="367">
        <v>1173</v>
      </c>
      <c r="P24" s="367">
        <v>716</v>
      </c>
      <c r="Q24" s="367">
        <v>6430</v>
      </c>
      <c r="R24" s="367">
        <v>4149</v>
      </c>
      <c r="S24" s="367">
        <v>530</v>
      </c>
      <c r="T24" s="367">
        <v>298</v>
      </c>
      <c r="U24" s="714">
        <v>45.2</v>
      </c>
      <c r="V24" s="714">
        <v>41.6</v>
      </c>
    </row>
    <row r="25" spans="1:22" ht="14.25">
      <c r="A25" s="720">
        <v>7</v>
      </c>
      <c r="B25" s="573">
        <v>2042</v>
      </c>
      <c r="C25" s="367">
        <v>11227</v>
      </c>
      <c r="D25" s="367">
        <v>6546</v>
      </c>
      <c r="E25" s="367">
        <v>19049</v>
      </c>
      <c r="F25" s="367">
        <v>886</v>
      </c>
      <c r="G25" s="714">
        <v>43.4</v>
      </c>
      <c r="H25" s="367">
        <v>737</v>
      </c>
      <c r="I25" s="367">
        <v>4907</v>
      </c>
      <c r="J25" s="367">
        <v>2484</v>
      </c>
      <c r="K25" s="367">
        <v>6887</v>
      </c>
      <c r="L25" s="367">
        <v>399</v>
      </c>
      <c r="M25" s="715">
        <v>1.7</v>
      </c>
      <c r="N25" s="717">
        <v>1.78</v>
      </c>
      <c r="O25" s="367">
        <v>999</v>
      </c>
      <c r="P25" s="367">
        <v>631</v>
      </c>
      <c r="Q25" s="367">
        <v>5895</v>
      </c>
      <c r="R25" s="367">
        <v>3675</v>
      </c>
      <c r="S25" s="367">
        <v>413</v>
      </c>
      <c r="T25" s="367">
        <v>221</v>
      </c>
      <c r="U25" s="714">
        <v>41.3</v>
      </c>
      <c r="V25" s="714">
        <v>35</v>
      </c>
    </row>
    <row r="26" spans="1:22">
      <c r="A26" s="721" t="s">
        <v>871</v>
      </c>
      <c r="B26" s="542"/>
      <c r="C26" s="542"/>
      <c r="D26" s="542"/>
      <c r="E26" s="542"/>
      <c r="F26" s="542"/>
      <c r="G26" s="722"/>
      <c r="H26" s="542"/>
      <c r="I26" s="542"/>
      <c r="J26" s="542"/>
      <c r="K26" s="542"/>
      <c r="L26" s="542"/>
      <c r="M26" s="723"/>
      <c r="N26" s="724"/>
      <c r="O26" s="542"/>
      <c r="P26" s="542"/>
      <c r="Q26" s="542"/>
      <c r="R26" s="542"/>
      <c r="S26" s="542"/>
      <c r="T26" s="542"/>
      <c r="U26" s="725"/>
      <c r="V26" s="725"/>
    </row>
    <row r="27" spans="1:22">
      <c r="B27" s="387"/>
      <c r="C27" s="387"/>
      <c r="D27" s="387"/>
      <c r="E27" s="387"/>
      <c r="F27" s="387"/>
      <c r="G27" s="357"/>
      <c r="H27" s="387"/>
      <c r="I27" s="387"/>
      <c r="J27" s="387"/>
      <c r="K27" s="387"/>
      <c r="L27" s="387"/>
      <c r="M27" s="726"/>
      <c r="N27" s="727"/>
      <c r="O27" s="387"/>
      <c r="P27" s="387"/>
      <c r="Q27" s="387"/>
      <c r="R27" s="387"/>
      <c r="S27" s="387"/>
      <c r="T27" s="387"/>
      <c r="U27" s="728"/>
      <c r="V27" s="728"/>
    </row>
    <row r="28" spans="1:22">
      <c r="M28" s="726"/>
      <c r="N28" s="727"/>
      <c r="U28" s="728"/>
      <c r="V28" s="728"/>
    </row>
    <row r="29" spans="1:22">
      <c r="A29" s="729"/>
      <c r="B29" s="730"/>
      <c r="C29" s="730"/>
      <c r="D29" s="730"/>
      <c r="E29" s="730"/>
      <c r="F29" s="730"/>
      <c r="G29" s="730"/>
      <c r="H29" s="730"/>
      <c r="I29" s="730"/>
      <c r="J29" s="730"/>
      <c r="K29" s="730"/>
      <c r="L29" s="730"/>
      <c r="M29" s="730"/>
      <c r="N29" s="730"/>
      <c r="O29" s="731"/>
      <c r="P29" s="731"/>
      <c r="Q29" s="731"/>
      <c r="R29" s="731"/>
      <c r="S29" s="731"/>
      <c r="T29" s="731"/>
      <c r="U29" s="732"/>
      <c r="V29" s="732"/>
    </row>
    <row r="30" spans="1:22">
      <c r="M30" s="726"/>
      <c r="N30" s="727"/>
    </row>
    <row r="31" spans="1:22">
      <c r="M31" s="726"/>
      <c r="N31" s="727"/>
    </row>
    <row r="32" spans="1:22">
      <c r="M32" s="726"/>
      <c r="N32" s="727"/>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9"/>
  <sheetViews>
    <sheetView view="pageBreakPreview" zoomScaleNormal="100" zoomScaleSheetLayoutView="100" workbookViewId="0">
      <selection sqref="A1:F1"/>
    </sheetView>
  </sheetViews>
  <sheetFormatPr defaultRowHeight="14.25"/>
  <cols>
    <col min="1" max="1" width="20.625" style="755" customWidth="1"/>
    <col min="2" max="2" width="12.375" style="755" customWidth="1"/>
    <col min="3" max="3" width="11.625" style="755" customWidth="1"/>
    <col min="4" max="4" width="12.125" style="755" customWidth="1"/>
    <col min="5" max="5" width="11.625" style="755" customWidth="1"/>
    <col min="6" max="6" width="11" style="755" customWidth="1"/>
  </cols>
  <sheetData>
    <row r="1" spans="1:6" ht="17.25">
      <c r="A1" s="1966" t="s">
        <v>872</v>
      </c>
      <c r="B1" s="1967"/>
      <c r="C1" s="1967"/>
      <c r="D1" s="1967"/>
      <c r="E1" s="1967"/>
      <c r="F1" s="1967"/>
    </row>
    <row r="2" spans="1:6" ht="18" thickBot="1">
      <c r="A2" s="733"/>
      <c r="B2" s="733"/>
      <c r="C2" s="733"/>
      <c r="D2" s="734"/>
      <c r="E2" s="734"/>
      <c r="F2" s="735" t="s">
        <v>873</v>
      </c>
    </row>
    <row r="3" spans="1:6" ht="15" thickTop="1">
      <c r="A3" s="736" t="s">
        <v>628</v>
      </c>
      <c r="B3" s="1968" t="s">
        <v>874</v>
      </c>
      <c r="C3" s="1970" t="s">
        <v>875</v>
      </c>
      <c r="D3" s="737" t="s">
        <v>876</v>
      </c>
      <c r="E3" s="737" t="s">
        <v>877</v>
      </c>
      <c r="F3" s="1972" t="s">
        <v>878</v>
      </c>
    </row>
    <row r="4" spans="1:6">
      <c r="A4" s="738" t="s">
        <v>632</v>
      </c>
      <c r="B4" s="1969"/>
      <c r="C4" s="1971"/>
      <c r="D4" s="1199" t="s">
        <v>879</v>
      </c>
      <c r="E4" s="1199" t="s">
        <v>880</v>
      </c>
      <c r="F4" s="1973"/>
    </row>
    <row r="5" spans="1:6">
      <c r="A5" s="1200"/>
      <c r="B5" s="1201"/>
      <c r="C5" s="1201"/>
      <c r="D5" s="1201"/>
      <c r="E5" s="1201"/>
      <c r="F5" s="1201"/>
    </row>
    <row r="6" spans="1:6">
      <c r="A6" s="739" t="s">
        <v>881</v>
      </c>
      <c r="B6" s="740">
        <v>13479</v>
      </c>
      <c r="C6" s="740">
        <v>205167</v>
      </c>
      <c r="D6" s="740">
        <v>710</v>
      </c>
      <c r="E6" s="740">
        <v>2162</v>
      </c>
      <c r="F6" s="740">
        <v>232846</v>
      </c>
    </row>
    <row r="7" spans="1:6">
      <c r="A7" s="741" t="s">
        <v>882</v>
      </c>
      <c r="B7" s="740">
        <v>13459</v>
      </c>
      <c r="C7" s="740">
        <v>206132</v>
      </c>
      <c r="D7" s="740">
        <v>708</v>
      </c>
      <c r="E7" s="740">
        <v>2104</v>
      </c>
      <c r="F7" s="740">
        <v>228239</v>
      </c>
    </row>
    <row r="8" spans="1:6">
      <c r="A8" s="741" t="s">
        <v>883</v>
      </c>
      <c r="B8" s="740">
        <v>13380</v>
      </c>
      <c r="C8" s="740">
        <v>206636</v>
      </c>
      <c r="D8" s="740">
        <v>700</v>
      </c>
      <c r="E8" s="740">
        <v>2178</v>
      </c>
      <c r="F8" s="740">
        <v>239155</v>
      </c>
    </row>
    <row r="9" spans="1:6">
      <c r="A9" s="741" t="s">
        <v>884</v>
      </c>
      <c r="B9" s="740">
        <v>13311</v>
      </c>
      <c r="C9" s="740">
        <v>204441</v>
      </c>
      <c r="D9" s="740">
        <v>717</v>
      </c>
      <c r="E9" s="740">
        <v>2533</v>
      </c>
      <c r="F9" s="740">
        <v>285994</v>
      </c>
    </row>
    <row r="10" spans="1:6">
      <c r="A10" s="741" t="s">
        <v>885</v>
      </c>
      <c r="B10" s="740">
        <v>13249</v>
      </c>
      <c r="C10" s="740">
        <v>203800</v>
      </c>
      <c r="D10" s="740">
        <v>649</v>
      </c>
      <c r="E10" s="740">
        <v>2330</v>
      </c>
      <c r="F10" s="740">
        <v>263991</v>
      </c>
    </row>
    <row r="11" spans="1:6">
      <c r="A11" s="742"/>
      <c r="B11" s="743"/>
      <c r="C11" s="743"/>
      <c r="D11" s="743"/>
      <c r="E11" s="743"/>
      <c r="F11" s="743"/>
    </row>
    <row r="12" spans="1:6">
      <c r="A12" s="744" t="s">
        <v>218</v>
      </c>
      <c r="B12" s="1202">
        <v>13278</v>
      </c>
      <c r="C12" s="745">
        <v>204678</v>
      </c>
      <c r="D12" s="745">
        <v>629</v>
      </c>
      <c r="E12" s="745">
        <v>2709</v>
      </c>
      <c r="F12" s="745">
        <v>313419</v>
      </c>
    </row>
    <row r="13" spans="1:6">
      <c r="A13" s="744">
        <v>8</v>
      </c>
      <c r="B13" s="1202">
        <v>13280</v>
      </c>
      <c r="C13" s="745">
        <v>204483</v>
      </c>
      <c r="D13" s="745">
        <v>563</v>
      </c>
      <c r="E13" s="745">
        <v>2746</v>
      </c>
      <c r="F13" s="745">
        <v>313617</v>
      </c>
    </row>
    <row r="14" spans="1:6">
      <c r="A14" s="744">
        <v>9</v>
      </c>
      <c r="B14" s="1202">
        <v>13203</v>
      </c>
      <c r="C14" s="745">
        <v>204218</v>
      </c>
      <c r="D14" s="745">
        <v>602</v>
      </c>
      <c r="E14" s="745">
        <v>2565</v>
      </c>
      <c r="F14" s="745">
        <v>310071</v>
      </c>
    </row>
    <row r="15" spans="1:6">
      <c r="A15" s="744">
        <v>10</v>
      </c>
      <c r="B15" s="1202">
        <v>13205</v>
      </c>
      <c r="C15" s="745">
        <v>203755</v>
      </c>
      <c r="D15" s="745">
        <v>621</v>
      </c>
      <c r="E15" s="745">
        <v>2278</v>
      </c>
      <c r="F15" s="745">
        <v>245833</v>
      </c>
    </row>
    <row r="16" spans="1:6">
      <c r="A16" s="744">
        <v>11</v>
      </c>
      <c r="B16" s="1202">
        <v>13220</v>
      </c>
      <c r="C16" s="745">
        <v>204038</v>
      </c>
      <c r="D16" s="745">
        <v>476</v>
      </c>
      <c r="E16" s="745">
        <v>2257</v>
      </c>
      <c r="F16" s="745">
        <v>250597</v>
      </c>
    </row>
    <row r="17" spans="1:6">
      <c r="A17" s="744">
        <v>12</v>
      </c>
      <c r="B17" s="1202">
        <v>13221</v>
      </c>
      <c r="C17" s="745">
        <v>203768</v>
      </c>
      <c r="D17" s="745">
        <v>451</v>
      </c>
      <c r="E17" s="745">
        <v>2080</v>
      </c>
      <c r="F17" s="745">
        <v>232503</v>
      </c>
    </row>
    <row r="18" spans="1:6">
      <c r="A18" s="744" t="s">
        <v>594</v>
      </c>
      <c r="B18" s="1202">
        <v>13226</v>
      </c>
      <c r="C18" s="745">
        <v>202941</v>
      </c>
      <c r="D18" s="745">
        <v>616</v>
      </c>
      <c r="E18" s="745">
        <v>2014</v>
      </c>
      <c r="F18" s="745">
        <v>227520</v>
      </c>
    </row>
    <row r="19" spans="1:6">
      <c r="A19" s="744">
        <v>2</v>
      </c>
      <c r="B19" s="1202">
        <v>13241</v>
      </c>
      <c r="C19" s="745">
        <v>202843</v>
      </c>
      <c r="D19" s="745">
        <v>454</v>
      </c>
      <c r="E19" s="745">
        <v>1868</v>
      </c>
      <c r="F19" s="745">
        <v>199436</v>
      </c>
    </row>
    <row r="20" spans="1:6">
      <c r="A20" s="746">
        <v>3</v>
      </c>
      <c r="B20" s="1202">
        <v>13256</v>
      </c>
      <c r="C20" s="745">
        <v>202217</v>
      </c>
      <c r="D20" s="747">
        <v>631</v>
      </c>
      <c r="E20" s="747">
        <v>1904</v>
      </c>
      <c r="F20" s="747">
        <v>241487</v>
      </c>
    </row>
    <row r="21" spans="1:6">
      <c r="A21" s="746">
        <v>4</v>
      </c>
      <c r="B21" s="1202">
        <v>13229</v>
      </c>
      <c r="C21" s="745">
        <v>201231</v>
      </c>
      <c r="D21" s="747">
        <v>1275</v>
      </c>
      <c r="E21" s="747">
        <v>1972</v>
      </c>
      <c r="F21" s="747">
        <v>201620</v>
      </c>
    </row>
    <row r="22" spans="1:6">
      <c r="A22" s="746">
        <v>5</v>
      </c>
      <c r="B22" s="745">
        <v>13240</v>
      </c>
      <c r="C22" s="745">
        <v>202911</v>
      </c>
      <c r="D22" s="747">
        <v>819</v>
      </c>
      <c r="E22" s="747">
        <v>2051</v>
      </c>
      <c r="F22" s="747">
        <v>216013</v>
      </c>
    </row>
    <row r="23" spans="1:6">
      <c r="A23" s="746">
        <v>6</v>
      </c>
      <c r="B23" s="745">
        <v>13231</v>
      </c>
      <c r="C23" s="745">
        <v>203287</v>
      </c>
      <c r="D23" s="747">
        <v>604</v>
      </c>
      <c r="E23" s="747">
        <v>2373</v>
      </c>
      <c r="F23" s="747">
        <v>277611</v>
      </c>
    </row>
    <row r="24" spans="1:6">
      <c r="A24" s="1203">
        <v>7</v>
      </c>
      <c r="B24" s="745">
        <v>13230</v>
      </c>
      <c r="C24" s="745">
        <v>203315</v>
      </c>
      <c r="D24" s="747" t="s">
        <v>1091</v>
      </c>
      <c r="E24" s="747" t="s">
        <v>1092</v>
      </c>
      <c r="F24" s="747" t="s">
        <v>1093</v>
      </c>
    </row>
    <row r="25" spans="1:6">
      <c r="A25" s="748" t="s">
        <v>886</v>
      </c>
      <c r="B25" s="749"/>
      <c r="C25" s="749"/>
      <c r="D25" s="749"/>
      <c r="E25" s="749"/>
      <c r="F25" s="749"/>
    </row>
    <row r="26" spans="1:6">
      <c r="A26" s="750"/>
      <c r="B26" s="751"/>
      <c r="C26" s="751"/>
      <c r="D26" s="752"/>
      <c r="E26" s="752"/>
      <c r="F26" s="752"/>
    </row>
    <row r="27" spans="1:6">
      <c r="A27" s="753"/>
      <c r="B27" s="753"/>
      <c r="C27" s="753"/>
      <c r="D27" s="754"/>
      <c r="E27" s="754"/>
      <c r="F27" s="754"/>
    </row>
    <row r="28" spans="1:6">
      <c r="D28" s="754"/>
      <c r="E28" s="754"/>
      <c r="F28" s="754"/>
    </row>
    <row r="29" spans="1:6">
      <c r="D29" s="754"/>
      <c r="E29" s="754"/>
      <c r="F29" s="754"/>
    </row>
    <row r="30" spans="1:6">
      <c r="D30" s="754"/>
      <c r="E30" s="754"/>
      <c r="F30" s="754"/>
    </row>
    <row r="31" spans="1:6">
      <c r="D31" s="754"/>
      <c r="E31" s="754"/>
      <c r="F31" s="754"/>
    </row>
    <row r="32" spans="1:6">
      <c r="D32" s="754"/>
      <c r="E32" s="754"/>
      <c r="F32" s="754"/>
    </row>
    <row r="33" spans="4:6">
      <c r="D33" s="754"/>
      <c r="E33" s="754"/>
      <c r="F33" s="754"/>
    </row>
    <row r="34" spans="4:6">
      <c r="D34" s="754"/>
      <c r="E34" s="754"/>
      <c r="F34" s="754"/>
    </row>
    <row r="35" spans="4:6">
      <c r="D35" s="754"/>
      <c r="E35" s="754"/>
      <c r="F35" s="754"/>
    </row>
    <row r="36" spans="4:6">
      <c r="D36" s="754"/>
      <c r="E36" s="754"/>
      <c r="F36" s="754"/>
    </row>
    <row r="37" spans="4:6">
      <c r="D37" s="754"/>
      <c r="E37" s="754"/>
      <c r="F37" s="754"/>
    </row>
    <row r="38" spans="4:6">
      <c r="D38" s="754"/>
      <c r="E38" s="754"/>
      <c r="F38" s="754"/>
    </row>
    <row r="39" spans="4:6">
      <c r="D39" s="754"/>
      <c r="E39" s="754"/>
      <c r="F39" s="754"/>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2"/>
  <sheetViews>
    <sheetView view="pageBreakPreview" zoomScaleNormal="100" zoomScaleSheetLayoutView="100" workbookViewId="0">
      <selection sqref="A1:N1"/>
    </sheetView>
  </sheetViews>
  <sheetFormatPr defaultRowHeight="13.5"/>
  <cols>
    <col min="1" max="1" width="16.875" style="100" customWidth="1"/>
    <col min="2" max="5" width="8.625" style="100" customWidth="1"/>
    <col min="6" max="7" width="8.625" style="141" customWidth="1"/>
    <col min="8" max="13" width="8.625" style="100" customWidth="1"/>
  </cols>
  <sheetData>
    <row r="1" spans="1:13" ht="17.25">
      <c r="A1" s="1530" t="s">
        <v>1069</v>
      </c>
      <c r="B1" s="1531"/>
      <c r="C1" s="1531"/>
      <c r="D1" s="1531"/>
      <c r="E1" s="1531"/>
      <c r="F1" s="1531"/>
      <c r="G1" s="1531"/>
      <c r="H1" s="1531"/>
      <c r="I1" s="1531"/>
      <c r="J1" s="1531"/>
      <c r="K1" s="1531"/>
      <c r="L1" s="1531"/>
      <c r="M1" s="1531"/>
    </row>
    <row r="2" spans="1:13" ht="18" thickBot="1">
      <c r="A2" s="98"/>
      <c r="B2" s="97"/>
      <c r="C2" s="97"/>
      <c r="D2" s="97"/>
      <c r="E2" s="97"/>
      <c r="F2" s="119"/>
      <c r="G2" s="119"/>
      <c r="H2" s="97"/>
      <c r="I2" s="97"/>
      <c r="J2" s="97"/>
      <c r="K2" s="97"/>
      <c r="L2" s="97"/>
      <c r="M2" s="97"/>
    </row>
    <row r="3" spans="1:13" ht="15" thickTop="1">
      <c r="A3" s="1532" t="s">
        <v>161</v>
      </c>
      <c r="B3" s="1535" t="s">
        <v>162</v>
      </c>
      <c r="C3" s="1536"/>
      <c r="D3" s="1536"/>
      <c r="E3" s="1536"/>
      <c r="F3" s="1536"/>
      <c r="G3" s="1536"/>
      <c r="H3" s="1508"/>
      <c r="I3" s="1538" t="s">
        <v>163</v>
      </c>
      <c r="J3" s="1541" t="s">
        <v>164</v>
      </c>
      <c r="K3" s="1542"/>
      <c r="L3" s="1543"/>
      <c r="M3" s="1544" t="s">
        <v>165</v>
      </c>
    </row>
    <row r="4" spans="1:13" ht="14.25">
      <c r="A4" s="1533"/>
      <c r="B4" s="1537"/>
      <c r="C4" s="1511"/>
      <c r="D4" s="1511"/>
      <c r="E4" s="1511"/>
      <c r="F4" s="1511"/>
      <c r="G4" s="1511"/>
      <c r="H4" s="1512"/>
      <c r="I4" s="1539"/>
      <c r="J4" s="1547" t="s">
        <v>141</v>
      </c>
      <c r="K4" s="1309" t="s">
        <v>166</v>
      </c>
      <c r="L4" s="1310"/>
      <c r="M4" s="1545"/>
    </row>
    <row r="5" spans="1:13" ht="14.25">
      <c r="A5" s="1534"/>
      <c r="B5" s="1052" t="s">
        <v>141</v>
      </c>
      <c r="C5" s="1052" t="s">
        <v>142</v>
      </c>
      <c r="D5" s="1052" t="s">
        <v>167</v>
      </c>
      <c r="E5" s="1052" t="s">
        <v>168</v>
      </c>
      <c r="F5" s="1311" t="s">
        <v>143</v>
      </c>
      <c r="G5" s="1311" t="s">
        <v>167</v>
      </c>
      <c r="H5" s="1052" t="s">
        <v>168</v>
      </c>
      <c r="I5" s="1540"/>
      <c r="J5" s="1548"/>
      <c r="K5" s="1052" t="s">
        <v>169</v>
      </c>
      <c r="L5" s="1052" t="s">
        <v>168</v>
      </c>
      <c r="M5" s="1546"/>
    </row>
    <row r="6" spans="1:13" ht="18" customHeight="1">
      <c r="A6" s="1312"/>
      <c r="B6" s="1313"/>
      <c r="C6" s="1313"/>
      <c r="D6" s="1313"/>
      <c r="E6" s="1314"/>
      <c r="F6" s="1315"/>
      <c r="G6" s="1315"/>
      <c r="H6" s="1314"/>
      <c r="I6" s="1313"/>
      <c r="J6" s="1313"/>
      <c r="K6" s="1313"/>
      <c r="L6" s="1313"/>
      <c r="M6" s="1313"/>
    </row>
    <row r="7" spans="1:13" ht="18" customHeight="1">
      <c r="A7" s="145" t="s">
        <v>151</v>
      </c>
      <c r="B7" s="108">
        <v>27.9</v>
      </c>
      <c r="C7" s="108">
        <v>32.200000000000003</v>
      </c>
      <c r="D7" s="112">
        <v>37.5</v>
      </c>
      <c r="E7" s="120">
        <v>1</v>
      </c>
      <c r="F7" s="112">
        <v>24.7</v>
      </c>
      <c r="G7" s="108">
        <v>19</v>
      </c>
      <c r="H7" s="120">
        <v>29</v>
      </c>
      <c r="I7" s="21">
        <v>180</v>
      </c>
      <c r="J7" s="21">
        <v>3.5</v>
      </c>
      <c r="K7" s="21">
        <v>12.1</v>
      </c>
      <c r="L7" s="121">
        <v>16</v>
      </c>
      <c r="M7" s="122">
        <v>187.9</v>
      </c>
    </row>
    <row r="8" spans="1:13" ht="18" customHeight="1">
      <c r="A8" s="146" t="s">
        <v>170</v>
      </c>
      <c r="B8" s="108">
        <v>27.9</v>
      </c>
      <c r="C8" s="108">
        <v>31.2</v>
      </c>
      <c r="D8" s="112">
        <v>36</v>
      </c>
      <c r="E8" s="120">
        <v>1</v>
      </c>
      <c r="F8" s="108">
        <v>24.6</v>
      </c>
      <c r="G8" s="123">
        <v>18.5</v>
      </c>
      <c r="H8" s="120">
        <v>29</v>
      </c>
      <c r="I8" s="21">
        <v>170</v>
      </c>
      <c r="J8" s="21">
        <v>3.7</v>
      </c>
      <c r="K8" s="21">
        <v>12.3</v>
      </c>
      <c r="L8" s="121">
        <v>16</v>
      </c>
      <c r="M8" s="122">
        <v>198.5</v>
      </c>
    </row>
    <row r="9" spans="1:13" ht="18" customHeight="1">
      <c r="A9" s="147" t="s">
        <v>171</v>
      </c>
      <c r="B9" s="108">
        <v>27.3</v>
      </c>
      <c r="C9" s="108">
        <v>31.8</v>
      </c>
      <c r="D9" s="113">
        <v>37.1</v>
      </c>
      <c r="E9" s="120">
        <v>1</v>
      </c>
      <c r="F9" s="108">
        <v>23.7</v>
      </c>
      <c r="G9" s="108">
        <v>16.899999999999999</v>
      </c>
      <c r="H9" s="120">
        <v>29</v>
      </c>
      <c r="I9" s="21">
        <v>196.5</v>
      </c>
      <c r="J9" s="21">
        <v>2.1</v>
      </c>
      <c r="K9" s="21">
        <v>8.1999999999999993</v>
      </c>
      <c r="L9" s="121">
        <v>16</v>
      </c>
      <c r="M9" s="122">
        <v>179.5</v>
      </c>
    </row>
    <row r="10" spans="1:13" ht="18" customHeight="1">
      <c r="A10" s="145" t="s">
        <v>172</v>
      </c>
      <c r="B10" s="108">
        <v>28.4</v>
      </c>
      <c r="C10" s="108">
        <v>33.1</v>
      </c>
      <c r="D10" s="113">
        <v>36.799999999999997</v>
      </c>
      <c r="E10" s="120">
        <v>1</v>
      </c>
      <c r="F10" s="124">
        <v>24.7</v>
      </c>
      <c r="G10" s="108">
        <v>18.399999999999999</v>
      </c>
      <c r="H10" s="120">
        <v>29</v>
      </c>
      <c r="I10" s="21">
        <v>147</v>
      </c>
      <c r="J10" s="21">
        <v>1.9</v>
      </c>
      <c r="K10" s="21">
        <v>9</v>
      </c>
      <c r="L10" s="121">
        <v>1</v>
      </c>
      <c r="M10" s="122">
        <v>187.5</v>
      </c>
    </row>
    <row r="11" spans="1:13" ht="18" customHeight="1">
      <c r="A11" s="145"/>
      <c r="B11" s="125"/>
      <c r="C11" s="125"/>
      <c r="D11" s="125"/>
      <c r="E11" s="126"/>
      <c r="F11" s="108"/>
      <c r="G11" s="108"/>
      <c r="H11" s="126"/>
      <c r="I11" s="21"/>
      <c r="J11" s="30"/>
      <c r="K11" s="21"/>
      <c r="L11" s="121"/>
      <c r="M11" s="110"/>
    </row>
    <row r="12" spans="1:13" ht="18" customHeight="1">
      <c r="A12" s="145" t="s">
        <v>173</v>
      </c>
      <c r="B12" s="127">
        <v>27.7</v>
      </c>
      <c r="C12" s="127">
        <v>32.4</v>
      </c>
      <c r="D12" s="113">
        <v>36.200000000000003</v>
      </c>
      <c r="E12" s="128">
        <v>1</v>
      </c>
      <c r="F12" s="127">
        <v>24.4</v>
      </c>
      <c r="G12" s="108">
        <v>17.5</v>
      </c>
      <c r="H12" s="128">
        <v>29</v>
      </c>
      <c r="I12" s="21">
        <v>254</v>
      </c>
      <c r="J12" s="21">
        <v>1.4</v>
      </c>
      <c r="K12" s="21">
        <v>5.5</v>
      </c>
      <c r="L12" s="121">
        <v>25</v>
      </c>
      <c r="M12" s="110">
        <v>179.4</v>
      </c>
    </row>
    <row r="13" spans="1:13" ht="18" customHeight="1">
      <c r="A13" s="145" t="s">
        <v>174</v>
      </c>
      <c r="B13" s="108">
        <v>27.3</v>
      </c>
      <c r="C13" s="108">
        <v>31.5</v>
      </c>
      <c r="D13" s="113">
        <v>36.9</v>
      </c>
      <c r="E13" s="128">
        <v>1</v>
      </c>
      <c r="F13" s="127">
        <v>24</v>
      </c>
      <c r="G13" s="108">
        <v>17.2</v>
      </c>
      <c r="H13" s="128">
        <v>29</v>
      </c>
      <c r="I13" s="21">
        <v>165.5</v>
      </c>
      <c r="J13" s="21">
        <v>2.1</v>
      </c>
      <c r="K13" s="21">
        <v>7.3</v>
      </c>
      <c r="L13" s="121">
        <v>20</v>
      </c>
      <c r="M13" s="122">
        <v>186.9</v>
      </c>
    </row>
    <row r="14" spans="1:13" ht="18" customHeight="1">
      <c r="A14" s="145" t="s">
        <v>175</v>
      </c>
      <c r="B14" s="113">
        <v>25.5</v>
      </c>
      <c r="C14" s="113">
        <v>31.1</v>
      </c>
      <c r="D14" s="113">
        <v>35.200000000000003</v>
      </c>
      <c r="E14" s="128">
        <v>1</v>
      </c>
      <c r="F14" s="113">
        <v>21.3</v>
      </c>
      <c r="G14" s="113">
        <v>13.1</v>
      </c>
      <c r="H14" s="128">
        <v>29</v>
      </c>
      <c r="I14" s="21">
        <v>104</v>
      </c>
      <c r="J14" s="21">
        <v>1.4</v>
      </c>
      <c r="K14" s="21">
        <v>6.4</v>
      </c>
      <c r="L14" s="121">
        <v>20</v>
      </c>
      <c r="M14" s="122">
        <v>152.80000000000001</v>
      </c>
    </row>
    <row r="15" spans="1:13" ht="18" customHeight="1">
      <c r="A15" s="145" t="s">
        <v>176</v>
      </c>
      <c r="B15" s="108">
        <v>26.4</v>
      </c>
      <c r="C15" s="108">
        <v>31.5</v>
      </c>
      <c r="D15" s="112">
        <v>35.5</v>
      </c>
      <c r="E15" s="128">
        <v>1</v>
      </c>
      <c r="F15" s="112">
        <v>22.5</v>
      </c>
      <c r="G15" s="108">
        <v>14.4</v>
      </c>
      <c r="H15" s="128">
        <v>29</v>
      </c>
      <c r="I15" s="21">
        <v>228.5</v>
      </c>
      <c r="J15" s="21">
        <v>1.4</v>
      </c>
      <c r="K15" s="21">
        <v>5.3</v>
      </c>
      <c r="L15" s="121">
        <v>20</v>
      </c>
      <c r="M15" s="122">
        <v>171.1</v>
      </c>
    </row>
    <row r="16" spans="1:13" ht="18" customHeight="1">
      <c r="A16" s="145"/>
      <c r="B16" s="112"/>
      <c r="C16" s="112"/>
      <c r="D16" s="112"/>
      <c r="E16" s="129"/>
      <c r="F16" s="125"/>
      <c r="G16" s="123"/>
      <c r="H16" s="126"/>
      <c r="I16" s="21"/>
      <c r="J16" s="30"/>
      <c r="K16" s="21"/>
      <c r="L16" s="121"/>
      <c r="M16" s="110"/>
    </row>
    <row r="17" spans="1:13" ht="18" customHeight="1">
      <c r="A17" s="145" t="s">
        <v>177</v>
      </c>
      <c r="B17" s="108">
        <v>23.8</v>
      </c>
      <c r="C17" s="108">
        <v>28.9</v>
      </c>
      <c r="D17" s="113">
        <v>32.5</v>
      </c>
      <c r="E17" s="120">
        <v>8</v>
      </c>
      <c r="F17" s="108">
        <v>20.3</v>
      </c>
      <c r="G17" s="108">
        <v>12.8</v>
      </c>
      <c r="H17" s="120">
        <v>29</v>
      </c>
      <c r="I17" s="102">
        <v>198</v>
      </c>
      <c r="J17" s="108">
        <v>0.8</v>
      </c>
      <c r="K17" s="21">
        <v>4.7</v>
      </c>
      <c r="L17" s="121">
        <v>1</v>
      </c>
      <c r="M17" s="21">
        <v>130.1</v>
      </c>
    </row>
    <row r="18" spans="1:13" ht="18" customHeight="1">
      <c r="A18" s="145" t="s">
        <v>178</v>
      </c>
      <c r="B18" s="108">
        <v>26.3</v>
      </c>
      <c r="C18" s="108">
        <v>32.4</v>
      </c>
      <c r="D18" s="113">
        <v>36.200000000000003</v>
      </c>
      <c r="E18" s="128">
        <v>15</v>
      </c>
      <c r="F18" s="108">
        <v>22.5</v>
      </c>
      <c r="G18" s="108">
        <v>15.4</v>
      </c>
      <c r="H18" s="120">
        <v>29</v>
      </c>
      <c r="I18" s="21">
        <v>156.5</v>
      </c>
      <c r="J18" s="21">
        <v>1.1000000000000001</v>
      </c>
      <c r="K18" s="21">
        <v>5.7</v>
      </c>
      <c r="L18" s="121">
        <v>1</v>
      </c>
      <c r="M18" s="122">
        <v>154.1</v>
      </c>
    </row>
    <row r="19" spans="1:13" ht="18" customHeight="1">
      <c r="A19" s="145" t="s">
        <v>179</v>
      </c>
      <c r="B19" s="108">
        <v>25.1</v>
      </c>
      <c r="C19" s="108">
        <v>31.7</v>
      </c>
      <c r="D19" s="113">
        <v>34.700000000000003</v>
      </c>
      <c r="E19" s="120">
        <v>3</v>
      </c>
      <c r="F19" s="108">
        <v>20.9</v>
      </c>
      <c r="G19" s="123">
        <v>13.2</v>
      </c>
      <c r="H19" s="120">
        <v>29</v>
      </c>
      <c r="I19" s="21">
        <v>155.5</v>
      </c>
      <c r="J19" s="21">
        <v>1</v>
      </c>
      <c r="K19" s="21">
        <v>6.7</v>
      </c>
      <c r="L19" s="121">
        <v>17</v>
      </c>
      <c r="M19" s="122">
        <v>155.1</v>
      </c>
    </row>
    <row r="20" spans="1:13" ht="18" customHeight="1">
      <c r="A20" s="145" t="s">
        <v>180</v>
      </c>
      <c r="B20" s="108">
        <v>24.8</v>
      </c>
      <c r="C20" s="108">
        <v>29.6</v>
      </c>
      <c r="D20" s="113">
        <v>34.1</v>
      </c>
      <c r="E20" s="128">
        <v>2</v>
      </c>
      <c r="F20" s="108">
        <v>21.2</v>
      </c>
      <c r="G20" s="108">
        <v>15.3</v>
      </c>
      <c r="H20" s="120">
        <v>29</v>
      </c>
      <c r="I20" s="21">
        <v>301.5</v>
      </c>
      <c r="J20" s="21" t="s">
        <v>1070</v>
      </c>
      <c r="K20" s="21" t="s">
        <v>1071</v>
      </c>
      <c r="L20" s="121">
        <v>28</v>
      </c>
      <c r="M20" s="122">
        <v>146.4</v>
      </c>
    </row>
    <row r="21" spans="1:13" ht="18" customHeight="1">
      <c r="A21" s="145"/>
      <c r="B21" s="125"/>
      <c r="C21" s="125"/>
      <c r="D21" s="112"/>
      <c r="E21" s="120"/>
      <c r="F21" s="108"/>
      <c r="G21" s="123"/>
      <c r="H21" s="126"/>
      <c r="I21" s="21"/>
      <c r="J21" s="30"/>
      <c r="K21" s="21"/>
      <c r="L21" s="121"/>
      <c r="M21" s="110"/>
    </row>
    <row r="22" spans="1:13" ht="18" customHeight="1">
      <c r="A22" s="145" t="s">
        <v>181</v>
      </c>
      <c r="B22" s="108">
        <v>27.2</v>
      </c>
      <c r="C22" s="108">
        <v>33.200000000000003</v>
      </c>
      <c r="D22" s="113">
        <v>36</v>
      </c>
      <c r="E22" s="128">
        <v>3</v>
      </c>
      <c r="F22" s="108">
        <v>23.2</v>
      </c>
      <c r="G22" s="108">
        <v>16.5</v>
      </c>
      <c r="H22" s="120">
        <v>29</v>
      </c>
      <c r="I22" s="21">
        <v>319.5</v>
      </c>
      <c r="J22" s="21">
        <v>1.7</v>
      </c>
      <c r="K22" s="21">
        <v>9.6999999999999993</v>
      </c>
      <c r="L22" s="121">
        <v>1</v>
      </c>
      <c r="M22" s="122">
        <v>171.7</v>
      </c>
    </row>
    <row r="23" spans="1:13" ht="18" customHeight="1">
      <c r="A23" s="145" t="s">
        <v>182</v>
      </c>
      <c r="B23" s="108">
        <v>25.7</v>
      </c>
      <c r="C23" s="108">
        <v>31.4</v>
      </c>
      <c r="D23" s="113">
        <v>33.9</v>
      </c>
      <c r="E23" s="128">
        <v>7</v>
      </c>
      <c r="F23" s="108">
        <v>21.9</v>
      </c>
      <c r="G23" s="108">
        <v>15.8</v>
      </c>
      <c r="H23" s="120">
        <v>29</v>
      </c>
      <c r="I23" s="21">
        <v>286</v>
      </c>
      <c r="J23" s="130" t="s">
        <v>1072</v>
      </c>
      <c r="K23" s="21" t="s">
        <v>1073</v>
      </c>
      <c r="L23" s="121">
        <v>27</v>
      </c>
      <c r="M23" s="122">
        <v>144.9</v>
      </c>
    </row>
    <row r="24" spans="1:13" ht="18" customHeight="1">
      <c r="A24" s="146" t="s">
        <v>183</v>
      </c>
      <c r="B24" s="108">
        <v>27</v>
      </c>
      <c r="C24" s="108">
        <v>30</v>
      </c>
      <c r="D24" s="112">
        <v>34.5</v>
      </c>
      <c r="E24" s="120">
        <v>1</v>
      </c>
      <c r="F24" s="108">
        <v>24.2</v>
      </c>
      <c r="G24" s="108">
        <v>18.5</v>
      </c>
      <c r="H24" s="120">
        <v>28</v>
      </c>
      <c r="I24" s="21">
        <v>110.5</v>
      </c>
      <c r="J24" s="21">
        <v>3.7</v>
      </c>
      <c r="K24" s="21">
        <v>11.2</v>
      </c>
      <c r="L24" s="121">
        <v>15</v>
      </c>
      <c r="M24" s="122">
        <v>163.6</v>
      </c>
    </row>
    <row r="25" spans="1:13" ht="18" customHeight="1">
      <c r="A25" s="147" t="s">
        <v>184</v>
      </c>
      <c r="B25" s="108">
        <v>27.1</v>
      </c>
      <c r="C25" s="108">
        <v>30.4</v>
      </c>
      <c r="D25" s="113">
        <v>35.9</v>
      </c>
      <c r="E25" s="120">
        <v>1</v>
      </c>
      <c r="F25" s="108">
        <v>24.1</v>
      </c>
      <c r="G25" s="108">
        <v>18.399999999999999</v>
      </c>
      <c r="H25" s="120">
        <v>28</v>
      </c>
      <c r="I25" s="21">
        <v>104.5</v>
      </c>
      <c r="J25" s="130">
        <v>2.4</v>
      </c>
      <c r="K25" s="130">
        <v>8.1</v>
      </c>
      <c r="L25" s="131">
        <v>16</v>
      </c>
      <c r="M25" s="122">
        <v>170.1</v>
      </c>
    </row>
    <row r="26" spans="1:13" ht="18" customHeight="1">
      <c r="A26" s="957"/>
      <c r="B26" s="132"/>
      <c r="C26" s="132"/>
      <c r="D26" s="132"/>
      <c r="E26" s="133"/>
      <c r="F26" s="134"/>
      <c r="G26" s="134"/>
      <c r="H26" s="133"/>
      <c r="I26" s="135"/>
      <c r="J26" s="135"/>
      <c r="K26" s="136"/>
      <c r="L26" s="136"/>
      <c r="M26" s="137"/>
    </row>
    <row r="27" spans="1:13" ht="18" customHeight="1">
      <c r="A27" s="1316"/>
      <c r="B27" s="1317"/>
      <c r="C27" s="1318"/>
      <c r="D27" s="1318"/>
      <c r="E27" s="1318"/>
      <c r="F27" s="1319"/>
      <c r="G27" s="1319"/>
      <c r="H27" s="1318"/>
      <c r="I27" s="1318"/>
      <c r="J27" s="1318"/>
      <c r="K27" s="1318"/>
      <c r="L27" s="1318"/>
      <c r="M27" s="1318"/>
    </row>
    <row r="28" spans="1:13" ht="14.25">
      <c r="A28" s="116" t="s">
        <v>185</v>
      </c>
      <c r="B28" s="117"/>
      <c r="C28" s="117"/>
      <c r="D28" s="117"/>
      <c r="E28" s="117"/>
      <c r="F28" s="138"/>
      <c r="G28" s="138"/>
      <c r="H28" s="117"/>
      <c r="I28" s="117"/>
      <c r="J28" s="117"/>
      <c r="K28" s="117"/>
      <c r="L28" s="117"/>
      <c r="M28" s="117"/>
    </row>
    <row r="29" spans="1:13" ht="14.25">
      <c r="A29" s="116" t="s">
        <v>186</v>
      </c>
      <c r="B29" s="117"/>
      <c r="C29" s="117"/>
      <c r="D29" s="117"/>
      <c r="E29" s="117"/>
      <c r="F29" s="138"/>
      <c r="G29" s="138"/>
      <c r="H29" s="117"/>
      <c r="I29" s="117"/>
      <c r="J29" s="117"/>
      <c r="K29" s="117"/>
      <c r="L29" s="117"/>
      <c r="M29" s="117"/>
    </row>
    <row r="30" spans="1:13" ht="14.25">
      <c r="A30" s="116" t="s">
        <v>187</v>
      </c>
      <c r="B30" s="117"/>
      <c r="C30" s="117"/>
      <c r="D30" s="117"/>
      <c r="E30" s="117"/>
      <c r="F30" s="138"/>
      <c r="G30" s="138"/>
      <c r="H30" s="117"/>
      <c r="I30" s="117"/>
      <c r="J30" s="117"/>
      <c r="K30" s="117"/>
      <c r="L30" s="117"/>
      <c r="M30" s="117"/>
    </row>
    <row r="31" spans="1:13" ht="14.25">
      <c r="A31" s="116"/>
      <c r="B31" s="117"/>
      <c r="C31" s="117"/>
      <c r="D31" s="117"/>
      <c r="E31" s="117"/>
      <c r="F31" s="138"/>
      <c r="G31" s="138"/>
      <c r="H31" s="117"/>
      <c r="I31" s="117"/>
      <c r="J31" s="117"/>
      <c r="K31" s="117"/>
      <c r="L31" s="117"/>
      <c r="M31" s="117"/>
    </row>
    <row r="32" spans="1:13" ht="14.25">
      <c r="A32" s="116" t="s">
        <v>188</v>
      </c>
      <c r="B32" s="139"/>
      <c r="C32" s="139"/>
      <c r="D32" s="139"/>
      <c r="E32" s="139"/>
      <c r="F32" s="140"/>
      <c r="G32" s="140"/>
      <c r="H32" s="139"/>
      <c r="I32" s="139"/>
      <c r="J32" s="139"/>
      <c r="K32" s="139"/>
      <c r="L32" s="139"/>
      <c r="M32" s="139"/>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8"/>
  <sheetViews>
    <sheetView view="pageBreakPreview" zoomScaleNormal="100" zoomScaleSheetLayoutView="100" workbookViewId="0">
      <selection sqref="A1:I1"/>
    </sheetView>
  </sheetViews>
  <sheetFormatPr defaultRowHeight="14.25"/>
  <cols>
    <col min="1" max="1" width="10.25" style="781" customWidth="1"/>
    <col min="2" max="2" width="10.75" style="781" customWidth="1"/>
    <col min="3" max="4" width="9.75" style="781" customWidth="1"/>
    <col min="5" max="6" width="9" style="781" customWidth="1"/>
    <col min="7" max="9" width="9.75" style="781" customWidth="1"/>
  </cols>
  <sheetData>
    <row r="1" spans="1:9" ht="17.25">
      <c r="A1" s="1974" t="s">
        <v>887</v>
      </c>
      <c r="B1" s="1975"/>
      <c r="C1" s="1975"/>
      <c r="D1" s="1975"/>
      <c r="E1" s="1975"/>
      <c r="F1" s="1975"/>
      <c r="G1" s="1975"/>
      <c r="H1" s="756"/>
      <c r="I1" s="756"/>
    </row>
    <row r="2" spans="1:9" ht="15.75" customHeight="1" thickBot="1">
      <c r="A2" s="757"/>
      <c r="B2" s="758"/>
      <c r="C2" s="756"/>
      <c r="D2" s="756"/>
      <c r="E2" s="756"/>
      <c r="F2" s="756"/>
      <c r="G2" s="756"/>
      <c r="H2" s="756"/>
      <c r="I2" s="759" t="s">
        <v>251</v>
      </c>
    </row>
    <row r="3" spans="1:9" ht="15.75" customHeight="1" thickTop="1">
      <c r="A3" s="1976" t="s">
        <v>888</v>
      </c>
      <c r="B3" s="1979" t="s">
        <v>889</v>
      </c>
      <c r="C3" s="1979" t="s">
        <v>890</v>
      </c>
      <c r="D3" s="1982" t="s">
        <v>891</v>
      </c>
      <c r="E3" s="1979" t="s">
        <v>892</v>
      </c>
      <c r="F3" s="1982" t="s">
        <v>893</v>
      </c>
      <c r="G3" s="1987" t="s">
        <v>894</v>
      </c>
      <c r="H3" s="1982" t="s">
        <v>895</v>
      </c>
      <c r="I3" s="1979" t="s">
        <v>896</v>
      </c>
    </row>
    <row r="4" spans="1:9" ht="15.75" customHeight="1">
      <c r="A4" s="1977"/>
      <c r="B4" s="1980"/>
      <c r="C4" s="1980"/>
      <c r="D4" s="1983"/>
      <c r="E4" s="1980"/>
      <c r="F4" s="1985"/>
      <c r="G4" s="1988"/>
      <c r="H4" s="1983"/>
      <c r="I4" s="1980"/>
    </row>
    <row r="5" spans="1:9" ht="15.75" customHeight="1">
      <c r="A5" s="1978"/>
      <c r="B5" s="1981"/>
      <c r="C5" s="1981"/>
      <c r="D5" s="1984"/>
      <c r="E5" s="1981"/>
      <c r="F5" s="1986"/>
      <c r="G5" s="1989"/>
      <c r="H5" s="1993"/>
      <c r="I5" s="1981"/>
    </row>
    <row r="6" spans="1:9" ht="15.75" customHeight="1">
      <c r="A6" s="1204"/>
      <c r="B6" s="1205"/>
      <c r="C6" s="760"/>
      <c r="D6" s="760"/>
      <c r="E6" s="760"/>
      <c r="F6" s="760"/>
      <c r="G6" s="760"/>
      <c r="H6" s="760"/>
      <c r="I6" s="760"/>
    </row>
    <row r="7" spans="1:9" ht="15.75" customHeight="1">
      <c r="A7" s="761" t="s">
        <v>351</v>
      </c>
      <c r="B7" s="1206">
        <v>9562</v>
      </c>
      <c r="C7" s="762">
        <v>12</v>
      </c>
      <c r="D7" s="762">
        <v>2572</v>
      </c>
      <c r="E7" s="762">
        <v>65</v>
      </c>
      <c r="F7" s="762">
        <v>53</v>
      </c>
      <c r="G7" s="762">
        <v>1357</v>
      </c>
      <c r="H7" s="763">
        <v>881</v>
      </c>
      <c r="I7" s="762">
        <v>676</v>
      </c>
    </row>
    <row r="8" spans="1:9" ht="15.75" customHeight="1">
      <c r="A8" s="761">
        <v>29</v>
      </c>
      <c r="B8" s="1206">
        <v>9694</v>
      </c>
      <c r="C8" s="762">
        <v>9</v>
      </c>
      <c r="D8" s="762">
        <v>2518</v>
      </c>
      <c r="E8" s="762">
        <v>76</v>
      </c>
      <c r="F8" s="762">
        <v>84</v>
      </c>
      <c r="G8" s="762">
        <v>1426</v>
      </c>
      <c r="H8" s="763">
        <v>878</v>
      </c>
      <c r="I8" s="762">
        <v>550</v>
      </c>
    </row>
    <row r="9" spans="1:9" ht="15.75" customHeight="1">
      <c r="A9" s="761">
        <v>30</v>
      </c>
      <c r="B9" s="1206">
        <v>9724</v>
      </c>
      <c r="C9" s="762">
        <v>10</v>
      </c>
      <c r="D9" s="762">
        <v>2417</v>
      </c>
      <c r="E9" s="762">
        <v>102</v>
      </c>
      <c r="F9" s="762">
        <v>74</v>
      </c>
      <c r="G9" s="762">
        <v>1388</v>
      </c>
      <c r="H9" s="763">
        <v>847</v>
      </c>
      <c r="I9" s="762">
        <v>512</v>
      </c>
    </row>
    <row r="10" spans="1:9" ht="15.75" customHeight="1">
      <c r="A10" s="761" t="s">
        <v>62</v>
      </c>
      <c r="B10" s="1206">
        <v>9710</v>
      </c>
      <c r="C10" s="762">
        <v>9</v>
      </c>
      <c r="D10" s="764">
        <v>2481</v>
      </c>
      <c r="E10" s="762">
        <v>92</v>
      </c>
      <c r="F10" s="762">
        <v>63</v>
      </c>
      <c r="G10" s="764">
        <v>1376</v>
      </c>
      <c r="H10" s="763">
        <v>803</v>
      </c>
      <c r="I10" s="762">
        <v>463</v>
      </c>
    </row>
    <row r="11" spans="1:9" ht="15.75" customHeight="1">
      <c r="A11" s="761">
        <v>2</v>
      </c>
      <c r="B11" s="1207">
        <v>9585</v>
      </c>
      <c r="C11" s="765">
        <v>16</v>
      </c>
      <c r="D11" s="765">
        <v>2413</v>
      </c>
      <c r="E11" s="765">
        <v>95</v>
      </c>
      <c r="F11" s="765">
        <v>66</v>
      </c>
      <c r="G11" s="765">
        <v>1401</v>
      </c>
      <c r="H11" s="765">
        <v>795</v>
      </c>
      <c r="I11" s="765">
        <v>373</v>
      </c>
    </row>
    <row r="12" spans="1:9" ht="15.75" customHeight="1">
      <c r="A12" s="766"/>
      <c r="B12" s="767"/>
      <c r="C12" s="767"/>
      <c r="D12" s="767"/>
      <c r="E12" s="767"/>
      <c r="F12" s="767"/>
      <c r="G12" s="767"/>
      <c r="H12" s="767"/>
      <c r="I12" s="767"/>
    </row>
    <row r="13" spans="1:9" ht="15.75" customHeight="1">
      <c r="A13" s="771" t="s">
        <v>337</v>
      </c>
      <c r="B13" s="1208">
        <v>934</v>
      </c>
      <c r="C13" s="769">
        <v>1</v>
      </c>
      <c r="D13" s="769">
        <v>225</v>
      </c>
      <c r="E13" s="769">
        <v>17</v>
      </c>
      <c r="F13" s="769">
        <v>6</v>
      </c>
      <c r="G13" s="769">
        <v>147</v>
      </c>
      <c r="H13" s="769">
        <v>71</v>
      </c>
      <c r="I13" s="769">
        <v>21</v>
      </c>
    </row>
    <row r="14" spans="1:9" ht="15.75" customHeight="1">
      <c r="A14" s="771" t="s">
        <v>380</v>
      </c>
      <c r="B14" s="1208">
        <v>899</v>
      </c>
      <c r="C14" s="769">
        <v>1</v>
      </c>
      <c r="D14" s="769">
        <v>189</v>
      </c>
      <c r="E14" s="769">
        <v>6</v>
      </c>
      <c r="F14" s="769">
        <v>4</v>
      </c>
      <c r="G14" s="769">
        <v>175</v>
      </c>
      <c r="H14" s="769">
        <v>60</v>
      </c>
      <c r="I14" s="769">
        <v>35</v>
      </c>
    </row>
    <row r="15" spans="1:9" ht="15.75" customHeight="1">
      <c r="A15" s="768">
        <v>2</v>
      </c>
      <c r="B15" s="1208">
        <v>902</v>
      </c>
      <c r="C15" s="769">
        <v>3</v>
      </c>
      <c r="D15" s="769">
        <v>199</v>
      </c>
      <c r="E15" s="769">
        <v>6</v>
      </c>
      <c r="F15" s="769">
        <v>4</v>
      </c>
      <c r="G15" s="769">
        <v>143</v>
      </c>
      <c r="H15" s="769">
        <v>78</v>
      </c>
      <c r="I15" s="769">
        <v>28</v>
      </c>
    </row>
    <row r="16" spans="1:9" ht="15.75" customHeight="1">
      <c r="A16" s="771">
        <v>3</v>
      </c>
      <c r="B16" s="1208">
        <v>936</v>
      </c>
      <c r="C16" s="769" t="s">
        <v>66</v>
      </c>
      <c r="D16" s="769">
        <v>229</v>
      </c>
      <c r="E16" s="769">
        <v>9</v>
      </c>
      <c r="F16" s="769">
        <v>8</v>
      </c>
      <c r="G16" s="769">
        <v>130</v>
      </c>
      <c r="H16" s="769">
        <v>61</v>
      </c>
      <c r="I16" s="769">
        <v>39</v>
      </c>
    </row>
    <row r="17" spans="1:9" ht="15.75" customHeight="1">
      <c r="A17" s="771">
        <v>4</v>
      </c>
      <c r="B17" s="1208">
        <v>821</v>
      </c>
      <c r="C17" s="769">
        <v>1</v>
      </c>
      <c r="D17" s="769">
        <v>187</v>
      </c>
      <c r="E17" s="769">
        <v>7</v>
      </c>
      <c r="F17" s="769">
        <v>4</v>
      </c>
      <c r="G17" s="769">
        <v>113</v>
      </c>
      <c r="H17" s="769">
        <v>69</v>
      </c>
      <c r="I17" s="769">
        <v>45</v>
      </c>
    </row>
    <row r="18" spans="1:9" ht="15.75" customHeight="1">
      <c r="A18" s="1420" t="s">
        <v>1047</v>
      </c>
      <c r="B18" s="773">
        <v>801</v>
      </c>
      <c r="C18" s="779" t="s">
        <v>67</v>
      </c>
      <c r="D18" s="774">
        <v>195</v>
      </c>
      <c r="E18" s="774">
        <v>11</v>
      </c>
      <c r="F18" s="774">
        <v>4</v>
      </c>
      <c r="G18" s="774">
        <v>100</v>
      </c>
      <c r="H18" s="774">
        <v>66</v>
      </c>
      <c r="I18" s="774">
        <v>34</v>
      </c>
    </row>
    <row r="19" spans="1:9" ht="15.75" customHeight="1" thickBot="1">
      <c r="A19" s="775"/>
      <c r="B19" s="775"/>
      <c r="C19" s="775"/>
      <c r="D19" s="775"/>
      <c r="E19" s="775"/>
      <c r="F19" s="775"/>
      <c r="G19" s="775"/>
      <c r="H19" s="775"/>
      <c r="I19" s="775"/>
    </row>
    <row r="20" spans="1:9" ht="15.75" customHeight="1" thickTop="1">
      <c r="A20" s="1976" t="s">
        <v>888</v>
      </c>
      <c r="B20" s="1982" t="s">
        <v>898</v>
      </c>
      <c r="C20" s="1979" t="s">
        <v>899</v>
      </c>
      <c r="D20" s="1982" t="s">
        <v>900</v>
      </c>
      <c r="E20" s="1979" t="s">
        <v>901</v>
      </c>
      <c r="F20" s="1979" t="s">
        <v>902</v>
      </c>
      <c r="G20" s="1979" t="s">
        <v>903</v>
      </c>
      <c r="H20" s="1982" t="s">
        <v>904</v>
      </c>
      <c r="I20" s="1990" t="s">
        <v>905</v>
      </c>
    </row>
    <row r="21" spans="1:9" ht="15.75" customHeight="1">
      <c r="A21" s="1977"/>
      <c r="B21" s="1983"/>
      <c r="C21" s="1980"/>
      <c r="D21" s="1985"/>
      <c r="E21" s="1994"/>
      <c r="F21" s="1980"/>
      <c r="G21" s="1980"/>
      <c r="H21" s="1985"/>
      <c r="I21" s="1991"/>
    </row>
    <row r="22" spans="1:9" ht="15.75" customHeight="1">
      <c r="A22" s="1978"/>
      <c r="B22" s="1984"/>
      <c r="C22" s="1981"/>
      <c r="D22" s="1986"/>
      <c r="E22" s="1995"/>
      <c r="F22" s="1981"/>
      <c r="G22" s="1981"/>
      <c r="H22" s="1986"/>
      <c r="I22" s="1992"/>
    </row>
    <row r="23" spans="1:9" ht="15.75" customHeight="1">
      <c r="A23" s="1204"/>
      <c r="B23" s="1205"/>
      <c r="C23" s="760"/>
      <c r="D23" s="760"/>
      <c r="E23" s="760"/>
      <c r="F23" s="760"/>
      <c r="G23" s="760"/>
      <c r="H23" s="760"/>
      <c r="I23" s="760"/>
    </row>
    <row r="24" spans="1:9" ht="15.75" customHeight="1">
      <c r="A24" s="761" t="s">
        <v>351</v>
      </c>
      <c r="B24" s="1209">
        <v>123</v>
      </c>
      <c r="C24" s="762">
        <v>13</v>
      </c>
      <c r="D24" s="762">
        <v>19</v>
      </c>
      <c r="E24" s="762">
        <v>92</v>
      </c>
      <c r="F24" s="762">
        <v>171</v>
      </c>
      <c r="G24" s="776">
        <v>910</v>
      </c>
      <c r="H24" s="762">
        <v>287</v>
      </c>
      <c r="I24" s="762">
        <v>130</v>
      </c>
    </row>
    <row r="25" spans="1:9" ht="15.75" customHeight="1">
      <c r="A25" s="761">
        <v>29</v>
      </c>
      <c r="B25" s="1209">
        <v>120</v>
      </c>
      <c r="C25" s="762">
        <v>7</v>
      </c>
      <c r="D25" s="762">
        <v>15</v>
      </c>
      <c r="E25" s="762">
        <v>98</v>
      </c>
      <c r="F25" s="762">
        <v>191</v>
      </c>
      <c r="G25" s="776">
        <v>970</v>
      </c>
      <c r="H25" s="762">
        <v>265</v>
      </c>
      <c r="I25" s="762">
        <v>113</v>
      </c>
    </row>
    <row r="26" spans="1:9" ht="15.75" customHeight="1">
      <c r="A26" s="761">
        <v>30</v>
      </c>
      <c r="B26" s="1209">
        <v>142</v>
      </c>
      <c r="C26" s="762">
        <v>19</v>
      </c>
      <c r="D26" s="762">
        <v>10</v>
      </c>
      <c r="E26" s="762">
        <v>82</v>
      </c>
      <c r="F26" s="762">
        <v>180</v>
      </c>
      <c r="G26" s="776">
        <v>987</v>
      </c>
      <c r="H26" s="762">
        <v>309</v>
      </c>
      <c r="I26" s="762">
        <v>108</v>
      </c>
    </row>
    <row r="27" spans="1:9" ht="15.75" customHeight="1">
      <c r="A27" s="761" t="s">
        <v>62</v>
      </c>
      <c r="B27" s="1206">
        <v>114</v>
      </c>
      <c r="C27" s="762">
        <v>11</v>
      </c>
      <c r="D27" s="762">
        <v>15</v>
      </c>
      <c r="E27" s="762">
        <v>75</v>
      </c>
      <c r="F27" s="762">
        <v>198</v>
      </c>
      <c r="G27" s="762">
        <v>982</v>
      </c>
      <c r="H27" s="777">
        <v>240</v>
      </c>
      <c r="I27" s="762">
        <v>110</v>
      </c>
    </row>
    <row r="28" spans="1:9" ht="15.75" customHeight="1">
      <c r="A28" s="761">
        <v>2</v>
      </c>
      <c r="B28" s="1207">
        <v>100</v>
      </c>
      <c r="C28" s="770">
        <v>7</v>
      </c>
      <c r="D28" s="770">
        <v>10</v>
      </c>
      <c r="E28" s="770">
        <v>108</v>
      </c>
      <c r="F28" s="770">
        <v>183</v>
      </c>
      <c r="G28" s="770">
        <v>1124</v>
      </c>
      <c r="H28" s="770">
        <v>234</v>
      </c>
      <c r="I28" s="770">
        <v>124</v>
      </c>
    </row>
    <row r="29" spans="1:9" ht="15.75" customHeight="1">
      <c r="A29" s="766"/>
      <c r="B29" s="767"/>
      <c r="C29" s="767"/>
      <c r="D29" s="767"/>
      <c r="E29" s="767"/>
      <c r="F29" s="767"/>
      <c r="G29" s="767"/>
      <c r="H29" s="767"/>
      <c r="I29" s="767"/>
    </row>
    <row r="30" spans="1:9" ht="15.75" customHeight="1">
      <c r="A30" s="768" t="s">
        <v>337</v>
      </c>
      <c r="B30" s="1208">
        <v>11</v>
      </c>
      <c r="C30" s="769">
        <v>1</v>
      </c>
      <c r="D30" s="769" t="s">
        <v>582</v>
      </c>
      <c r="E30" s="769">
        <v>14</v>
      </c>
      <c r="F30" s="769">
        <v>16</v>
      </c>
      <c r="G30" s="769">
        <v>91</v>
      </c>
      <c r="H30" s="769">
        <v>32</v>
      </c>
      <c r="I30" s="769">
        <v>12</v>
      </c>
    </row>
    <row r="31" spans="1:9" ht="15.75" customHeight="1">
      <c r="A31" s="768" t="s">
        <v>380</v>
      </c>
      <c r="B31" s="1208">
        <v>9</v>
      </c>
      <c r="C31" s="769">
        <v>1</v>
      </c>
      <c r="D31" s="769">
        <v>3</v>
      </c>
      <c r="E31" s="769">
        <v>11</v>
      </c>
      <c r="F31" s="769">
        <v>22</v>
      </c>
      <c r="G31" s="769">
        <v>105</v>
      </c>
      <c r="H31" s="769">
        <v>32</v>
      </c>
      <c r="I31" s="769">
        <v>5</v>
      </c>
    </row>
    <row r="32" spans="1:9" ht="15.75" customHeight="1">
      <c r="A32" s="768">
        <v>2</v>
      </c>
      <c r="B32" s="1208">
        <v>8</v>
      </c>
      <c r="C32" s="769" t="s">
        <v>66</v>
      </c>
      <c r="D32" s="769">
        <v>1</v>
      </c>
      <c r="E32" s="769">
        <v>9</v>
      </c>
      <c r="F32" s="769">
        <v>18</v>
      </c>
      <c r="G32" s="769">
        <v>115</v>
      </c>
      <c r="H32" s="769">
        <v>36</v>
      </c>
      <c r="I32" s="769">
        <v>7</v>
      </c>
    </row>
    <row r="33" spans="1:9" ht="15.75" customHeight="1">
      <c r="A33" s="768">
        <v>3</v>
      </c>
      <c r="B33" s="1208">
        <v>11</v>
      </c>
      <c r="C33" s="769" t="s">
        <v>66</v>
      </c>
      <c r="D33" s="769" t="s">
        <v>66</v>
      </c>
      <c r="E33" s="769">
        <v>9</v>
      </c>
      <c r="F33" s="769">
        <v>20</v>
      </c>
      <c r="G33" s="769">
        <v>120</v>
      </c>
      <c r="H33" s="769">
        <v>30</v>
      </c>
      <c r="I33" s="769">
        <v>9</v>
      </c>
    </row>
    <row r="34" spans="1:9" ht="15.75" customHeight="1">
      <c r="A34" s="768">
        <v>4</v>
      </c>
      <c r="B34" s="1208">
        <v>14</v>
      </c>
      <c r="C34" s="769">
        <v>1</v>
      </c>
      <c r="D34" s="769" t="s">
        <v>66</v>
      </c>
      <c r="E34" s="769">
        <v>10</v>
      </c>
      <c r="F34" s="769">
        <v>16</v>
      </c>
      <c r="G34" s="769">
        <v>95</v>
      </c>
      <c r="H34" s="769">
        <v>18</v>
      </c>
      <c r="I34" s="769">
        <v>14</v>
      </c>
    </row>
    <row r="35" spans="1:9" ht="15.75" customHeight="1">
      <c r="A35" s="772" t="s">
        <v>1047</v>
      </c>
      <c r="B35" s="778">
        <v>14</v>
      </c>
      <c r="C35" s="1210">
        <v>1</v>
      </c>
      <c r="D35" s="779">
        <v>1</v>
      </c>
      <c r="E35" s="779">
        <v>6</v>
      </c>
      <c r="F35" s="779">
        <v>15</v>
      </c>
      <c r="G35" s="779">
        <v>105</v>
      </c>
      <c r="H35" s="779">
        <v>21</v>
      </c>
      <c r="I35" s="779">
        <v>15</v>
      </c>
    </row>
    <row r="36" spans="1:9" ht="15.75" customHeight="1">
      <c r="A36" s="780" t="s">
        <v>906</v>
      </c>
      <c r="B36" s="780"/>
      <c r="C36" s="780"/>
      <c r="D36" s="780"/>
      <c r="E36" s="780"/>
      <c r="F36" s="780"/>
      <c r="G36" s="780"/>
      <c r="H36" s="780"/>
      <c r="I36" s="780"/>
    </row>
    <row r="37" spans="1:9" ht="15.75" customHeight="1">
      <c r="A37" s="756" t="s">
        <v>907</v>
      </c>
    </row>
    <row r="38" spans="1:9" ht="15.75" customHeight="1"/>
  </sheetData>
  <mergeCells count="19">
    <mergeCell ref="I20:I22"/>
    <mergeCell ref="H3:H5"/>
    <mergeCell ref="I3:I5"/>
    <mergeCell ref="A20:A22"/>
    <mergeCell ref="B20:B22"/>
    <mergeCell ref="C20:C22"/>
    <mergeCell ref="D20:D22"/>
    <mergeCell ref="E20:E22"/>
    <mergeCell ref="F20:F22"/>
    <mergeCell ref="G20:G22"/>
    <mergeCell ref="H20:H22"/>
    <mergeCell ref="A1:G1"/>
    <mergeCell ref="A3:A5"/>
    <mergeCell ref="B3:B5"/>
    <mergeCell ref="C3:C5"/>
    <mergeCell ref="D3:D5"/>
    <mergeCell ref="E3:E5"/>
    <mergeCell ref="F3:F5"/>
    <mergeCell ref="G3:G5"/>
  </mergeCells>
  <phoneticPr fontId="3"/>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9"/>
  <sheetViews>
    <sheetView view="pageBreakPreview" zoomScaleNormal="100" zoomScaleSheetLayoutView="100" workbookViewId="0">
      <selection sqref="A1:O1"/>
    </sheetView>
  </sheetViews>
  <sheetFormatPr defaultRowHeight="14.25"/>
  <cols>
    <col min="1" max="1" width="15.75" style="755" customWidth="1"/>
    <col min="2" max="3" width="8.75" style="755" customWidth="1"/>
    <col min="4" max="4" width="12.75" style="755" customWidth="1"/>
    <col min="5" max="5" width="12.125" style="755" bestFit="1" customWidth="1"/>
    <col min="6" max="6" width="8.75" style="755" customWidth="1"/>
    <col min="7" max="7" width="12.125" style="755" bestFit="1" customWidth="1"/>
    <col min="8" max="8" width="8.75" style="755" customWidth="1"/>
    <col min="9" max="9" width="11" style="755" bestFit="1" customWidth="1"/>
    <col min="10" max="10" width="8.75" style="755" customWidth="1"/>
    <col min="11" max="11" width="9.75" style="755" customWidth="1"/>
    <col min="12" max="12" width="9.625" style="755" customWidth="1"/>
    <col min="13" max="13" width="11" style="755" bestFit="1" customWidth="1"/>
    <col min="14" max="14" width="8.75" style="755" customWidth="1"/>
    <col min="15" max="15" width="12.125" style="755" bestFit="1" customWidth="1"/>
  </cols>
  <sheetData>
    <row r="1" spans="1:15" ht="17.25">
      <c r="A1" s="1999" t="s">
        <v>908</v>
      </c>
      <c r="B1" s="2000"/>
      <c r="C1" s="2000"/>
      <c r="D1" s="2000"/>
      <c r="E1" s="2000"/>
      <c r="F1" s="2000"/>
      <c r="G1" s="2000"/>
      <c r="H1" s="2000"/>
      <c r="I1" s="2000"/>
      <c r="J1" s="2000"/>
      <c r="K1" s="2000"/>
      <c r="L1" s="2000"/>
      <c r="M1" s="2000"/>
      <c r="N1" s="2000"/>
      <c r="O1" s="2000"/>
    </row>
    <row r="2" spans="1:15" ht="15.75" customHeight="1" thickBot="1">
      <c r="A2" s="782"/>
      <c r="B2" s="783"/>
      <c r="C2" s="783"/>
      <c r="D2" s="783"/>
      <c r="E2" s="783"/>
      <c r="F2" s="783"/>
      <c r="G2" s="783"/>
      <c r="H2" s="783"/>
      <c r="I2" s="783"/>
      <c r="J2" s="783"/>
      <c r="K2" s="783"/>
      <c r="L2" s="783"/>
      <c r="M2" s="2001" t="s">
        <v>909</v>
      </c>
      <c r="N2" s="2001"/>
      <c r="O2" s="2001"/>
    </row>
    <row r="3" spans="1:15" ht="15.75" customHeight="1" thickTop="1">
      <c r="A3" s="2002" t="s">
        <v>910</v>
      </c>
      <c r="B3" s="2004" t="s">
        <v>911</v>
      </c>
      <c r="C3" s="2004" t="s">
        <v>912</v>
      </c>
      <c r="D3" s="2004" t="s">
        <v>913</v>
      </c>
      <c r="E3" s="2004" t="s">
        <v>914</v>
      </c>
      <c r="F3" s="1996" t="s">
        <v>915</v>
      </c>
      <c r="G3" s="1998"/>
      <c r="H3" s="2006" t="s">
        <v>916</v>
      </c>
      <c r="I3" s="1998"/>
      <c r="J3" s="1996" t="s">
        <v>917</v>
      </c>
      <c r="K3" s="1998"/>
      <c r="L3" s="1996" t="s">
        <v>918</v>
      </c>
      <c r="M3" s="1997"/>
      <c r="N3" s="1996" t="s">
        <v>919</v>
      </c>
      <c r="O3" s="1998"/>
    </row>
    <row r="4" spans="1:15" ht="15.75" customHeight="1">
      <c r="A4" s="2003"/>
      <c r="B4" s="2005"/>
      <c r="C4" s="2005"/>
      <c r="D4" s="2005"/>
      <c r="E4" s="2005"/>
      <c r="F4" s="1211" t="s">
        <v>920</v>
      </c>
      <c r="G4" s="1211" t="s">
        <v>921</v>
      </c>
      <c r="H4" s="1211" t="s">
        <v>920</v>
      </c>
      <c r="I4" s="1211" t="s">
        <v>921</v>
      </c>
      <c r="J4" s="1211" t="s">
        <v>920</v>
      </c>
      <c r="K4" s="1211" t="s">
        <v>921</v>
      </c>
      <c r="L4" s="1211" t="s">
        <v>922</v>
      </c>
      <c r="M4" s="1211" t="s">
        <v>921</v>
      </c>
      <c r="N4" s="1211" t="s">
        <v>920</v>
      </c>
      <c r="O4" s="1211" t="s">
        <v>921</v>
      </c>
    </row>
    <row r="5" spans="1:15" ht="15.75" customHeight="1">
      <c r="A5" s="1212"/>
      <c r="B5" s="1213"/>
      <c r="C5" s="1214"/>
      <c r="D5" s="1215"/>
      <c r="E5" s="1214"/>
      <c r="F5" s="1214"/>
      <c r="G5" s="1214"/>
      <c r="H5" s="1214"/>
      <c r="I5" s="1214"/>
      <c r="J5" s="1214"/>
      <c r="K5" s="1214"/>
      <c r="L5" s="1214"/>
      <c r="M5" s="1214"/>
      <c r="N5" s="1214"/>
      <c r="O5" s="1214"/>
    </row>
    <row r="6" spans="1:15" ht="15.75" customHeight="1">
      <c r="A6" s="784" t="s">
        <v>923</v>
      </c>
      <c r="B6" s="1216">
        <v>4660.583333333333</v>
      </c>
      <c r="C6" s="785">
        <v>6022.666666666667</v>
      </c>
      <c r="D6" s="786">
        <v>8.6737946555445458</v>
      </c>
      <c r="E6" s="785">
        <v>717121</v>
      </c>
      <c r="F6" s="785">
        <v>5043</v>
      </c>
      <c r="G6" s="785">
        <v>223139</v>
      </c>
      <c r="H6" s="785">
        <v>4241.25</v>
      </c>
      <c r="I6" s="785">
        <v>82286</v>
      </c>
      <c r="J6" s="785">
        <v>366.58333333333331</v>
      </c>
      <c r="K6" s="785">
        <v>4327</v>
      </c>
      <c r="L6" s="785">
        <v>1101.1666666666667</v>
      </c>
      <c r="M6" s="785">
        <v>22647</v>
      </c>
      <c r="N6" s="785">
        <v>4656</v>
      </c>
      <c r="O6" s="785">
        <v>381059</v>
      </c>
    </row>
    <row r="7" spans="1:15" ht="15.75" customHeight="1">
      <c r="A7" s="787" t="s">
        <v>924</v>
      </c>
      <c r="B7" s="1216">
        <v>4639.416666666667</v>
      </c>
      <c r="C7" s="785">
        <v>5922.25</v>
      </c>
      <c r="D7" s="786">
        <v>8.5852479715634722</v>
      </c>
      <c r="E7" s="785">
        <v>715763.41950000008</v>
      </c>
      <c r="F7" s="785">
        <v>4928.333333333333</v>
      </c>
      <c r="G7" s="785">
        <v>216127.63508333336</v>
      </c>
      <c r="H7" s="785">
        <v>4170.25</v>
      </c>
      <c r="I7" s="785">
        <v>82527.715249999994</v>
      </c>
      <c r="J7" s="785">
        <v>371.83333333333331</v>
      </c>
      <c r="K7" s="785">
        <v>4397.3286666666672</v>
      </c>
      <c r="L7" s="785">
        <v>1125.75</v>
      </c>
      <c r="M7" s="785">
        <v>22262.330166666667</v>
      </c>
      <c r="N7" s="785">
        <v>4591.833333333333</v>
      </c>
      <c r="O7" s="785">
        <v>386812.05725000001</v>
      </c>
    </row>
    <row r="8" spans="1:15" ht="15.75" customHeight="1">
      <c r="A8" s="787" t="s">
        <v>925</v>
      </c>
      <c r="B8" s="1216">
        <v>4534</v>
      </c>
      <c r="C8" s="785">
        <v>5765</v>
      </c>
      <c r="D8" s="786">
        <v>8.42</v>
      </c>
      <c r="E8" s="785">
        <v>688752</v>
      </c>
      <c r="F8" s="785">
        <v>4808</v>
      </c>
      <c r="G8" s="785">
        <v>202489</v>
      </c>
      <c r="H8" s="785">
        <v>4103</v>
      </c>
      <c r="I8" s="785">
        <v>81365</v>
      </c>
      <c r="J8" s="785">
        <v>365</v>
      </c>
      <c r="K8" s="785">
        <v>3889</v>
      </c>
      <c r="L8" s="785">
        <v>1135</v>
      </c>
      <c r="M8" s="785">
        <v>23764</v>
      </c>
      <c r="N8" s="785">
        <v>4510</v>
      </c>
      <c r="O8" s="785">
        <v>374337</v>
      </c>
    </row>
    <row r="9" spans="1:15" ht="15.75" customHeight="1">
      <c r="A9" s="787" t="s">
        <v>926</v>
      </c>
      <c r="B9" s="1216">
        <v>4493.5</v>
      </c>
      <c r="C9" s="785">
        <v>5666.083333333333</v>
      </c>
      <c r="D9" s="786">
        <v>8.3370608736766005</v>
      </c>
      <c r="E9" s="785">
        <v>692256.90341666655</v>
      </c>
      <c r="F9" s="785">
        <v>4680.25</v>
      </c>
      <c r="G9" s="785">
        <v>195824</v>
      </c>
      <c r="H9" s="785">
        <v>4034</v>
      </c>
      <c r="I9" s="785">
        <v>80514</v>
      </c>
      <c r="J9" s="785">
        <v>334</v>
      </c>
      <c r="K9" s="785">
        <v>3200</v>
      </c>
      <c r="L9" s="785">
        <v>1130</v>
      </c>
      <c r="M9" s="785">
        <v>22441</v>
      </c>
      <c r="N9" s="785">
        <v>4448</v>
      </c>
      <c r="O9" s="785">
        <v>384742</v>
      </c>
    </row>
    <row r="10" spans="1:15" ht="15.75" customHeight="1">
      <c r="A10" s="787" t="s">
        <v>927</v>
      </c>
      <c r="B10" s="1216">
        <v>4441</v>
      </c>
      <c r="C10" s="785">
        <v>5551</v>
      </c>
      <c r="D10" s="786">
        <v>8.24</v>
      </c>
      <c r="E10" s="785">
        <v>673314</v>
      </c>
      <c r="F10" s="785">
        <v>4552</v>
      </c>
      <c r="G10" s="785">
        <v>189543</v>
      </c>
      <c r="H10" s="785">
        <v>4014</v>
      </c>
      <c r="I10" s="785">
        <v>80689</v>
      </c>
      <c r="J10" s="785">
        <v>310</v>
      </c>
      <c r="K10" s="785">
        <v>3034</v>
      </c>
      <c r="L10" s="785">
        <v>1150</v>
      </c>
      <c r="M10" s="785">
        <v>21455</v>
      </c>
      <c r="N10" s="785">
        <v>4344</v>
      </c>
      <c r="O10" s="785">
        <v>375727</v>
      </c>
    </row>
    <row r="11" spans="1:15" ht="15.75" customHeight="1">
      <c r="A11" s="787"/>
      <c r="B11" s="1216"/>
      <c r="C11" s="785"/>
      <c r="D11" s="786"/>
      <c r="E11" s="785"/>
      <c r="F11" s="785"/>
      <c r="G11" s="785"/>
      <c r="H11" s="785"/>
      <c r="I11" s="785"/>
      <c r="J11" s="785"/>
      <c r="K11" s="785"/>
      <c r="L11" s="785"/>
      <c r="M11" s="785"/>
      <c r="N11" s="785"/>
      <c r="O11" s="785"/>
    </row>
    <row r="12" spans="1:15" ht="15.75" customHeight="1">
      <c r="A12" s="788" t="s">
        <v>337</v>
      </c>
      <c r="B12" s="1216">
        <v>4429</v>
      </c>
      <c r="C12" s="789">
        <v>5478</v>
      </c>
      <c r="D12" s="790">
        <v>8.1624016950617317</v>
      </c>
      <c r="E12" s="789">
        <v>628380</v>
      </c>
      <c r="F12" s="789">
        <v>4637</v>
      </c>
      <c r="G12" s="789">
        <v>245685</v>
      </c>
      <c r="H12" s="789">
        <v>4060</v>
      </c>
      <c r="I12" s="789">
        <v>82174</v>
      </c>
      <c r="J12" s="789">
        <v>282</v>
      </c>
      <c r="K12" s="789">
        <v>2991</v>
      </c>
      <c r="L12" s="789">
        <v>1133</v>
      </c>
      <c r="M12" s="789">
        <v>20840</v>
      </c>
      <c r="N12" s="789">
        <v>4341</v>
      </c>
      <c r="O12" s="789">
        <v>274665</v>
      </c>
    </row>
    <row r="13" spans="1:15" ht="15.75" customHeight="1">
      <c r="A13" s="788" t="s">
        <v>380</v>
      </c>
      <c r="B13" s="1216">
        <v>4418</v>
      </c>
      <c r="C13" s="789">
        <v>5471</v>
      </c>
      <c r="D13" s="791">
        <v>8.1519714628847648</v>
      </c>
      <c r="E13" s="789">
        <v>625167</v>
      </c>
      <c r="F13" s="789">
        <v>4547</v>
      </c>
      <c r="G13" s="789">
        <v>191829</v>
      </c>
      <c r="H13" s="789">
        <v>4029</v>
      </c>
      <c r="I13" s="789">
        <v>81244</v>
      </c>
      <c r="J13" s="789">
        <v>285</v>
      </c>
      <c r="K13" s="789">
        <v>2700</v>
      </c>
      <c r="L13" s="789">
        <v>1133</v>
      </c>
      <c r="M13" s="789">
        <v>20558</v>
      </c>
      <c r="N13" s="789">
        <v>4282</v>
      </c>
      <c r="O13" s="789">
        <v>326625</v>
      </c>
    </row>
    <row r="14" spans="1:15" ht="15.75" customHeight="1">
      <c r="A14" s="788">
        <v>2</v>
      </c>
      <c r="B14" s="1216">
        <v>4395</v>
      </c>
      <c r="C14" s="789">
        <v>5437</v>
      </c>
      <c r="D14" s="791">
        <v>8.1013103351680602</v>
      </c>
      <c r="E14" s="789">
        <v>678981</v>
      </c>
      <c r="F14" s="789">
        <v>4523</v>
      </c>
      <c r="G14" s="789">
        <v>192465</v>
      </c>
      <c r="H14" s="789">
        <v>4006</v>
      </c>
      <c r="I14" s="789">
        <v>80508</v>
      </c>
      <c r="J14" s="789">
        <v>284</v>
      </c>
      <c r="K14" s="789">
        <v>2346</v>
      </c>
      <c r="L14" s="789">
        <v>1122</v>
      </c>
      <c r="M14" s="789">
        <v>20685</v>
      </c>
      <c r="N14" s="789">
        <v>4271</v>
      </c>
      <c r="O14" s="789">
        <v>380589</v>
      </c>
    </row>
    <row r="15" spans="1:15" ht="15.75" customHeight="1">
      <c r="A15" s="788">
        <v>3</v>
      </c>
      <c r="B15" s="1216">
        <v>4397</v>
      </c>
      <c r="C15" s="789">
        <v>5442</v>
      </c>
      <c r="D15" s="791">
        <v>8.1087605010087529</v>
      </c>
      <c r="E15" s="789">
        <v>666830</v>
      </c>
      <c r="F15" s="789">
        <v>4533</v>
      </c>
      <c r="G15" s="789">
        <v>196098</v>
      </c>
      <c r="H15" s="789">
        <v>4013</v>
      </c>
      <c r="I15" s="789">
        <v>82469</v>
      </c>
      <c r="J15" s="789">
        <v>292</v>
      </c>
      <c r="K15" s="789">
        <v>2882</v>
      </c>
      <c r="L15" s="789">
        <v>1130</v>
      </c>
      <c r="M15" s="789">
        <v>21573</v>
      </c>
      <c r="N15" s="789">
        <v>4297</v>
      </c>
      <c r="O15" s="789">
        <v>360014</v>
      </c>
    </row>
    <row r="16" spans="1:15" ht="15.75" customHeight="1">
      <c r="A16" s="1217">
        <v>4</v>
      </c>
      <c r="B16" s="1421">
        <v>4378</v>
      </c>
      <c r="C16" s="1218">
        <v>5393</v>
      </c>
      <c r="D16" s="1219">
        <v>8.1121287832408502</v>
      </c>
      <c r="E16" s="1218">
        <v>658091</v>
      </c>
      <c r="F16" s="1218">
        <v>4332</v>
      </c>
      <c r="G16" s="1218">
        <v>171693</v>
      </c>
      <c r="H16" s="1218">
        <v>3926</v>
      </c>
      <c r="I16" s="1218">
        <v>79838</v>
      </c>
      <c r="J16" s="1218">
        <v>270</v>
      </c>
      <c r="K16" s="1218">
        <v>1906</v>
      </c>
      <c r="L16" s="1218">
        <v>1137</v>
      </c>
      <c r="M16" s="1218">
        <v>10339</v>
      </c>
      <c r="N16" s="1218">
        <v>4237</v>
      </c>
      <c r="O16" s="1218">
        <v>389719</v>
      </c>
    </row>
    <row r="17" spans="1:15" ht="15.75" customHeight="1">
      <c r="A17" s="1220" t="s">
        <v>928</v>
      </c>
      <c r="B17" s="1221">
        <v>4435</v>
      </c>
      <c r="C17" s="1222">
        <v>5495</v>
      </c>
      <c r="D17" s="1223">
        <v>8.2391096063969673</v>
      </c>
      <c r="E17" s="1222">
        <v>621527</v>
      </c>
      <c r="F17" s="1222">
        <v>4426</v>
      </c>
      <c r="G17" s="1222">
        <v>172763</v>
      </c>
      <c r="H17" s="1222">
        <v>3973</v>
      </c>
      <c r="I17" s="1222">
        <v>79491</v>
      </c>
      <c r="J17" s="1222">
        <v>291</v>
      </c>
      <c r="K17" s="1222">
        <v>2120</v>
      </c>
      <c r="L17" s="1222">
        <v>1158</v>
      </c>
      <c r="M17" s="1222">
        <v>9444</v>
      </c>
      <c r="N17" s="1222">
        <v>4294</v>
      </c>
      <c r="O17" s="1222">
        <v>353847</v>
      </c>
    </row>
    <row r="18" spans="1:15" ht="15.75" customHeight="1">
      <c r="A18" s="1224" t="s">
        <v>929</v>
      </c>
      <c r="B18" s="1224"/>
      <c r="C18" s="1224"/>
      <c r="D18" s="1225"/>
      <c r="E18" s="1224"/>
      <c r="F18" s="1224"/>
      <c r="G18" s="1224"/>
      <c r="H18" s="1224"/>
      <c r="I18" s="1224"/>
      <c r="J18" s="1224"/>
      <c r="K18" s="1224"/>
      <c r="L18" s="1224"/>
      <c r="M18" s="1224"/>
      <c r="N18" s="1224"/>
      <c r="O18" s="1224"/>
    </row>
    <row r="19" spans="1:15" ht="15.75" customHeight="1">
      <c r="A19" s="792" t="s">
        <v>930</v>
      </c>
      <c r="B19" s="792"/>
      <c r="C19" s="792"/>
      <c r="D19" s="793"/>
      <c r="E19" s="792"/>
      <c r="F19" s="792"/>
      <c r="G19" s="792"/>
      <c r="H19" s="792"/>
      <c r="I19" s="792"/>
      <c r="J19" s="792"/>
      <c r="K19" s="792"/>
      <c r="L19" s="792"/>
      <c r="M19" s="792"/>
      <c r="N19" s="792"/>
      <c r="O19" s="792"/>
    </row>
    <row r="20" spans="1:15" ht="15.75" customHeight="1">
      <c r="A20" s="794" t="s">
        <v>931</v>
      </c>
      <c r="B20" s="794"/>
      <c r="C20" s="794"/>
      <c r="D20" s="795"/>
      <c r="E20" s="796"/>
      <c r="F20" s="794"/>
      <c r="G20" s="794"/>
      <c r="H20" s="794"/>
      <c r="I20" s="794"/>
      <c r="J20" s="794"/>
      <c r="K20" s="794"/>
      <c r="L20" s="794"/>
      <c r="M20" s="794"/>
      <c r="N20" s="794"/>
      <c r="O20" s="794"/>
    </row>
    <row r="21" spans="1:15" ht="15.75" customHeight="1">
      <c r="A21" s="794"/>
      <c r="B21" s="794"/>
      <c r="C21" s="794"/>
      <c r="D21" s="795"/>
      <c r="E21" s="794"/>
      <c r="F21" s="794"/>
      <c r="G21" s="794"/>
      <c r="H21" s="794"/>
      <c r="I21" s="794"/>
      <c r="J21" s="794"/>
      <c r="K21" s="794"/>
      <c r="L21" s="794"/>
      <c r="M21" s="794"/>
      <c r="N21" s="794"/>
      <c r="O21" s="794"/>
    </row>
    <row r="22" spans="1:15">
      <c r="A22" s="794"/>
      <c r="B22" s="794"/>
      <c r="C22" s="794"/>
      <c r="D22" s="795"/>
      <c r="E22" s="794"/>
      <c r="F22" s="794"/>
      <c r="G22" s="794"/>
      <c r="H22" s="794"/>
      <c r="I22" s="794"/>
      <c r="J22" s="794"/>
      <c r="K22" s="794"/>
      <c r="L22" s="794"/>
      <c r="M22" s="794"/>
      <c r="N22" s="794"/>
      <c r="O22" s="794"/>
    </row>
    <row r="23" spans="1:15">
      <c r="A23" s="794"/>
      <c r="B23" s="794"/>
      <c r="C23" s="796"/>
      <c r="D23" s="797"/>
      <c r="E23" s="797"/>
      <c r="F23" s="797"/>
      <c r="G23" s="797"/>
      <c r="H23" s="797"/>
      <c r="I23" s="797"/>
      <c r="J23" s="797"/>
      <c r="K23" s="797"/>
      <c r="L23" s="797"/>
      <c r="M23" s="797"/>
      <c r="N23" s="797"/>
      <c r="O23" s="797"/>
    </row>
    <row r="24" spans="1:15">
      <c r="A24" s="794"/>
      <c r="B24" s="794"/>
      <c r="C24" s="797"/>
      <c r="D24" s="797"/>
      <c r="E24" s="797"/>
      <c r="F24" s="797"/>
      <c r="G24" s="797"/>
      <c r="H24" s="797"/>
      <c r="I24" s="797"/>
      <c r="J24" s="797"/>
      <c r="K24" s="797"/>
      <c r="L24" s="797"/>
      <c r="M24" s="797"/>
      <c r="N24" s="797"/>
      <c r="O24" s="797"/>
    </row>
    <row r="25" spans="1:15">
      <c r="A25" s="794"/>
      <c r="B25" s="794"/>
      <c r="C25" s="797"/>
      <c r="D25" s="797"/>
      <c r="E25" s="797"/>
      <c r="F25" s="797"/>
      <c r="G25" s="797"/>
      <c r="H25" s="797"/>
      <c r="I25" s="797"/>
      <c r="J25" s="797"/>
      <c r="K25" s="797"/>
      <c r="L25" s="797"/>
      <c r="M25" s="797"/>
      <c r="N25" s="797"/>
      <c r="O25" s="797"/>
    </row>
    <row r="26" spans="1:15">
      <c r="A26" s="794"/>
      <c r="B26" s="794"/>
      <c r="C26" s="797"/>
      <c r="D26" s="797"/>
      <c r="E26" s="797"/>
      <c r="F26" s="797"/>
      <c r="G26" s="797"/>
      <c r="H26" s="797"/>
      <c r="I26" s="797"/>
      <c r="J26" s="797"/>
      <c r="K26" s="797"/>
      <c r="L26" s="797"/>
      <c r="M26" s="797"/>
      <c r="N26" s="797"/>
      <c r="O26" s="797"/>
    </row>
    <row r="27" spans="1:15">
      <c r="A27" s="794"/>
      <c r="B27" s="794"/>
      <c r="C27" s="797"/>
      <c r="D27" s="797"/>
      <c r="E27" s="797"/>
      <c r="F27" s="797"/>
      <c r="G27" s="797"/>
      <c r="H27" s="797"/>
      <c r="I27" s="797"/>
      <c r="J27" s="797"/>
      <c r="K27" s="797"/>
      <c r="L27" s="797"/>
      <c r="M27" s="797"/>
      <c r="N27" s="797"/>
      <c r="O27" s="797"/>
    </row>
    <row r="28" spans="1:15">
      <c r="A28" s="794"/>
      <c r="B28" s="794"/>
      <c r="C28" s="794"/>
      <c r="D28" s="795"/>
      <c r="E28" s="794"/>
      <c r="F28" s="794"/>
      <c r="G28" s="794"/>
      <c r="H28" s="794"/>
      <c r="I28" s="794"/>
      <c r="J28" s="794"/>
      <c r="K28" s="794"/>
      <c r="L28" s="794"/>
      <c r="M28" s="794"/>
      <c r="N28" s="794"/>
      <c r="O28" s="794"/>
    </row>
    <row r="29" spans="1:15">
      <c r="A29" s="794"/>
      <c r="B29" s="794"/>
      <c r="C29" s="794"/>
      <c r="D29" s="795"/>
      <c r="E29" s="794"/>
      <c r="F29" s="794"/>
      <c r="G29" s="794"/>
      <c r="H29" s="794"/>
      <c r="I29" s="794"/>
      <c r="J29" s="794"/>
      <c r="K29" s="794"/>
      <c r="L29" s="794"/>
      <c r="M29" s="794"/>
      <c r="N29" s="794"/>
      <c r="O29" s="794"/>
    </row>
    <row r="30" spans="1:15">
      <c r="A30" s="794"/>
      <c r="B30" s="794"/>
      <c r="C30" s="794"/>
      <c r="D30" s="795"/>
      <c r="E30" s="794"/>
      <c r="F30" s="794"/>
      <c r="G30" s="794"/>
      <c r="H30" s="794"/>
      <c r="I30" s="794"/>
      <c r="J30" s="794"/>
      <c r="K30" s="794"/>
      <c r="L30" s="794"/>
      <c r="M30" s="794"/>
      <c r="N30" s="794"/>
      <c r="O30" s="794"/>
    </row>
    <row r="31" spans="1:15">
      <c r="A31" s="794"/>
      <c r="B31" s="794"/>
      <c r="C31" s="794"/>
      <c r="D31" s="795"/>
      <c r="E31" s="794"/>
      <c r="F31" s="794"/>
      <c r="G31" s="794"/>
      <c r="H31" s="794"/>
      <c r="I31" s="794"/>
      <c r="J31" s="794"/>
      <c r="K31" s="794"/>
      <c r="L31" s="794"/>
      <c r="M31" s="794"/>
      <c r="N31" s="794"/>
      <c r="O31" s="794"/>
    </row>
    <row r="32" spans="1:15">
      <c r="A32" s="794"/>
      <c r="B32" s="794"/>
      <c r="C32" s="794"/>
      <c r="D32" s="795"/>
      <c r="E32" s="794"/>
      <c r="F32" s="794"/>
      <c r="G32" s="794"/>
      <c r="H32" s="794"/>
      <c r="I32" s="794"/>
      <c r="J32" s="794"/>
      <c r="K32" s="794"/>
      <c r="L32" s="794"/>
      <c r="M32" s="794"/>
      <c r="N32" s="794"/>
      <c r="O32" s="794"/>
    </row>
    <row r="33" spans="1:15">
      <c r="A33" s="794"/>
      <c r="B33" s="794"/>
      <c r="C33" s="794"/>
      <c r="D33" s="795"/>
      <c r="E33" s="794"/>
      <c r="F33" s="794"/>
      <c r="G33" s="794"/>
      <c r="H33" s="794"/>
      <c r="I33" s="794"/>
      <c r="J33" s="794"/>
      <c r="K33" s="794"/>
      <c r="L33" s="794"/>
      <c r="M33" s="794"/>
      <c r="N33" s="794"/>
      <c r="O33" s="794"/>
    </row>
    <row r="34" spans="1:15">
      <c r="A34" s="794"/>
      <c r="B34" s="794"/>
      <c r="C34" s="794"/>
      <c r="D34" s="795"/>
      <c r="E34" s="794"/>
      <c r="F34" s="794"/>
      <c r="G34" s="794"/>
      <c r="H34" s="794"/>
      <c r="I34" s="794"/>
      <c r="J34" s="794"/>
      <c r="K34" s="794"/>
      <c r="L34" s="794"/>
      <c r="M34" s="794"/>
      <c r="N34" s="794"/>
      <c r="O34" s="794"/>
    </row>
    <row r="35" spans="1:15">
      <c r="A35" s="794"/>
      <c r="B35" s="794"/>
      <c r="C35" s="794"/>
      <c r="D35" s="795"/>
      <c r="E35" s="794"/>
      <c r="F35" s="794"/>
      <c r="G35" s="794"/>
      <c r="H35" s="794"/>
      <c r="I35" s="794"/>
      <c r="J35" s="794"/>
      <c r="K35" s="794"/>
      <c r="L35" s="794"/>
      <c r="M35" s="794"/>
      <c r="N35" s="794"/>
      <c r="O35" s="794"/>
    </row>
    <row r="36" spans="1:15">
      <c r="A36" s="794"/>
      <c r="B36" s="794"/>
      <c r="C36" s="794"/>
      <c r="D36" s="795"/>
      <c r="E36" s="794"/>
      <c r="F36" s="794"/>
      <c r="G36" s="794"/>
      <c r="H36" s="794"/>
      <c r="I36" s="794"/>
      <c r="J36" s="794"/>
      <c r="K36" s="794"/>
      <c r="L36" s="794"/>
      <c r="M36" s="794"/>
      <c r="N36" s="794"/>
      <c r="O36" s="794"/>
    </row>
    <row r="37" spans="1:15">
      <c r="A37" s="794"/>
      <c r="B37" s="794"/>
      <c r="C37" s="794"/>
      <c r="D37" s="795"/>
      <c r="E37" s="794"/>
      <c r="F37" s="794"/>
      <c r="G37" s="794"/>
      <c r="H37" s="794"/>
      <c r="I37" s="794"/>
      <c r="J37" s="794"/>
      <c r="K37" s="794"/>
      <c r="L37" s="794"/>
      <c r="M37" s="794"/>
      <c r="N37" s="794"/>
      <c r="O37" s="794"/>
    </row>
    <row r="38" spans="1:15">
      <c r="A38" s="794"/>
      <c r="B38" s="794"/>
      <c r="C38" s="794"/>
      <c r="D38" s="795"/>
      <c r="E38" s="794"/>
      <c r="F38" s="794"/>
      <c r="G38" s="794"/>
      <c r="H38" s="794"/>
      <c r="I38" s="794"/>
      <c r="J38" s="794"/>
      <c r="K38" s="794"/>
      <c r="L38" s="794"/>
      <c r="M38" s="794"/>
      <c r="N38" s="794"/>
      <c r="O38" s="794"/>
    </row>
    <row r="39" spans="1:15">
      <c r="A39" s="794"/>
      <c r="B39" s="794"/>
      <c r="C39" s="794"/>
      <c r="D39" s="795"/>
      <c r="E39" s="794"/>
      <c r="F39" s="794"/>
      <c r="G39" s="794"/>
      <c r="H39" s="794"/>
      <c r="I39" s="794"/>
      <c r="J39" s="794"/>
      <c r="K39" s="794"/>
      <c r="L39" s="794"/>
      <c r="M39" s="794"/>
      <c r="N39" s="794"/>
      <c r="O39" s="794"/>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view="pageBreakPreview" zoomScaleNormal="100" zoomScaleSheetLayoutView="100" workbookViewId="0">
      <selection sqref="A1:I1"/>
    </sheetView>
  </sheetViews>
  <sheetFormatPr defaultRowHeight="14.25"/>
  <cols>
    <col min="1" max="1" width="11.75" style="819" customWidth="1"/>
    <col min="2" max="2" width="9.5" style="819" bestFit="1" customWidth="1"/>
    <col min="3" max="3" width="11.625" style="819" bestFit="1" customWidth="1"/>
    <col min="4" max="4" width="10.625" style="819" customWidth="1"/>
    <col min="5" max="5" width="14" style="819" bestFit="1" customWidth="1"/>
    <col min="6" max="6" width="12.875" style="819" customWidth="1"/>
    <col min="7" max="7" width="10.5" style="819" customWidth="1"/>
    <col min="8" max="8" width="14" style="819" bestFit="1" customWidth="1"/>
  </cols>
  <sheetData>
    <row r="1" spans="1:8" ht="17.25">
      <c r="A1" s="2009" t="s">
        <v>932</v>
      </c>
      <c r="B1" s="2009"/>
      <c r="C1" s="2009"/>
      <c r="D1" s="2009"/>
      <c r="E1" s="2009"/>
      <c r="F1" s="2009"/>
      <c r="G1" s="2009"/>
      <c r="H1" s="2009"/>
    </row>
    <row r="2" spans="1:8" ht="19.5" thickBot="1">
      <c r="A2" s="798"/>
      <c r="B2" s="799"/>
      <c r="C2" s="799"/>
      <c r="D2" s="799"/>
      <c r="E2" s="799"/>
      <c r="F2" s="799"/>
      <c r="G2" s="799"/>
      <c r="H2" s="800" t="s">
        <v>933</v>
      </c>
    </row>
    <row r="3" spans="1:8" ht="15.75" customHeight="1" thickTop="1">
      <c r="A3" s="2010" t="s">
        <v>934</v>
      </c>
      <c r="B3" s="2013" t="s">
        <v>935</v>
      </c>
      <c r="C3" s="2014"/>
      <c r="D3" s="2014"/>
      <c r="E3" s="2014"/>
      <c r="F3" s="2015" t="s">
        <v>936</v>
      </c>
      <c r="G3" s="2016"/>
      <c r="H3" s="2016"/>
    </row>
    <row r="4" spans="1:8" ht="15.75" customHeight="1">
      <c r="A4" s="2011"/>
      <c r="B4" s="2017" t="s">
        <v>937</v>
      </c>
      <c r="C4" s="2017"/>
      <c r="D4" s="2018" t="s">
        <v>938</v>
      </c>
      <c r="E4" s="2019"/>
      <c r="F4" s="1226" t="s">
        <v>937</v>
      </c>
      <c r="G4" s="2020" t="s">
        <v>938</v>
      </c>
      <c r="H4" s="2021"/>
    </row>
    <row r="5" spans="1:8" ht="15.75" customHeight="1">
      <c r="A5" s="2011"/>
      <c r="B5" s="2022" t="s">
        <v>939</v>
      </c>
      <c r="C5" s="2024" t="s">
        <v>940</v>
      </c>
      <c r="D5" s="2026" t="s">
        <v>434</v>
      </c>
      <c r="E5" s="2027"/>
      <c r="F5" s="1227" t="s">
        <v>940</v>
      </c>
      <c r="G5" s="2007" t="s">
        <v>434</v>
      </c>
      <c r="H5" s="2008"/>
    </row>
    <row r="6" spans="1:8" ht="15.75" customHeight="1">
      <c r="A6" s="2012"/>
      <c r="B6" s="2023"/>
      <c r="C6" s="2025"/>
      <c r="D6" s="1228" t="s">
        <v>941</v>
      </c>
      <c r="E6" s="1229" t="s">
        <v>942</v>
      </c>
      <c r="F6" s="1227" t="s">
        <v>943</v>
      </c>
      <c r="G6" s="1229" t="s">
        <v>941</v>
      </c>
      <c r="H6" s="1230" t="s">
        <v>942</v>
      </c>
    </row>
    <row r="7" spans="1:8" ht="15.75" customHeight="1">
      <c r="A7" s="1231"/>
      <c r="B7" s="1232"/>
      <c r="C7" s="801"/>
      <c r="D7" s="801"/>
      <c r="E7" s="801"/>
      <c r="F7" s="802"/>
      <c r="G7" s="802"/>
      <c r="H7" s="802"/>
    </row>
    <row r="8" spans="1:8" ht="15.75" customHeight="1">
      <c r="A8" s="803" t="s">
        <v>441</v>
      </c>
      <c r="B8" s="804">
        <v>12499</v>
      </c>
      <c r="C8" s="805">
        <v>170812</v>
      </c>
      <c r="D8" s="805">
        <v>257156</v>
      </c>
      <c r="E8" s="805">
        <v>161239262</v>
      </c>
      <c r="F8" s="804">
        <v>85139</v>
      </c>
      <c r="G8" s="804">
        <v>238931</v>
      </c>
      <c r="H8" s="804">
        <v>167673179</v>
      </c>
    </row>
    <row r="9" spans="1:8" ht="15.75" customHeight="1">
      <c r="A9" s="806" t="s">
        <v>944</v>
      </c>
      <c r="B9" s="804">
        <v>12649</v>
      </c>
      <c r="C9" s="805">
        <v>169926</v>
      </c>
      <c r="D9" s="805">
        <v>255868</v>
      </c>
      <c r="E9" s="805">
        <v>159479189</v>
      </c>
      <c r="F9" s="804">
        <v>82560</v>
      </c>
      <c r="G9" s="804">
        <v>239572</v>
      </c>
      <c r="H9" s="804">
        <v>168971415</v>
      </c>
    </row>
    <row r="10" spans="1:8" ht="15.75" customHeight="1">
      <c r="A10" s="806">
        <v>2</v>
      </c>
      <c r="B10" s="804">
        <v>12710</v>
      </c>
      <c r="C10" s="805">
        <v>167491</v>
      </c>
      <c r="D10" s="805">
        <v>256407</v>
      </c>
      <c r="E10" s="805">
        <v>159262781</v>
      </c>
      <c r="F10" s="804">
        <v>80746</v>
      </c>
      <c r="G10" s="804">
        <v>239957</v>
      </c>
      <c r="H10" s="804">
        <v>170314310</v>
      </c>
    </row>
    <row r="11" spans="1:8" ht="15.75" customHeight="1">
      <c r="A11" s="806">
        <v>3</v>
      </c>
      <c r="B11" s="804">
        <v>12815</v>
      </c>
      <c r="C11" s="805">
        <v>165984</v>
      </c>
      <c r="D11" s="805">
        <v>255000</v>
      </c>
      <c r="E11" s="805">
        <v>158304411</v>
      </c>
      <c r="F11" s="804">
        <v>78409</v>
      </c>
      <c r="G11" s="804">
        <v>240245</v>
      </c>
      <c r="H11" s="804">
        <v>170982207</v>
      </c>
    </row>
    <row r="12" spans="1:8" ht="15.75" customHeight="1">
      <c r="A12" s="807"/>
      <c r="B12" s="789"/>
      <c r="C12" s="808"/>
      <c r="D12" s="809"/>
      <c r="E12" s="809"/>
      <c r="F12" s="810"/>
      <c r="G12" s="810"/>
      <c r="H12" s="810"/>
    </row>
    <row r="13" spans="1:8" ht="15.75" customHeight="1">
      <c r="A13" s="807" t="s">
        <v>986</v>
      </c>
      <c r="B13" s="811">
        <v>12732</v>
      </c>
      <c r="C13" s="811">
        <v>167700</v>
      </c>
      <c r="D13" s="789">
        <v>256050</v>
      </c>
      <c r="E13" s="789">
        <v>158835381</v>
      </c>
      <c r="F13" s="789">
        <v>78307</v>
      </c>
      <c r="G13" s="789">
        <v>240022</v>
      </c>
      <c r="H13" s="789">
        <v>170503643</v>
      </c>
    </row>
    <row r="14" spans="1:8" ht="15.75" customHeight="1">
      <c r="A14" s="807">
        <v>10</v>
      </c>
      <c r="B14" s="811">
        <v>12757</v>
      </c>
      <c r="C14" s="811">
        <v>167534</v>
      </c>
      <c r="D14" s="789">
        <v>255898</v>
      </c>
      <c r="E14" s="789">
        <v>158728238</v>
      </c>
      <c r="F14" s="789">
        <v>78280</v>
      </c>
      <c r="G14" s="789">
        <v>240042</v>
      </c>
      <c r="H14" s="789">
        <v>170571085</v>
      </c>
    </row>
    <row r="15" spans="1:8" ht="15.75" customHeight="1">
      <c r="A15" s="807">
        <v>11</v>
      </c>
      <c r="B15" s="811">
        <v>12752</v>
      </c>
      <c r="C15" s="811">
        <v>167521</v>
      </c>
      <c r="D15" s="789">
        <v>255664</v>
      </c>
      <c r="E15" s="789">
        <v>158590263</v>
      </c>
      <c r="F15" s="789">
        <v>78329</v>
      </c>
      <c r="G15" s="789">
        <v>240029</v>
      </c>
      <c r="H15" s="789">
        <v>170606848</v>
      </c>
    </row>
    <row r="16" spans="1:8" ht="15.75" customHeight="1">
      <c r="A16" s="807">
        <v>12</v>
      </c>
      <c r="B16" s="811">
        <v>12749</v>
      </c>
      <c r="C16" s="811">
        <v>167143</v>
      </c>
      <c r="D16" s="789">
        <v>255616</v>
      </c>
      <c r="E16" s="789">
        <v>158559788</v>
      </c>
      <c r="F16" s="789">
        <v>78222</v>
      </c>
      <c r="G16" s="789">
        <v>240101</v>
      </c>
      <c r="H16" s="789">
        <v>170711839</v>
      </c>
    </row>
    <row r="17" spans="1:8" ht="15.75" customHeight="1">
      <c r="A17" s="812" t="s">
        <v>380</v>
      </c>
      <c r="B17" s="811">
        <v>12771</v>
      </c>
      <c r="C17" s="811">
        <v>166727</v>
      </c>
      <c r="D17" s="789">
        <v>255196</v>
      </c>
      <c r="E17" s="789">
        <v>158330865</v>
      </c>
      <c r="F17" s="789">
        <v>78447</v>
      </c>
      <c r="G17" s="789">
        <v>240039</v>
      </c>
      <c r="H17" s="789">
        <v>170715754</v>
      </c>
    </row>
    <row r="18" spans="1:8" ht="15.75" customHeight="1">
      <c r="A18" s="807">
        <v>2</v>
      </c>
      <c r="B18" s="811">
        <v>12786</v>
      </c>
      <c r="C18" s="811">
        <v>166399</v>
      </c>
      <c r="D18" s="789">
        <v>255015</v>
      </c>
      <c r="E18" s="789">
        <v>158251551</v>
      </c>
      <c r="F18" s="789">
        <v>78516</v>
      </c>
      <c r="G18" s="789">
        <v>240076</v>
      </c>
      <c r="H18" s="789">
        <v>170801728</v>
      </c>
    </row>
    <row r="19" spans="1:8" ht="15.75" customHeight="1">
      <c r="A19" s="807">
        <v>3</v>
      </c>
      <c r="B19" s="811">
        <v>12815</v>
      </c>
      <c r="C19" s="811">
        <v>165984</v>
      </c>
      <c r="D19" s="789">
        <v>255000</v>
      </c>
      <c r="E19" s="789">
        <v>158304411</v>
      </c>
      <c r="F19" s="789">
        <v>78409</v>
      </c>
      <c r="G19" s="789">
        <v>240245</v>
      </c>
      <c r="H19" s="789">
        <v>170982207</v>
      </c>
    </row>
    <row r="20" spans="1:8" ht="15.75" customHeight="1">
      <c r="A20" s="807">
        <v>4</v>
      </c>
      <c r="B20" s="811">
        <v>12841</v>
      </c>
      <c r="C20" s="811">
        <v>167537</v>
      </c>
      <c r="D20" s="789">
        <v>254907</v>
      </c>
      <c r="E20" s="789">
        <v>157676983</v>
      </c>
      <c r="F20" s="789">
        <v>75708</v>
      </c>
      <c r="G20" s="789">
        <v>240120</v>
      </c>
      <c r="H20" s="789">
        <v>170265888</v>
      </c>
    </row>
    <row r="21" spans="1:8" ht="15.75" customHeight="1">
      <c r="A21" s="813" t="s">
        <v>1094</v>
      </c>
      <c r="B21" s="814">
        <v>12720</v>
      </c>
      <c r="C21" s="814">
        <v>168722</v>
      </c>
      <c r="D21" s="815">
        <v>256662</v>
      </c>
      <c r="E21" s="815">
        <v>159199751</v>
      </c>
      <c r="F21" s="815">
        <v>77934</v>
      </c>
      <c r="G21" s="815">
        <v>239920</v>
      </c>
      <c r="H21" s="815">
        <v>170167536</v>
      </c>
    </row>
    <row r="22" spans="1:8" ht="15.75" customHeight="1">
      <c r="A22" s="1233"/>
      <c r="B22" s="1233"/>
      <c r="C22" s="1233"/>
      <c r="D22" s="1233"/>
      <c r="E22" s="1233"/>
      <c r="F22" s="1233"/>
      <c r="G22" s="1233"/>
      <c r="H22" s="1233"/>
    </row>
    <row r="23" spans="1:8" ht="15.75" customHeight="1">
      <c r="A23" s="816" t="s">
        <v>945</v>
      </c>
      <c r="B23" s="817"/>
      <c r="C23" s="817"/>
      <c r="D23" s="817"/>
      <c r="E23" s="817"/>
      <c r="F23" s="817"/>
      <c r="G23" s="818"/>
    </row>
    <row r="24" spans="1:8" ht="15.75" customHeight="1">
      <c r="A24" s="820"/>
      <c r="B24" s="820"/>
      <c r="C24" s="820"/>
      <c r="D24" s="820"/>
      <c r="E24" s="820"/>
      <c r="F24" s="820"/>
    </row>
    <row r="25" spans="1:8" ht="15.75" customHeight="1"/>
    <row r="26" spans="1:8">
      <c r="B26" s="754"/>
      <c r="C26" s="754"/>
      <c r="D26" s="754"/>
      <c r="E26" s="754"/>
    </row>
    <row r="27" spans="1:8">
      <c r="B27" s="754"/>
      <c r="C27" s="754"/>
      <c r="D27" s="754"/>
      <c r="E27" s="754"/>
    </row>
    <row r="28" spans="1:8">
      <c r="B28" s="754"/>
      <c r="C28" s="754"/>
      <c r="D28" s="754"/>
      <c r="E28" s="754"/>
    </row>
    <row r="29" spans="1:8">
      <c r="B29" s="754"/>
      <c r="C29" s="754"/>
      <c r="D29" s="754"/>
      <c r="E29" s="754"/>
    </row>
    <row r="30" spans="1:8">
      <c r="B30" s="754"/>
      <c r="C30" s="754"/>
      <c r="D30" s="754"/>
      <c r="E30" s="754"/>
    </row>
    <row r="31" spans="1:8">
      <c r="B31" s="754"/>
      <c r="C31" s="754"/>
      <c r="D31" s="754"/>
      <c r="E31" s="754"/>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view="pageBreakPreview" topLeftCell="A10" zoomScaleNormal="100" zoomScaleSheetLayoutView="100" workbookViewId="0">
      <selection sqref="A1:I1"/>
    </sheetView>
  </sheetViews>
  <sheetFormatPr defaultRowHeight="14.25"/>
  <cols>
    <col min="1" max="1" width="12.75" style="819" customWidth="1"/>
    <col min="2" max="4" width="13.75" style="819" customWidth="1"/>
    <col min="5" max="7" width="14.625" style="819" customWidth="1"/>
  </cols>
  <sheetData>
    <row r="1" spans="1:7" ht="17.25">
      <c r="A1" s="2009" t="s">
        <v>946</v>
      </c>
      <c r="B1" s="2009"/>
      <c r="C1" s="2009"/>
      <c r="D1" s="2009"/>
      <c r="E1" s="2009"/>
      <c r="F1" s="2009"/>
      <c r="G1" s="2009"/>
    </row>
    <row r="2" spans="1:7">
      <c r="A2" s="2000" t="s">
        <v>947</v>
      </c>
      <c r="B2" s="2000"/>
      <c r="C2" s="2000"/>
      <c r="D2" s="2000"/>
      <c r="E2" s="2000"/>
      <c r="F2" s="2000"/>
      <c r="G2" s="2000"/>
    </row>
    <row r="3" spans="1:7" ht="19.5" thickBot="1">
      <c r="A3" s="821"/>
      <c r="B3" s="822"/>
      <c r="C3" s="822"/>
      <c r="D3" s="822"/>
      <c r="E3" s="822"/>
      <c r="F3" s="822"/>
      <c r="G3" s="823" t="s">
        <v>948</v>
      </c>
    </row>
    <row r="4" spans="1:7" ht="15.75" customHeight="1" thickTop="1">
      <c r="A4" s="2028" t="s">
        <v>475</v>
      </c>
      <c r="B4" s="2031" t="s">
        <v>949</v>
      </c>
      <c r="C4" s="2031" t="s">
        <v>950</v>
      </c>
      <c r="D4" s="2031" t="s">
        <v>951</v>
      </c>
      <c r="E4" s="2034" t="s">
        <v>952</v>
      </c>
      <c r="F4" s="2035"/>
      <c r="G4" s="2035"/>
    </row>
    <row r="5" spans="1:7" ht="15.75" customHeight="1">
      <c r="A5" s="2029"/>
      <c r="B5" s="2032"/>
      <c r="C5" s="2032"/>
      <c r="D5" s="2032"/>
      <c r="E5" s="2036" t="s">
        <v>586</v>
      </c>
      <c r="F5" s="2036" t="s">
        <v>953</v>
      </c>
      <c r="G5" s="2039" t="s">
        <v>954</v>
      </c>
    </row>
    <row r="6" spans="1:7" ht="15.75" customHeight="1">
      <c r="A6" s="2030"/>
      <c r="B6" s="2033"/>
      <c r="C6" s="2033"/>
      <c r="D6" s="2033"/>
      <c r="E6" s="2037"/>
      <c r="F6" s="2038"/>
      <c r="G6" s="2040"/>
    </row>
    <row r="7" spans="1:7" ht="15.75" customHeight="1">
      <c r="A7" s="1214"/>
      <c r="B7" s="1234"/>
      <c r="C7" s="1235"/>
      <c r="D7" s="1235"/>
      <c r="E7" s="1235"/>
      <c r="F7" s="1235"/>
      <c r="G7" s="1235"/>
    </row>
    <row r="8" spans="1:7" ht="15.75" customHeight="1">
      <c r="A8" s="807" t="s">
        <v>502</v>
      </c>
      <c r="B8" s="824">
        <v>12160</v>
      </c>
      <c r="C8" s="825">
        <v>151829</v>
      </c>
      <c r="D8" s="825">
        <v>100597</v>
      </c>
      <c r="E8" s="826">
        <v>39342378.071999997</v>
      </c>
      <c r="F8" s="785">
        <v>36566019.221999995</v>
      </c>
      <c r="G8" s="785">
        <v>2776358.85</v>
      </c>
    </row>
    <row r="9" spans="1:7" ht="15.75" customHeight="1">
      <c r="A9" s="807">
        <v>29</v>
      </c>
      <c r="B9" s="824">
        <v>12266</v>
      </c>
      <c r="C9" s="825">
        <v>152347</v>
      </c>
      <c r="D9" s="825">
        <v>98507</v>
      </c>
      <c r="E9" s="826">
        <v>40360861.682999998</v>
      </c>
      <c r="F9" s="785">
        <v>37327074.343000002</v>
      </c>
      <c r="G9" s="785">
        <v>3033787.34</v>
      </c>
    </row>
    <row r="10" spans="1:7" ht="15.75" customHeight="1">
      <c r="A10" s="807">
        <v>30</v>
      </c>
      <c r="B10" s="824">
        <v>12299</v>
      </c>
      <c r="C10" s="825">
        <v>152289</v>
      </c>
      <c r="D10" s="825">
        <v>95938</v>
      </c>
      <c r="E10" s="826">
        <v>40359994.943999991</v>
      </c>
      <c r="F10" s="785">
        <v>37587785.658999987</v>
      </c>
      <c r="G10" s="785">
        <v>2772209.2850000001</v>
      </c>
    </row>
    <row r="11" spans="1:7" ht="15.75" customHeight="1">
      <c r="A11" s="807" t="s">
        <v>62</v>
      </c>
      <c r="B11" s="824">
        <v>12458</v>
      </c>
      <c r="C11" s="825">
        <v>153868</v>
      </c>
      <c r="D11" s="825">
        <v>94458</v>
      </c>
      <c r="E11" s="826">
        <v>41770958</v>
      </c>
      <c r="F11" s="785">
        <v>38896379</v>
      </c>
      <c r="G11" s="785">
        <v>2874579</v>
      </c>
    </row>
    <row r="12" spans="1:7" ht="15.75" customHeight="1">
      <c r="A12" s="807">
        <v>2</v>
      </c>
      <c r="B12" s="824">
        <v>12520</v>
      </c>
      <c r="C12" s="825">
        <v>151910</v>
      </c>
      <c r="D12" s="825">
        <v>91234</v>
      </c>
      <c r="E12" s="826">
        <v>40711252</v>
      </c>
      <c r="F12" s="785">
        <v>37870942</v>
      </c>
      <c r="G12" s="785">
        <v>2840310</v>
      </c>
    </row>
    <row r="13" spans="1:7" ht="15.75" customHeight="1">
      <c r="A13" s="827"/>
      <c r="B13" s="789"/>
      <c r="C13" s="785"/>
      <c r="D13" s="785"/>
      <c r="E13" s="785"/>
      <c r="F13" s="785"/>
      <c r="G13" s="785"/>
    </row>
    <row r="14" spans="1:7" ht="15.75" customHeight="1">
      <c r="A14" s="807" t="s">
        <v>305</v>
      </c>
      <c r="B14" s="824">
        <v>12513</v>
      </c>
      <c r="C14" s="828">
        <v>152680</v>
      </c>
      <c r="D14" s="828">
        <v>89486</v>
      </c>
      <c r="E14" s="824">
        <v>3590722</v>
      </c>
      <c r="F14" s="824">
        <v>3377859</v>
      </c>
      <c r="G14" s="824">
        <v>212863</v>
      </c>
    </row>
    <row r="15" spans="1:7" ht="15.75" customHeight="1">
      <c r="A15" s="807">
        <v>7</v>
      </c>
      <c r="B15" s="824">
        <v>12534</v>
      </c>
      <c r="C15" s="828">
        <v>152524</v>
      </c>
      <c r="D15" s="828">
        <v>89571</v>
      </c>
      <c r="E15" s="824">
        <v>3690369.2860000003</v>
      </c>
      <c r="F15" s="824">
        <v>3439781.1160000004</v>
      </c>
      <c r="G15" s="824">
        <v>250588.16999999998</v>
      </c>
    </row>
    <row r="16" spans="1:7" ht="15.75" customHeight="1">
      <c r="A16" s="807">
        <v>8</v>
      </c>
      <c r="B16" s="824">
        <v>12530</v>
      </c>
      <c r="C16" s="828">
        <v>152211</v>
      </c>
      <c r="D16" s="828">
        <v>89647</v>
      </c>
      <c r="E16" s="824">
        <v>3638700.1889999998</v>
      </c>
      <c r="F16" s="824">
        <v>3380184.57</v>
      </c>
      <c r="G16" s="824">
        <v>258515.61899999998</v>
      </c>
    </row>
    <row r="17" spans="1:7" ht="15.75" customHeight="1">
      <c r="A17" s="807">
        <v>9</v>
      </c>
      <c r="B17" s="824">
        <v>12540</v>
      </c>
      <c r="C17" s="828">
        <v>152090</v>
      </c>
      <c r="D17" s="828">
        <v>89740</v>
      </c>
      <c r="E17" s="824">
        <v>3553605.4189999998</v>
      </c>
      <c r="F17" s="824">
        <v>3335203.61</v>
      </c>
      <c r="G17" s="824">
        <v>218401.80900000001</v>
      </c>
    </row>
    <row r="18" spans="1:7" ht="15.75" customHeight="1">
      <c r="A18" s="807">
        <v>10</v>
      </c>
      <c r="B18" s="824">
        <v>12562</v>
      </c>
      <c r="C18" s="828">
        <v>152040</v>
      </c>
      <c r="D18" s="828">
        <v>89835</v>
      </c>
      <c r="E18" s="824">
        <v>3688378.4899999998</v>
      </c>
      <c r="F18" s="824">
        <v>3398603.7749999999</v>
      </c>
      <c r="G18" s="824">
        <v>289774.71499999997</v>
      </c>
    </row>
    <row r="19" spans="1:7" ht="15.75" customHeight="1">
      <c r="A19" s="807">
        <v>11</v>
      </c>
      <c r="B19" s="824">
        <v>12575</v>
      </c>
      <c r="C19" s="828">
        <v>152008</v>
      </c>
      <c r="D19" s="828">
        <v>89702</v>
      </c>
      <c r="E19" s="824">
        <v>3489667.2389999991</v>
      </c>
      <c r="F19" s="824">
        <v>3297540.2219999991</v>
      </c>
      <c r="G19" s="824">
        <v>192127.01699999999</v>
      </c>
    </row>
    <row r="20" spans="1:7" ht="15.75" customHeight="1">
      <c r="A20" s="807">
        <v>12</v>
      </c>
      <c r="B20" s="824">
        <v>12558</v>
      </c>
      <c r="C20" s="828">
        <v>151837</v>
      </c>
      <c r="D20" s="828">
        <v>89486</v>
      </c>
      <c r="E20" s="824">
        <v>3775734</v>
      </c>
      <c r="F20" s="824">
        <v>3432590</v>
      </c>
      <c r="G20" s="824">
        <v>343145</v>
      </c>
    </row>
    <row r="21" spans="1:7" ht="15.75" customHeight="1">
      <c r="A21" s="807" t="s">
        <v>338</v>
      </c>
      <c r="B21" s="1236">
        <v>12577</v>
      </c>
      <c r="C21" s="828">
        <v>151173</v>
      </c>
      <c r="D21" s="828">
        <v>88976</v>
      </c>
      <c r="E21" s="824">
        <v>3519914</v>
      </c>
      <c r="F21" s="824">
        <v>3258845</v>
      </c>
      <c r="G21" s="824">
        <v>261068</v>
      </c>
    </row>
    <row r="22" spans="1:7" ht="15.75" customHeight="1">
      <c r="A22" s="807">
        <v>2</v>
      </c>
      <c r="B22" s="1236">
        <v>12592</v>
      </c>
      <c r="C22" s="828">
        <v>151000</v>
      </c>
      <c r="D22" s="828">
        <v>88825</v>
      </c>
      <c r="E22" s="824">
        <v>3209149</v>
      </c>
      <c r="F22" s="824">
        <v>2990452</v>
      </c>
      <c r="G22" s="824">
        <v>218697</v>
      </c>
    </row>
    <row r="23" spans="1:7" ht="15.75" customHeight="1">
      <c r="A23" s="807">
        <v>3</v>
      </c>
      <c r="B23" s="1236">
        <v>12623</v>
      </c>
      <c r="C23" s="828">
        <v>150681</v>
      </c>
      <c r="D23" s="828">
        <v>88720</v>
      </c>
      <c r="E23" s="824">
        <v>3723128</v>
      </c>
      <c r="F23" s="824">
        <v>3458176</v>
      </c>
      <c r="G23" s="824">
        <v>264952</v>
      </c>
    </row>
    <row r="24" spans="1:7" ht="15.75" customHeight="1">
      <c r="A24" s="807">
        <v>4</v>
      </c>
      <c r="B24" s="1236">
        <v>12645</v>
      </c>
      <c r="C24" s="828">
        <v>151668</v>
      </c>
      <c r="D24" s="828">
        <v>87292</v>
      </c>
      <c r="E24" s="824">
        <v>3373898</v>
      </c>
      <c r="F24" s="824">
        <v>3162397</v>
      </c>
      <c r="G24" s="824">
        <v>211501</v>
      </c>
    </row>
    <row r="25" spans="1:7" ht="15.75" customHeight="1">
      <c r="A25" s="807">
        <v>5</v>
      </c>
      <c r="B25" s="1236">
        <v>12658</v>
      </c>
      <c r="C25" s="828">
        <v>151822</v>
      </c>
      <c r="D25" s="828">
        <v>86780</v>
      </c>
      <c r="E25" s="824">
        <v>3417896</v>
      </c>
      <c r="F25" s="824">
        <v>3207799</v>
      </c>
      <c r="G25" s="824">
        <v>210097</v>
      </c>
    </row>
    <row r="26" spans="1:7" ht="15.75" customHeight="1">
      <c r="A26" s="1237" t="s">
        <v>1095</v>
      </c>
      <c r="B26" s="829">
        <v>12533</v>
      </c>
      <c r="C26" s="830">
        <v>152744</v>
      </c>
      <c r="D26" s="830">
        <v>89484</v>
      </c>
      <c r="E26" s="831">
        <v>3368138.7530000005</v>
      </c>
      <c r="F26" s="831">
        <v>3112513.0420000004</v>
      </c>
      <c r="G26" s="831">
        <v>255625.71100000001</v>
      </c>
    </row>
    <row r="27" spans="1:7" ht="15.75" customHeight="1">
      <c r="A27" s="1238" t="s">
        <v>956</v>
      </c>
      <c r="B27" s="1239"/>
      <c r="C27" s="1235"/>
      <c r="D27" s="1235"/>
      <c r="E27" s="1235"/>
      <c r="F27" s="1235"/>
      <c r="G27" s="1235"/>
    </row>
    <row r="28" spans="1:7" ht="15.75" customHeight="1">
      <c r="A28" s="755" t="s">
        <v>957</v>
      </c>
    </row>
    <row r="29" spans="1:7" ht="15.75" customHeight="1">
      <c r="A29" s="832" t="s">
        <v>958</v>
      </c>
    </row>
    <row r="30" spans="1:7" ht="15.75" customHeight="1">
      <c r="A30" s="820"/>
      <c r="B30" s="753"/>
      <c r="C30" s="820"/>
      <c r="D30" s="820"/>
      <c r="E30" s="833"/>
      <c r="F30" s="833"/>
      <c r="G30" s="833"/>
    </row>
    <row r="31" spans="1:7" ht="17.25">
      <c r="E31" s="834"/>
      <c r="F31" s="834"/>
      <c r="G31" s="834"/>
    </row>
    <row r="32" spans="1:7" ht="17.25">
      <c r="E32" s="834"/>
      <c r="F32" s="834"/>
      <c r="G32" s="834"/>
    </row>
    <row r="33" spans="5:7" ht="17.25">
      <c r="E33" s="834"/>
      <c r="F33" s="834"/>
      <c r="G33" s="834"/>
    </row>
    <row r="34" spans="5:7" ht="17.25">
      <c r="E34" s="834"/>
      <c r="F34" s="834"/>
      <c r="G34" s="834"/>
    </row>
    <row r="35" spans="5:7" ht="17.25">
      <c r="E35" s="834"/>
      <c r="F35" s="834"/>
      <c r="G35" s="834"/>
    </row>
    <row r="36" spans="5:7" ht="17.25">
      <c r="E36" s="834"/>
      <c r="F36" s="834"/>
      <c r="G36" s="834"/>
    </row>
    <row r="37" spans="5:7" ht="17.25">
      <c r="E37" s="834"/>
      <c r="F37" s="834"/>
      <c r="G37" s="834"/>
    </row>
    <row r="38" spans="5:7" ht="17.25">
      <c r="E38" s="834"/>
      <c r="F38" s="834"/>
      <c r="G38" s="834"/>
    </row>
    <row r="39" spans="5:7" ht="17.25">
      <c r="E39" s="834"/>
      <c r="F39" s="834"/>
      <c r="G39" s="834"/>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view="pageBreakPreview" zoomScaleNormal="100" zoomScaleSheetLayoutView="100" workbookViewId="0">
      <selection sqref="A1:I1"/>
    </sheetView>
  </sheetViews>
  <sheetFormatPr defaultRowHeight="14.25"/>
  <cols>
    <col min="1" max="1" width="10.625" style="819" customWidth="1"/>
    <col min="2" max="2" width="13.25" style="819" customWidth="1"/>
    <col min="3" max="3" width="12.75" style="819" customWidth="1"/>
    <col min="4" max="4" width="13.75" style="819" customWidth="1"/>
    <col min="5" max="5" width="12.75" style="819" customWidth="1"/>
    <col min="6" max="6" width="13.75" style="819" customWidth="1"/>
    <col min="7" max="7" width="12.75" style="819" customWidth="1"/>
    <col min="8" max="8" width="14.375" style="819" customWidth="1"/>
  </cols>
  <sheetData>
    <row r="1" spans="1:8" ht="15.75" customHeight="1" thickBot="1">
      <c r="A1" s="2041" t="s">
        <v>959</v>
      </c>
      <c r="B1" s="2042"/>
      <c r="C1" s="2042"/>
      <c r="D1" s="2042"/>
      <c r="E1" s="2042"/>
      <c r="F1" s="2042"/>
      <c r="G1" s="2042"/>
      <c r="H1" s="835" t="s">
        <v>948</v>
      </c>
    </row>
    <row r="2" spans="1:8" ht="15.75" customHeight="1" thickTop="1">
      <c r="A2" s="2043" t="s">
        <v>960</v>
      </c>
      <c r="B2" s="2044" t="s">
        <v>961</v>
      </c>
      <c r="C2" s="1996" t="s">
        <v>962</v>
      </c>
      <c r="D2" s="2047"/>
      <c r="E2" s="2047"/>
      <c r="F2" s="2048"/>
      <c r="G2" s="2049" t="s">
        <v>963</v>
      </c>
      <c r="H2" s="2050"/>
    </row>
    <row r="3" spans="1:8" ht="15.75" customHeight="1">
      <c r="A3" s="2029"/>
      <c r="B3" s="2045"/>
      <c r="C3" s="2051" t="s">
        <v>964</v>
      </c>
      <c r="D3" s="2053" t="s">
        <v>965</v>
      </c>
      <c r="E3" s="2055" t="s">
        <v>954</v>
      </c>
      <c r="F3" s="1240" t="s">
        <v>966</v>
      </c>
      <c r="G3" s="1241" t="s">
        <v>940</v>
      </c>
      <c r="H3" s="2057" t="s">
        <v>967</v>
      </c>
    </row>
    <row r="4" spans="1:8" ht="15.75" customHeight="1">
      <c r="A4" s="2030"/>
      <c r="B4" s="2046"/>
      <c r="C4" s="2052"/>
      <c r="D4" s="2054"/>
      <c r="E4" s="2056"/>
      <c r="F4" s="836" t="s">
        <v>968</v>
      </c>
      <c r="G4" s="836" t="s">
        <v>969</v>
      </c>
      <c r="H4" s="2058"/>
    </row>
    <row r="5" spans="1:8" ht="15.75" customHeight="1">
      <c r="A5" s="1214"/>
      <c r="B5" s="1234"/>
      <c r="C5" s="1235"/>
      <c r="D5" s="1235"/>
      <c r="E5" s="1235"/>
      <c r="F5" s="1235"/>
      <c r="G5" s="1235"/>
      <c r="H5" s="1235"/>
    </row>
    <row r="6" spans="1:8" ht="15.75" customHeight="1">
      <c r="A6" s="838" t="s">
        <v>502</v>
      </c>
      <c r="B6" s="1242">
        <v>142645</v>
      </c>
      <c r="C6" s="837">
        <v>63774075</v>
      </c>
      <c r="D6" s="837">
        <v>63570008</v>
      </c>
      <c r="E6" s="837">
        <v>204067</v>
      </c>
      <c r="F6" s="837">
        <v>7146737</v>
      </c>
      <c r="G6" s="47">
        <v>124063</v>
      </c>
      <c r="H6" s="47">
        <v>112479194</v>
      </c>
    </row>
    <row r="7" spans="1:8" ht="15.75" customHeight="1">
      <c r="A7" s="838">
        <v>29</v>
      </c>
      <c r="B7" s="1242">
        <v>136992</v>
      </c>
      <c r="C7" s="837">
        <v>62435929</v>
      </c>
      <c r="D7" s="837">
        <v>62272979</v>
      </c>
      <c r="E7" s="837">
        <v>162950</v>
      </c>
      <c r="F7" s="837">
        <v>6954873</v>
      </c>
      <c r="G7" s="47">
        <v>124542</v>
      </c>
      <c r="H7" s="47">
        <v>114741046.256</v>
      </c>
    </row>
    <row r="8" spans="1:8" ht="15.75" customHeight="1">
      <c r="A8" s="838">
        <v>30</v>
      </c>
      <c r="B8" s="1242">
        <v>132280</v>
      </c>
      <c r="C8" s="837">
        <v>61567042</v>
      </c>
      <c r="D8" s="837">
        <v>61403164</v>
      </c>
      <c r="E8" s="837">
        <v>163878</v>
      </c>
      <c r="F8" s="837">
        <v>6999989</v>
      </c>
      <c r="G8" s="47">
        <v>124948</v>
      </c>
      <c r="H8" s="47">
        <v>115156243</v>
      </c>
    </row>
    <row r="9" spans="1:8" ht="15.75" customHeight="1">
      <c r="A9" s="838" t="s">
        <v>336</v>
      </c>
      <c r="B9" s="1242">
        <v>128549</v>
      </c>
      <c r="C9" s="837">
        <v>61439683</v>
      </c>
      <c r="D9" s="837">
        <v>61294065</v>
      </c>
      <c r="E9" s="837">
        <v>145618</v>
      </c>
      <c r="F9" s="837">
        <v>7076172</v>
      </c>
      <c r="G9" s="47">
        <v>124891</v>
      </c>
      <c r="H9" s="47">
        <v>119275351</v>
      </c>
    </row>
    <row r="10" spans="1:8" ht="15.75" customHeight="1">
      <c r="A10" s="838">
        <v>2</v>
      </c>
      <c r="B10" s="1242">
        <v>127714</v>
      </c>
      <c r="C10" s="837">
        <v>59937476</v>
      </c>
      <c r="D10" s="837">
        <v>59802056</v>
      </c>
      <c r="E10" s="837">
        <v>135420</v>
      </c>
      <c r="F10" s="837">
        <v>7003041</v>
      </c>
      <c r="G10" s="47">
        <v>122604</v>
      </c>
      <c r="H10" s="47">
        <v>114792785</v>
      </c>
    </row>
    <row r="11" spans="1:8" ht="15.75" customHeight="1">
      <c r="A11" s="916"/>
      <c r="B11" s="973"/>
      <c r="C11" s="839"/>
      <c r="D11" s="839"/>
      <c r="E11" s="35"/>
      <c r="F11" s="35"/>
      <c r="G11" s="840"/>
      <c r="H11" s="840"/>
    </row>
    <row r="12" spans="1:8" ht="15.75" customHeight="1">
      <c r="A12" s="841" t="s">
        <v>897</v>
      </c>
      <c r="B12" s="1242">
        <v>126667</v>
      </c>
      <c r="C12" s="804">
        <v>5303511</v>
      </c>
      <c r="D12" s="804">
        <v>5290233</v>
      </c>
      <c r="E12" s="842">
        <v>13278</v>
      </c>
      <c r="F12" s="842">
        <v>592865</v>
      </c>
      <c r="G12" s="843">
        <v>122249</v>
      </c>
      <c r="H12" s="843">
        <v>9679303</v>
      </c>
    </row>
    <row r="13" spans="1:8" ht="15.75" customHeight="1">
      <c r="A13" s="844">
        <v>11</v>
      </c>
      <c r="B13" s="1242">
        <v>125977</v>
      </c>
      <c r="C13" s="804">
        <v>5161169</v>
      </c>
      <c r="D13" s="804">
        <v>5149743</v>
      </c>
      <c r="E13" s="842">
        <v>11426</v>
      </c>
      <c r="F13" s="842">
        <v>604947</v>
      </c>
      <c r="G13" s="843">
        <v>122363</v>
      </c>
      <c r="H13" s="843">
        <v>9799094</v>
      </c>
    </row>
    <row r="14" spans="1:8" ht="15.75" customHeight="1">
      <c r="A14" s="844">
        <v>12</v>
      </c>
      <c r="B14" s="1242">
        <v>125512</v>
      </c>
      <c r="C14" s="804">
        <v>5315481</v>
      </c>
      <c r="D14" s="804">
        <v>5304146</v>
      </c>
      <c r="E14" s="842">
        <v>11335</v>
      </c>
      <c r="F14" s="842">
        <v>625517</v>
      </c>
      <c r="G14" s="843">
        <v>122341</v>
      </c>
      <c r="H14" s="843">
        <v>9853138</v>
      </c>
    </row>
    <row r="15" spans="1:8" ht="15.75" customHeight="1">
      <c r="A15" s="844" t="s">
        <v>338</v>
      </c>
      <c r="B15" s="1242">
        <v>124823</v>
      </c>
      <c r="C15" s="804">
        <v>4977838</v>
      </c>
      <c r="D15" s="804">
        <v>4963515</v>
      </c>
      <c r="E15" s="842">
        <v>14323</v>
      </c>
      <c r="F15" s="842">
        <v>600295</v>
      </c>
      <c r="G15" s="843">
        <v>122967</v>
      </c>
      <c r="H15" s="843">
        <v>9514108</v>
      </c>
    </row>
    <row r="16" spans="1:8" ht="15.75" customHeight="1">
      <c r="A16" s="844">
        <v>2</v>
      </c>
      <c r="B16" s="1242">
        <v>124020</v>
      </c>
      <c r="C16" s="804">
        <v>4706484</v>
      </c>
      <c r="D16" s="804">
        <v>4695796</v>
      </c>
      <c r="E16" s="842">
        <v>10688</v>
      </c>
      <c r="F16" s="842">
        <v>631569</v>
      </c>
      <c r="G16" s="843">
        <v>123281</v>
      </c>
      <c r="H16" s="843">
        <v>9004872</v>
      </c>
    </row>
    <row r="17" spans="1:8" ht="15.75" customHeight="1">
      <c r="A17" s="844">
        <v>3</v>
      </c>
      <c r="B17" s="1242">
        <v>123596</v>
      </c>
      <c r="C17" s="804">
        <v>5302293</v>
      </c>
      <c r="D17" s="804">
        <v>5290011</v>
      </c>
      <c r="E17" s="842">
        <v>12282</v>
      </c>
      <c r="F17" s="842">
        <v>630545</v>
      </c>
      <c r="G17" s="843">
        <v>123665</v>
      </c>
      <c r="H17" s="843">
        <v>10290434</v>
      </c>
    </row>
    <row r="18" spans="1:8" ht="15.75" customHeight="1">
      <c r="A18" s="1243" t="s">
        <v>955</v>
      </c>
      <c r="B18" s="1244">
        <v>127714</v>
      </c>
      <c r="C18" s="1245">
        <v>5428122</v>
      </c>
      <c r="D18" s="1245">
        <v>5412000</v>
      </c>
      <c r="E18" s="1246">
        <v>16122</v>
      </c>
      <c r="F18" s="1246">
        <v>634884</v>
      </c>
      <c r="G18" s="1247">
        <v>122604</v>
      </c>
      <c r="H18" s="1247">
        <v>10235054</v>
      </c>
    </row>
    <row r="19" spans="1:8" ht="15.75" customHeight="1">
      <c r="A19" s="1248" t="s">
        <v>444</v>
      </c>
      <c r="B19" s="1235" t="s">
        <v>971</v>
      </c>
      <c r="C19" s="1235"/>
      <c r="D19" s="1235"/>
      <c r="E19" s="1235"/>
      <c r="F19" s="1235"/>
      <c r="G19" s="1235"/>
      <c r="H19" s="1235"/>
    </row>
    <row r="20" spans="1:8" ht="15.75" customHeight="1">
      <c r="A20" s="800" t="s">
        <v>972</v>
      </c>
      <c r="B20" s="819" t="s">
        <v>973</v>
      </c>
    </row>
    <row r="22" spans="1:8">
      <c r="B22" s="845"/>
      <c r="C22" s="846"/>
    </row>
    <row r="26" spans="1:8">
      <c r="A26" s="847"/>
      <c r="B26" s="848"/>
    </row>
    <row r="28" spans="1:8">
      <c r="G28" s="819" t="s">
        <v>974</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5"/>
  <sheetViews>
    <sheetView view="pageBreakPreview" zoomScaleNormal="100" zoomScaleSheetLayoutView="100" workbookViewId="0">
      <selection sqref="A1:I1"/>
    </sheetView>
  </sheetViews>
  <sheetFormatPr defaultRowHeight="14.25"/>
  <cols>
    <col min="1" max="1" width="12.75" style="819" customWidth="1"/>
    <col min="2" max="2" width="12.375" style="819" customWidth="1"/>
    <col min="3" max="9" width="13.125" style="819" customWidth="1"/>
  </cols>
  <sheetData>
    <row r="1" spans="1:9" ht="17.25">
      <c r="A1" s="2009" t="s">
        <v>975</v>
      </c>
      <c r="B1" s="2059"/>
      <c r="C1" s="2059"/>
      <c r="D1" s="2059"/>
      <c r="E1" s="2059"/>
      <c r="F1" s="2059"/>
      <c r="G1" s="2059"/>
      <c r="H1" s="2059"/>
      <c r="I1" s="2059"/>
    </row>
    <row r="2" spans="1:9" ht="19.5" thickBot="1">
      <c r="A2" s="821"/>
      <c r="B2" s="822"/>
      <c r="C2" s="822"/>
      <c r="D2" s="822"/>
      <c r="E2" s="822"/>
      <c r="F2" s="822"/>
      <c r="G2" s="822"/>
      <c r="H2" s="822"/>
      <c r="I2" s="800" t="s">
        <v>948</v>
      </c>
    </row>
    <row r="3" spans="1:9" ht="15.75" customHeight="1" thickTop="1">
      <c r="A3" s="2028" t="s">
        <v>976</v>
      </c>
      <c r="B3" s="2031" t="s">
        <v>977</v>
      </c>
      <c r="C3" s="2062" t="s">
        <v>978</v>
      </c>
      <c r="D3" s="2063"/>
      <c r="E3" s="2067" t="s">
        <v>979</v>
      </c>
      <c r="F3" s="2068"/>
      <c r="G3" s="2068"/>
      <c r="H3" s="2068"/>
      <c r="I3" s="2069" t="s">
        <v>980</v>
      </c>
    </row>
    <row r="4" spans="1:9" ht="15.75" customHeight="1">
      <c r="A4" s="2029"/>
      <c r="B4" s="2032"/>
      <c r="C4" s="2064"/>
      <c r="D4" s="2065"/>
      <c r="E4" s="2036" t="s">
        <v>434</v>
      </c>
      <c r="F4" s="2073" t="s">
        <v>981</v>
      </c>
      <c r="G4" s="2073" t="s">
        <v>982</v>
      </c>
      <c r="H4" s="2074" t="s">
        <v>983</v>
      </c>
      <c r="I4" s="2070"/>
    </row>
    <row r="5" spans="1:9" ht="15.75" customHeight="1">
      <c r="A5" s="2029"/>
      <c r="B5" s="2032"/>
      <c r="C5" s="2058"/>
      <c r="D5" s="2066"/>
      <c r="E5" s="2072"/>
      <c r="F5" s="2032"/>
      <c r="G5" s="2032"/>
      <c r="H5" s="2075"/>
      <c r="I5" s="2070"/>
    </row>
    <row r="6" spans="1:9" ht="23.25" customHeight="1">
      <c r="A6" s="2060"/>
      <c r="B6" s="2061"/>
      <c r="C6" s="1249" t="s">
        <v>984</v>
      </c>
      <c r="D6" s="1249" t="s">
        <v>985</v>
      </c>
      <c r="E6" s="2038"/>
      <c r="F6" s="2061"/>
      <c r="G6" s="2061"/>
      <c r="H6" s="2076"/>
      <c r="I6" s="2071"/>
    </row>
    <row r="7" spans="1:9" ht="15.75" customHeight="1">
      <c r="A7" s="849"/>
      <c r="B7" s="1250"/>
      <c r="C7" s="850"/>
      <c r="D7" s="850"/>
      <c r="E7" s="851"/>
      <c r="F7" s="849"/>
      <c r="G7" s="849"/>
      <c r="H7" s="849"/>
      <c r="I7" s="849"/>
    </row>
    <row r="8" spans="1:9" ht="15.75" customHeight="1">
      <c r="A8" s="852" t="s">
        <v>970</v>
      </c>
      <c r="B8" s="1216">
        <v>225433</v>
      </c>
      <c r="C8" s="785">
        <v>46948</v>
      </c>
      <c r="D8" s="785">
        <v>708</v>
      </c>
      <c r="E8" s="785">
        <v>69706740</v>
      </c>
      <c r="F8" s="785">
        <v>33447900</v>
      </c>
      <c r="G8" s="785">
        <v>25140155</v>
      </c>
      <c r="H8" s="785">
        <v>11118685</v>
      </c>
      <c r="I8" s="785">
        <v>1448406</v>
      </c>
    </row>
    <row r="9" spans="1:9" ht="15.75" customHeight="1">
      <c r="A9" s="852">
        <v>28</v>
      </c>
      <c r="B9" s="1216">
        <v>227394</v>
      </c>
      <c r="C9" s="785">
        <v>47400</v>
      </c>
      <c r="D9" s="785">
        <v>651</v>
      </c>
      <c r="E9" s="785">
        <v>70473144</v>
      </c>
      <c r="F9" s="785">
        <v>31568852</v>
      </c>
      <c r="G9" s="785">
        <v>24791592</v>
      </c>
      <c r="H9" s="785">
        <v>14112700</v>
      </c>
      <c r="I9" s="785">
        <v>1533644</v>
      </c>
    </row>
    <row r="10" spans="1:9" ht="15.75" customHeight="1">
      <c r="A10" s="852">
        <v>29</v>
      </c>
      <c r="B10" s="1216">
        <v>228289</v>
      </c>
      <c r="C10" s="785">
        <v>46896</v>
      </c>
      <c r="D10" s="785">
        <v>662</v>
      </c>
      <c r="E10" s="785">
        <v>71383469</v>
      </c>
      <c r="F10" s="785">
        <v>31145695</v>
      </c>
      <c r="G10" s="785">
        <v>25122175</v>
      </c>
      <c r="H10" s="785">
        <v>15115599</v>
      </c>
      <c r="I10" s="785">
        <v>1546979</v>
      </c>
    </row>
    <row r="11" spans="1:9" ht="15.75" customHeight="1">
      <c r="A11" s="852">
        <v>30</v>
      </c>
      <c r="B11" s="1216">
        <v>229095</v>
      </c>
      <c r="C11" s="785">
        <v>47557</v>
      </c>
      <c r="D11" s="785">
        <v>639</v>
      </c>
      <c r="E11" s="785">
        <v>71201453</v>
      </c>
      <c r="F11" s="785">
        <v>30100239</v>
      </c>
      <c r="G11" s="785">
        <v>25376185</v>
      </c>
      <c r="H11" s="785">
        <v>15725029</v>
      </c>
      <c r="I11" s="785">
        <v>1568747</v>
      </c>
    </row>
    <row r="12" spans="1:9" ht="15.75" customHeight="1">
      <c r="A12" s="852" t="s">
        <v>62</v>
      </c>
      <c r="B12" s="1216">
        <v>229339</v>
      </c>
      <c r="C12" s="785">
        <v>47686</v>
      </c>
      <c r="D12" s="785">
        <v>596</v>
      </c>
      <c r="E12" s="785">
        <v>72090186</v>
      </c>
      <c r="F12" s="785">
        <v>30266220</v>
      </c>
      <c r="G12" s="785">
        <v>25852660</v>
      </c>
      <c r="H12" s="785">
        <v>15971305</v>
      </c>
      <c r="I12" s="785">
        <v>1657029</v>
      </c>
    </row>
    <row r="13" spans="1:9" ht="15.75" customHeight="1">
      <c r="A13" s="852"/>
      <c r="B13" s="1216"/>
      <c r="C13" s="785"/>
      <c r="D13" s="785"/>
      <c r="E13" s="785"/>
      <c r="F13" s="785"/>
      <c r="G13" s="785"/>
      <c r="H13" s="785"/>
      <c r="I13" s="785"/>
    </row>
    <row r="14" spans="1:9" ht="15" customHeight="1">
      <c r="A14" s="853" t="s">
        <v>353</v>
      </c>
      <c r="B14" s="1251">
        <v>229120</v>
      </c>
      <c r="C14" s="854">
        <v>47889</v>
      </c>
      <c r="D14" s="854">
        <v>594</v>
      </c>
      <c r="E14" s="854">
        <v>6279785</v>
      </c>
      <c r="F14" s="854">
        <v>2571934</v>
      </c>
      <c r="G14" s="854">
        <v>2276988</v>
      </c>
      <c r="H14" s="854">
        <v>1430863</v>
      </c>
      <c r="I14" s="855">
        <v>145594</v>
      </c>
    </row>
    <row r="15" spans="1:9" ht="15" customHeight="1">
      <c r="A15" s="853">
        <v>12</v>
      </c>
      <c r="B15" s="1251">
        <v>228982</v>
      </c>
      <c r="C15" s="854">
        <v>47707</v>
      </c>
      <c r="D15" s="854">
        <v>596</v>
      </c>
      <c r="E15" s="854">
        <v>6425236</v>
      </c>
      <c r="F15" s="854">
        <v>2576890</v>
      </c>
      <c r="G15" s="854">
        <v>2394269</v>
      </c>
      <c r="H15" s="854">
        <v>1454077</v>
      </c>
      <c r="I15" s="855">
        <v>145572</v>
      </c>
    </row>
    <row r="16" spans="1:9" ht="15" customHeight="1">
      <c r="A16" s="853" t="s">
        <v>380</v>
      </c>
      <c r="B16" s="1251">
        <v>229042</v>
      </c>
      <c r="C16" s="854">
        <v>47697</v>
      </c>
      <c r="D16" s="854">
        <v>595</v>
      </c>
      <c r="E16" s="854">
        <v>6267662</v>
      </c>
      <c r="F16" s="854">
        <v>2446728</v>
      </c>
      <c r="G16" s="854">
        <v>2402321</v>
      </c>
      <c r="H16" s="854">
        <v>1418613</v>
      </c>
      <c r="I16" s="855">
        <v>145379</v>
      </c>
    </row>
    <row r="17" spans="1:9" ht="15" customHeight="1">
      <c r="A17" s="853">
        <v>2</v>
      </c>
      <c r="B17" s="1251">
        <v>229043</v>
      </c>
      <c r="C17" s="854">
        <v>47774</v>
      </c>
      <c r="D17" s="854">
        <v>595</v>
      </c>
      <c r="E17" s="854">
        <v>5852164</v>
      </c>
      <c r="F17" s="854">
        <v>2350382</v>
      </c>
      <c r="G17" s="854">
        <v>2163101</v>
      </c>
      <c r="H17" s="854">
        <v>1338681</v>
      </c>
      <c r="I17" s="855">
        <v>144801</v>
      </c>
    </row>
    <row r="18" spans="1:9" ht="15" customHeight="1">
      <c r="A18" s="853">
        <v>3</v>
      </c>
      <c r="B18" s="1251">
        <v>228981</v>
      </c>
      <c r="C18" s="854">
        <v>47608</v>
      </c>
      <c r="D18" s="854">
        <v>586</v>
      </c>
      <c r="E18" s="854">
        <v>6371993</v>
      </c>
      <c r="F18" s="854">
        <v>2558538</v>
      </c>
      <c r="G18" s="854">
        <v>2362243</v>
      </c>
      <c r="H18" s="854">
        <v>1451213</v>
      </c>
      <c r="I18" s="855">
        <v>148957</v>
      </c>
    </row>
    <row r="19" spans="1:9" ht="6.75" customHeight="1">
      <c r="A19" s="1252"/>
      <c r="B19" s="1421"/>
      <c r="C19" s="1218"/>
      <c r="D19" s="1218"/>
      <c r="E19" s="1218"/>
      <c r="F19" s="1218"/>
      <c r="G19" s="1218"/>
      <c r="H19" s="1218"/>
      <c r="I19" s="1253"/>
    </row>
    <row r="20" spans="1:9" ht="15.75" customHeight="1">
      <c r="A20" s="1254" t="s">
        <v>1096</v>
      </c>
      <c r="B20" s="1255">
        <v>229347</v>
      </c>
      <c r="C20" s="1256">
        <v>48073</v>
      </c>
      <c r="D20" s="1256">
        <v>576</v>
      </c>
      <c r="E20" s="1256">
        <v>6482587</v>
      </c>
      <c r="F20" s="1256">
        <v>2622907</v>
      </c>
      <c r="G20" s="1256">
        <v>2419013</v>
      </c>
      <c r="H20" s="1256">
        <v>1440667</v>
      </c>
      <c r="I20" s="1257">
        <v>137823</v>
      </c>
    </row>
    <row r="21" spans="1:9" ht="15.75" customHeight="1">
      <c r="A21" s="1258" t="s">
        <v>987</v>
      </c>
      <c r="B21" s="1239"/>
      <c r="C21" s="1235"/>
      <c r="D21" s="1235"/>
      <c r="E21" s="1235"/>
      <c r="F21" s="1235"/>
      <c r="G21" s="1235"/>
      <c r="H21" s="1235"/>
      <c r="I21" s="1235"/>
    </row>
    <row r="22" spans="1:9" ht="15.75" customHeight="1">
      <c r="A22" s="856" t="s">
        <v>988</v>
      </c>
      <c r="B22" s="857"/>
      <c r="C22" s="858"/>
      <c r="D22" s="858"/>
      <c r="E22" s="858"/>
      <c r="F22" s="858"/>
      <c r="G22" s="858"/>
      <c r="H22" s="859"/>
      <c r="I22" s="858"/>
    </row>
    <row r="23" spans="1:9" ht="15.75" customHeight="1">
      <c r="A23" s="856" t="s">
        <v>989</v>
      </c>
      <c r="B23" s="857"/>
      <c r="C23" s="858"/>
      <c r="D23" s="858"/>
      <c r="E23" s="858"/>
      <c r="F23" s="858"/>
      <c r="G23" s="858"/>
      <c r="H23" s="859"/>
      <c r="I23" s="858"/>
    </row>
    <row r="24" spans="1:9" ht="15.75" customHeight="1">
      <c r="A24" s="860" t="s">
        <v>990</v>
      </c>
      <c r="B24" s="861"/>
      <c r="C24" s="802"/>
      <c r="D24" s="802"/>
      <c r="E24" s="802"/>
      <c r="F24" s="802"/>
      <c r="G24" s="802"/>
      <c r="H24" s="802"/>
      <c r="I24" s="802"/>
    </row>
    <row r="25" spans="1:9" ht="15.75" customHeight="1">
      <c r="A25" s="862" t="s">
        <v>991</v>
      </c>
      <c r="B25" s="861"/>
      <c r="C25" s="802"/>
      <c r="D25" s="802"/>
      <c r="E25" s="802"/>
      <c r="F25" s="802"/>
      <c r="G25" s="802"/>
      <c r="H25" s="802"/>
      <c r="I25" s="802"/>
    </row>
    <row r="26" spans="1:9" ht="15.75" customHeight="1">
      <c r="A26" s="832" t="s">
        <v>992</v>
      </c>
    </row>
    <row r="27" spans="1:9" ht="15.75" customHeight="1">
      <c r="A27" s="820"/>
      <c r="B27" s="753"/>
      <c r="C27" s="820"/>
      <c r="D27" s="820"/>
      <c r="E27" s="833"/>
      <c r="F27" s="833"/>
      <c r="G27" s="833"/>
      <c r="H27" s="833"/>
      <c r="I27" s="833"/>
    </row>
    <row r="28" spans="1:9" ht="17.25">
      <c r="E28" s="834"/>
      <c r="F28" s="834"/>
      <c r="G28" s="834"/>
      <c r="H28" s="834"/>
      <c r="I28" s="834"/>
    </row>
    <row r="29" spans="1:9" ht="17.25">
      <c r="E29" s="834"/>
      <c r="F29" s="834"/>
      <c r="G29" s="834"/>
      <c r="H29" s="834"/>
      <c r="I29" s="834"/>
    </row>
    <row r="30" spans="1:9" ht="17.25">
      <c r="E30" s="834"/>
      <c r="F30" s="834"/>
      <c r="G30" s="834"/>
      <c r="H30" s="834"/>
      <c r="I30" s="834"/>
    </row>
    <row r="31" spans="1:9" ht="17.25">
      <c r="E31" s="834"/>
      <c r="F31" s="834"/>
      <c r="G31" s="834"/>
      <c r="H31" s="834"/>
      <c r="I31" s="834"/>
    </row>
    <row r="32" spans="1:9" ht="17.25">
      <c r="E32" s="834"/>
      <c r="F32" s="834"/>
      <c r="G32" s="834"/>
      <c r="H32" s="834"/>
      <c r="I32" s="834"/>
    </row>
    <row r="33" spans="5:9" ht="17.25">
      <c r="E33" s="834"/>
      <c r="F33" s="834"/>
      <c r="G33" s="834"/>
      <c r="H33" s="834"/>
      <c r="I33" s="834"/>
    </row>
    <row r="34" spans="5:9" ht="17.25">
      <c r="E34" s="834"/>
      <c r="F34" s="834"/>
      <c r="G34" s="834"/>
      <c r="H34" s="834"/>
      <c r="I34" s="834"/>
    </row>
    <row r="35" spans="5:9" ht="17.25">
      <c r="E35" s="834"/>
      <c r="F35" s="834"/>
      <c r="G35" s="834"/>
      <c r="H35" s="834"/>
      <c r="I35" s="834"/>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4"/>
  <sheetViews>
    <sheetView view="pageBreakPreview" zoomScale="140" zoomScaleNormal="100" zoomScaleSheetLayoutView="140" workbookViewId="0">
      <selection sqref="A1:N1"/>
    </sheetView>
  </sheetViews>
  <sheetFormatPr defaultRowHeight="13.5"/>
  <cols>
    <col min="1" max="1" width="12.375" style="117" customWidth="1"/>
    <col min="2" max="4" width="11.625" style="117" customWidth="1"/>
  </cols>
  <sheetData>
    <row r="1" spans="1:4" ht="14.25">
      <c r="A1" s="2077" t="s">
        <v>993</v>
      </c>
      <c r="B1" s="2077"/>
      <c r="C1" s="2077"/>
      <c r="D1" s="2077"/>
    </row>
    <row r="2" spans="1:4" ht="14.25">
      <c r="A2" s="2078" t="s">
        <v>1097</v>
      </c>
      <c r="B2" s="2078"/>
      <c r="C2" s="2078"/>
      <c r="D2" s="2078"/>
    </row>
    <row r="3" spans="1:4" ht="14.25" thickBot="1"/>
    <row r="4" spans="1:4" ht="15.75" customHeight="1" thickTop="1">
      <c r="A4" s="863" t="s">
        <v>994</v>
      </c>
      <c r="B4" s="864" t="s">
        <v>995</v>
      </c>
      <c r="C4" s="864" t="s">
        <v>996</v>
      </c>
      <c r="D4" s="865" t="s">
        <v>997</v>
      </c>
    </row>
    <row r="5" spans="1:4" ht="15.75" customHeight="1">
      <c r="A5" s="866" t="s">
        <v>998</v>
      </c>
      <c r="B5" s="867">
        <v>967</v>
      </c>
      <c r="C5" s="867">
        <v>612</v>
      </c>
      <c r="D5" s="867">
        <v>341</v>
      </c>
    </row>
    <row r="6" spans="1:4" ht="15.75" customHeight="1">
      <c r="A6" s="868" t="s">
        <v>999</v>
      </c>
      <c r="B6" s="869">
        <v>13</v>
      </c>
      <c r="C6" s="869">
        <v>11</v>
      </c>
      <c r="D6" s="870">
        <v>11</v>
      </c>
    </row>
    <row r="7" spans="1:4" ht="15.75" customHeight="1">
      <c r="A7" s="868" t="s">
        <v>1000</v>
      </c>
      <c r="B7" s="871">
        <v>66</v>
      </c>
      <c r="C7" s="871">
        <v>53</v>
      </c>
      <c r="D7" s="871">
        <v>53</v>
      </c>
    </row>
    <row r="8" spans="1:4" ht="15.75" customHeight="1">
      <c r="A8" s="868" t="s">
        <v>1001</v>
      </c>
      <c r="B8" s="872">
        <v>604</v>
      </c>
      <c r="C8" s="872">
        <v>365</v>
      </c>
      <c r="D8" s="871">
        <v>160</v>
      </c>
    </row>
    <row r="9" spans="1:4" ht="15.75" customHeight="1">
      <c r="A9" s="868" t="s">
        <v>1002</v>
      </c>
      <c r="B9" s="872">
        <v>113</v>
      </c>
      <c r="C9" s="871">
        <v>86</v>
      </c>
      <c r="D9" s="871">
        <v>57</v>
      </c>
    </row>
    <row r="10" spans="1:4" ht="15.75" customHeight="1">
      <c r="A10" s="868" t="s">
        <v>1003</v>
      </c>
      <c r="B10" s="48">
        <v>15</v>
      </c>
      <c r="C10" s="873">
        <v>12</v>
      </c>
      <c r="D10" s="870">
        <v>6</v>
      </c>
    </row>
    <row r="11" spans="1:4" ht="15.75" customHeight="1">
      <c r="A11" s="1259" t="s">
        <v>538</v>
      </c>
      <c r="B11" s="1260">
        <v>156</v>
      </c>
      <c r="C11" s="1260">
        <v>85</v>
      </c>
      <c r="D11" s="1261">
        <v>54</v>
      </c>
    </row>
    <row r="12" spans="1:4" ht="15.75" customHeight="1">
      <c r="A12" s="874" t="s">
        <v>1098</v>
      </c>
      <c r="B12" s="871"/>
      <c r="C12" s="871"/>
      <c r="D12" s="871"/>
    </row>
    <row r="13" spans="1:4" ht="15.75" customHeight="1">
      <c r="A13" s="866" t="s">
        <v>1004</v>
      </c>
    </row>
    <row r="14" spans="1:4" ht="15.75" customHeight="1"/>
  </sheetData>
  <mergeCells count="2">
    <mergeCell ref="A1:D1"/>
    <mergeCell ref="A2:D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2"/>
  <sheetViews>
    <sheetView view="pageBreakPreview" zoomScale="90" zoomScaleNormal="100" zoomScaleSheetLayoutView="90" workbookViewId="0">
      <selection sqref="A1:N1"/>
    </sheetView>
  </sheetViews>
  <sheetFormatPr defaultRowHeight="13.5"/>
  <cols>
    <col min="1" max="1" width="14.625" style="100" customWidth="1"/>
    <col min="2" max="2" width="12.625" style="100" customWidth="1"/>
    <col min="3" max="5" width="10.625" style="100" customWidth="1"/>
    <col min="6" max="9" width="9.625" style="100" customWidth="1"/>
    <col min="10" max="11" width="10.625" style="100" customWidth="1"/>
    <col min="12" max="12" width="9.625" style="100" customWidth="1"/>
    <col min="13" max="14" width="9" style="100"/>
  </cols>
  <sheetData>
    <row r="1" spans="1:14" ht="17.25">
      <c r="A1" s="1565" t="s">
        <v>1005</v>
      </c>
      <c r="B1" s="1685"/>
      <c r="C1" s="1685"/>
      <c r="D1" s="1685"/>
      <c r="E1" s="1685"/>
      <c r="F1" s="1685"/>
      <c r="G1" s="1685"/>
      <c r="H1" s="1685"/>
      <c r="I1" s="1685"/>
      <c r="J1" s="1685"/>
      <c r="K1" s="1685"/>
      <c r="L1" s="1685"/>
      <c r="M1" s="1685"/>
      <c r="N1" s="1685"/>
    </row>
    <row r="2" spans="1:14" ht="15" thickBot="1">
      <c r="A2" s="387"/>
      <c r="N2" s="234" t="s">
        <v>1006</v>
      </c>
    </row>
    <row r="3" spans="1:14" ht="18" customHeight="1" thickTop="1">
      <c r="A3" s="1686" t="s">
        <v>359</v>
      </c>
      <c r="B3" s="1760" t="s">
        <v>1007</v>
      </c>
      <c r="C3" s="289" t="s">
        <v>1008</v>
      </c>
      <c r="D3" s="290"/>
      <c r="E3" s="290"/>
      <c r="F3" s="290"/>
      <c r="G3" s="290"/>
      <c r="H3" s="290"/>
      <c r="I3" s="289" t="s">
        <v>1009</v>
      </c>
      <c r="J3" s="290"/>
      <c r="K3" s="290"/>
      <c r="L3" s="290"/>
      <c r="M3" s="290"/>
      <c r="N3" s="290"/>
    </row>
    <row r="4" spans="1:14" ht="28.5">
      <c r="A4" s="1488"/>
      <c r="B4" s="1548"/>
      <c r="C4" s="1039" t="s">
        <v>500</v>
      </c>
      <c r="D4" s="1039" t="s">
        <v>1010</v>
      </c>
      <c r="E4" s="1039" t="s">
        <v>1011</v>
      </c>
      <c r="F4" s="1039" t="s">
        <v>1012</v>
      </c>
      <c r="G4" s="1039" t="s">
        <v>1013</v>
      </c>
      <c r="H4" s="1039" t="s">
        <v>954</v>
      </c>
      <c r="I4" s="1039" t="s">
        <v>500</v>
      </c>
      <c r="J4" s="1039" t="s">
        <v>1010</v>
      </c>
      <c r="K4" s="1039" t="s">
        <v>1011</v>
      </c>
      <c r="L4" s="1039" t="s">
        <v>1012</v>
      </c>
      <c r="M4" s="1039" t="s">
        <v>1013</v>
      </c>
      <c r="N4" s="1039" t="s">
        <v>954</v>
      </c>
    </row>
    <row r="5" spans="1:14" ht="15.75" customHeight="1">
      <c r="A5" s="1262"/>
      <c r="B5" s="1263"/>
      <c r="C5" s="1264"/>
      <c r="D5" s="1264"/>
      <c r="E5" s="1264"/>
      <c r="F5" s="1264"/>
      <c r="G5" s="1264"/>
      <c r="H5" s="1264"/>
      <c r="I5" s="1264"/>
      <c r="J5" s="1264"/>
      <c r="K5" s="1264"/>
      <c r="L5" s="1264"/>
      <c r="M5" s="1264"/>
      <c r="N5" s="1264"/>
    </row>
    <row r="6" spans="1:14" ht="15.75" customHeight="1">
      <c r="A6" s="170" t="s">
        <v>216</v>
      </c>
      <c r="B6" s="1265">
        <v>1282</v>
      </c>
      <c r="C6" s="376">
        <v>17</v>
      </c>
      <c r="D6" s="376">
        <v>8</v>
      </c>
      <c r="E6" s="376">
        <v>2</v>
      </c>
      <c r="F6" s="376">
        <v>1</v>
      </c>
      <c r="G6" s="376">
        <v>6</v>
      </c>
      <c r="H6" s="376">
        <v>0</v>
      </c>
      <c r="I6" s="376">
        <v>1485</v>
      </c>
      <c r="J6" s="376">
        <v>1120</v>
      </c>
      <c r="K6" s="376">
        <v>76</v>
      </c>
      <c r="L6" s="376">
        <v>148</v>
      </c>
      <c r="M6" s="376">
        <v>138</v>
      </c>
      <c r="N6" s="376">
        <v>3</v>
      </c>
    </row>
    <row r="7" spans="1:14" ht="15.75" customHeight="1">
      <c r="A7" s="170">
        <v>30</v>
      </c>
      <c r="B7" s="1265">
        <v>1023</v>
      </c>
      <c r="C7" s="376">
        <v>20</v>
      </c>
      <c r="D7" s="376">
        <v>8</v>
      </c>
      <c r="E7" s="376">
        <v>2</v>
      </c>
      <c r="F7" s="376">
        <v>1</v>
      </c>
      <c r="G7" s="376">
        <v>9</v>
      </c>
      <c r="H7" s="376">
        <v>0</v>
      </c>
      <c r="I7" s="376">
        <v>1212</v>
      </c>
      <c r="J7" s="376">
        <v>921</v>
      </c>
      <c r="K7" s="376">
        <v>59</v>
      </c>
      <c r="L7" s="376">
        <v>126</v>
      </c>
      <c r="M7" s="376">
        <v>104</v>
      </c>
      <c r="N7" s="376">
        <v>2</v>
      </c>
    </row>
    <row r="8" spans="1:14" ht="15.75" customHeight="1">
      <c r="A8" s="170" t="s">
        <v>62</v>
      </c>
      <c r="B8" s="1265">
        <v>927</v>
      </c>
      <c r="C8" s="376">
        <v>25</v>
      </c>
      <c r="D8" s="376">
        <v>8</v>
      </c>
      <c r="E8" s="376">
        <v>3</v>
      </c>
      <c r="F8" s="376">
        <v>2</v>
      </c>
      <c r="G8" s="376">
        <v>12</v>
      </c>
      <c r="H8" s="376">
        <v>0</v>
      </c>
      <c r="I8" s="376">
        <v>1058</v>
      </c>
      <c r="J8" s="376">
        <v>754</v>
      </c>
      <c r="K8" s="376">
        <v>59</v>
      </c>
      <c r="L8" s="376">
        <v>115</v>
      </c>
      <c r="M8" s="376">
        <v>128</v>
      </c>
      <c r="N8" s="376">
        <v>2</v>
      </c>
    </row>
    <row r="9" spans="1:14" ht="15.75" customHeight="1">
      <c r="A9" s="170">
        <v>2</v>
      </c>
      <c r="B9" s="1265">
        <v>737</v>
      </c>
      <c r="C9" s="376">
        <v>18</v>
      </c>
      <c r="D9" s="376">
        <v>9</v>
      </c>
      <c r="E9" s="376">
        <v>2</v>
      </c>
      <c r="F9" s="376">
        <v>3</v>
      </c>
      <c r="G9" s="376">
        <v>4</v>
      </c>
      <c r="H9" s="376">
        <v>0</v>
      </c>
      <c r="I9" s="376">
        <v>832</v>
      </c>
      <c r="J9" s="376">
        <v>597</v>
      </c>
      <c r="K9" s="376">
        <v>42</v>
      </c>
      <c r="L9" s="376">
        <v>97</v>
      </c>
      <c r="M9" s="376">
        <v>94</v>
      </c>
      <c r="N9" s="376">
        <v>2</v>
      </c>
    </row>
    <row r="10" spans="1:14" ht="15.75" customHeight="1">
      <c r="A10" s="170">
        <v>3</v>
      </c>
      <c r="B10" s="1265">
        <v>774</v>
      </c>
      <c r="C10" s="376">
        <v>10</v>
      </c>
      <c r="D10" s="376">
        <v>3</v>
      </c>
      <c r="E10" s="376">
        <v>2</v>
      </c>
      <c r="F10" s="376">
        <v>1</v>
      </c>
      <c r="G10" s="376">
        <v>4</v>
      </c>
      <c r="H10" s="376">
        <v>0</v>
      </c>
      <c r="I10" s="376">
        <v>858</v>
      </c>
      <c r="J10" s="376">
        <v>607</v>
      </c>
      <c r="K10" s="376">
        <v>40</v>
      </c>
      <c r="L10" s="376">
        <v>101</v>
      </c>
      <c r="M10" s="376">
        <v>116</v>
      </c>
      <c r="N10" s="376">
        <v>4</v>
      </c>
    </row>
    <row r="11" spans="1:14" ht="15.75" customHeight="1">
      <c r="A11" s="875"/>
      <c r="B11" s="1266"/>
      <c r="C11" s="876"/>
      <c r="D11" s="876"/>
      <c r="E11" s="876"/>
      <c r="F11" s="876"/>
      <c r="G11" s="876"/>
      <c r="H11" s="876"/>
      <c r="I11" s="876"/>
      <c r="J11" s="876"/>
      <c r="K11" s="876"/>
      <c r="L11" s="876"/>
      <c r="M11" s="876"/>
      <c r="N11" s="876"/>
    </row>
    <row r="12" spans="1:14" ht="15.75" customHeight="1">
      <c r="A12" s="170" t="s">
        <v>218</v>
      </c>
      <c r="B12" s="877">
        <v>58</v>
      </c>
      <c r="C12" s="376">
        <v>1</v>
      </c>
      <c r="D12" s="376">
        <v>0</v>
      </c>
      <c r="E12" s="376">
        <v>0</v>
      </c>
      <c r="F12" s="376">
        <v>0</v>
      </c>
      <c r="G12" s="376">
        <v>1</v>
      </c>
      <c r="H12" s="376">
        <v>0</v>
      </c>
      <c r="I12" s="376">
        <v>60</v>
      </c>
      <c r="J12" s="376">
        <v>47</v>
      </c>
      <c r="K12" s="376">
        <v>2</v>
      </c>
      <c r="L12" s="376">
        <v>8</v>
      </c>
      <c r="M12" s="376">
        <v>3</v>
      </c>
      <c r="N12" s="376">
        <v>0</v>
      </c>
    </row>
    <row r="13" spans="1:14" ht="15.75" customHeight="1">
      <c r="A13" s="170">
        <v>8</v>
      </c>
      <c r="B13" s="877">
        <v>67</v>
      </c>
      <c r="C13" s="376">
        <v>0</v>
      </c>
      <c r="D13" s="376">
        <v>0</v>
      </c>
      <c r="E13" s="376">
        <v>0</v>
      </c>
      <c r="F13" s="376">
        <v>0</v>
      </c>
      <c r="G13" s="376">
        <v>0</v>
      </c>
      <c r="H13" s="376">
        <v>0</v>
      </c>
      <c r="I13" s="376">
        <v>78</v>
      </c>
      <c r="J13" s="376">
        <v>52</v>
      </c>
      <c r="K13" s="376">
        <v>3</v>
      </c>
      <c r="L13" s="376">
        <v>12</v>
      </c>
      <c r="M13" s="376">
        <v>9</v>
      </c>
      <c r="N13" s="376">
        <v>2</v>
      </c>
    </row>
    <row r="14" spans="1:14" ht="15.75" customHeight="1">
      <c r="A14" s="170">
        <v>9</v>
      </c>
      <c r="B14" s="877">
        <v>67</v>
      </c>
      <c r="C14" s="376">
        <v>2</v>
      </c>
      <c r="D14" s="376">
        <v>1</v>
      </c>
      <c r="E14" s="376">
        <v>1</v>
      </c>
      <c r="F14" s="376">
        <v>0</v>
      </c>
      <c r="G14" s="376">
        <v>0</v>
      </c>
      <c r="H14" s="376">
        <v>0</v>
      </c>
      <c r="I14" s="376">
        <v>74</v>
      </c>
      <c r="J14" s="376">
        <v>54</v>
      </c>
      <c r="K14" s="376">
        <v>5</v>
      </c>
      <c r="L14" s="376">
        <v>6</v>
      </c>
      <c r="M14" s="376">
        <v>9</v>
      </c>
      <c r="N14" s="376">
        <v>0</v>
      </c>
    </row>
    <row r="15" spans="1:14" ht="15.75" customHeight="1">
      <c r="A15" s="170">
        <v>10</v>
      </c>
      <c r="B15" s="877">
        <v>64</v>
      </c>
      <c r="C15" s="376">
        <v>1</v>
      </c>
      <c r="D15" s="376">
        <v>0</v>
      </c>
      <c r="E15" s="376">
        <v>1</v>
      </c>
      <c r="F15" s="376">
        <v>0</v>
      </c>
      <c r="G15" s="376">
        <v>0</v>
      </c>
      <c r="H15" s="376">
        <v>0</v>
      </c>
      <c r="I15" s="376">
        <v>71</v>
      </c>
      <c r="J15" s="376">
        <v>48</v>
      </c>
      <c r="K15" s="376">
        <v>6</v>
      </c>
      <c r="L15" s="376">
        <v>9</v>
      </c>
      <c r="M15" s="376">
        <v>8</v>
      </c>
      <c r="N15" s="376">
        <v>0</v>
      </c>
    </row>
    <row r="16" spans="1:14" ht="15.75" customHeight="1">
      <c r="A16" s="170">
        <v>11</v>
      </c>
      <c r="B16" s="877">
        <v>76</v>
      </c>
      <c r="C16" s="376">
        <v>1</v>
      </c>
      <c r="D16" s="376">
        <v>0</v>
      </c>
      <c r="E16" s="376">
        <v>0</v>
      </c>
      <c r="F16" s="376">
        <v>0</v>
      </c>
      <c r="G16" s="376">
        <v>1</v>
      </c>
      <c r="H16" s="376">
        <v>0</v>
      </c>
      <c r="I16" s="376">
        <v>82</v>
      </c>
      <c r="J16" s="376">
        <v>58</v>
      </c>
      <c r="K16" s="376">
        <v>5</v>
      </c>
      <c r="L16" s="376">
        <v>6</v>
      </c>
      <c r="M16" s="376">
        <v>13</v>
      </c>
      <c r="N16" s="376">
        <v>0</v>
      </c>
    </row>
    <row r="17" spans="1:14" ht="15.75" customHeight="1">
      <c r="A17" s="170">
        <v>12</v>
      </c>
      <c r="B17" s="877">
        <v>82</v>
      </c>
      <c r="C17" s="376">
        <v>1</v>
      </c>
      <c r="D17" s="376">
        <v>1</v>
      </c>
      <c r="E17" s="376">
        <v>0</v>
      </c>
      <c r="F17" s="376">
        <v>0</v>
      </c>
      <c r="G17" s="376">
        <v>0</v>
      </c>
      <c r="H17" s="376">
        <v>0</v>
      </c>
      <c r="I17" s="376">
        <v>97</v>
      </c>
      <c r="J17" s="376">
        <v>63</v>
      </c>
      <c r="K17" s="376">
        <v>5</v>
      </c>
      <c r="L17" s="376">
        <v>14</v>
      </c>
      <c r="M17" s="376">
        <v>14</v>
      </c>
      <c r="N17" s="376">
        <v>1</v>
      </c>
    </row>
    <row r="18" spans="1:14" ht="15.75" customHeight="1">
      <c r="A18" s="170" t="s">
        <v>594</v>
      </c>
      <c r="B18" s="877">
        <v>65</v>
      </c>
      <c r="C18" s="376">
        <v>1</v>
      </c>
      <c r="D18" s="376" t="s">
        <v>67</v>
      </c>
      <c r="E18" s="376">
        <v>0</v>
      </c>
      <c r="F18" s="376">
        <v>1</v>
      </c>
      <c r="G18" s="376">
        <v>0</v>
      </c>
      <c r="H18" s="376">
        <v>0</v>
      </c>
      <c r="I18" s="376">
        <v>73</v>
      </c>
      <c r="J18" s="376">
        <v>50</v>
      </c>
      <c r="K18" s="376">
        <v>2</v>
      </c>
      <c r="L18" s="376">
        <v>6</v>
      </c>
      <c r="M18" s="376">
        <v>15</v>
      </c>
      <c r="N18" s="376">
        <v>0</v>
      </c>
    </row>
    <row r="19" spans="1:14" ht="15.75" customHeight="1">
      <c r="A19" s="170">
        <v>2</v>
      </c>
      <c r="B19" s="877">
        <v>60</v>
      </c>
      <c r="C19" s="376">
        <v>1</v>
      </c>
      <c r="D19" s="376" t="s">
        <v>67</v>
      </c>
      <c r="E19" s="376">
        <v>0</v>
      </c>
      <c r="F19" s="376">
        <v>0</v>
      </c>
      <c r="G19" s="376">
        <v>1</v>
      </c>
      <c r="H19" s="376">
        <v>0</v>
      </c>
      <c r="I19" s="376">
        <v>63</v>
      </c>
      <c r="J19" s="376">
        <v>48</v>
      </c>
      <c r="K19" s="376">
        <v>1</v>
      </c>
      <c r="L19" s="376">
        <v>5</v>
      </c>
      <c r="M19" s="376">
        <v>9</v>
      </c>
      <c r="N19" s="376">
        <v>0</v>
      </c>
    </row>
    <row r="20" spans="1:14" ht="15.75" customHeight="1">
      <c r="A20" s="170">
        <v>3</v>
      </c>
      <c r="B20" s="877">
        <v>51</v>
      </c>
      <c r="C20" s="376">
        <v>4</v>
      </c>
      <c r="D20" s="376">
        <v>4</v>
      </c>
      <c r="E20" s="376">
        <v>0</v>
      </c>
      <c r="F20" s="376">
        <v>0</v>
      </c>
      <c r="G20" s="376">
        <v>0</v>
      </c>
      <c r="H20" s="376">
        <v>0</v>
      </c>
      <c r="I20" s="376">
        <v>51</v>
      </c>
      <c r="J20" s="376">
        <v>34</v>
      </c>
      <c r="K20" s="376">
        <v>4</v>
      </c>
      <c r="L20" s="376">
        <v>8</v>
      </c>
      <c r="M20" s="376">
        <v>4</v>
      </c>
      <c r="N20" s="376">
        <v>1</v>
      </c>
    </row>
    <row r="21" spans="1:14" ht="15.75" customHeight="1">
      <c r="A21" s="170">
        <v>4</v>
      </c>
      <c r="B21" s="877">
        <v>52</v>
      </c>
      <c r="C21" s="376">
        <v>2</v>
      </c>
      <c r="D21" s="376">
        <v>2</v>
      </c>
      <c r="E21" s="376">
        <v>0</v>
      </c>
      <c r="F21" s="376">
        <v>0</v>
      </c>
      <c r="G21" s="376">
        <v>0</v>
      </c>
      <c r="H21" s="376">
        <v>0</v>
      </c>
      <c r="I21" s="376">
        <v>52</v>
      </c>
      <c r="J21" s="376">
        <v>31</v>
      </c>
      <c r="K21" s="376">
        <v>2</v>
      </c>
      <c r="L21" s="376">
        <v>10</v>
      </c>
      <c r="M21" s="376">
        <v>9</v>
      </c>
      <c r="N21" s="376">
        <v>0</v>
      </c>
    </row>
    <row r="22" spans="1:14" ht="15.75" customHeight="1">
      <c r="A22" s="167">
        <v>5</v>
      </c>
      <c r="B22" s="376">
        <v>69</v>
      </c>
      <c r="C22" s="376">
        <v>1</v>
      </c>
      <c r="D22" s="376" t="s">
        <v>67</v>
      </c>
      <c r="E22" s="376">
        <v>0</v>
      </c>
      <c r="F22" s="376">
        <v>0</v>
      </c>
      <c r="G22" s="376">
        <v>1</v>
      </c>
      <c r="H22" s="376">
        <v>0</v>
      </c>
      <c r="I22" s="376">
        <v>78</v>
      </c>
      <c r="J22" s="376">
        <v>58</v>
      </c>
      <c r="K22" s="376">
        <v>4</v>
      </c>
      <c r="L22" s="376">
        <v>7</v>
      </c>
      <c r="M22" s="376">
        <v>9</v>
      </c>
      <c r="N22" s="376">
        <v>0</v>
      </c>
    </row>
    <row r="23" spans="1:14" ht="15.75" customHeight="1">
      <c r="A23" s="167">
        <v>6</v>
      </c>
      <c r="B23" s="376">
        <v>64</v>
      </c>
      <c r="C23" s="376">
        <v>1</v>
      </c>
      <c r="D23" s="376">
        <v>0</v>
      </c>
      <c r="E23" s="376">
        <v>1</v>
      </c>
      <c r="F23" s="376">
        <v>0</v>
      </c>
      <c r="G23" s="376">
        <v>0</v>
      </c>
      <c r="H23" s="376">
        <v>0</v>
      </c>
      <c r="I23" s="376">
        <v>70</v>
      </c>
      <c r="J23" s="376">
        <v>49</v>
      </c>
      <c r="K23" s="376">
        <v>3</v>
      </c>
      <c r="L23" s="376">
        <v>12</v>
      </c>
      <c r="M23" s="376">
        <v>6</v>
      </c>
      <c r="N23" s="376">
        <v>0</v>
      </c>
    </row>
    <row r="24" spans="1:14" ht="15.75" customHeight="1">
      <c r="A24" s="167">
        <v>7</v>
      </c>
      <c r="B24" s="376">
        <v>66</v>
      </c>
      <c r="C24" s="376">
        <v>1</v>
      </c>
      <c r="D24" s="376">
        <v>0</v>
      </c>
      <c r="E24" s="376">
        <v>1</v>
      </c>
      <c r="F24" s="376">
        <v>0</v>
      </c>
      <c r="G24" s="376">
        <v>0</v>
      </c>
      <c r="H24" s="376">
        <v>0</v>
      </c>
      <c r="I24" s="376">
        <v>75</v>
      </c>
      <c r="J24" s="376">
        <v>62</v>
      </c>
      <c r="K24" s="376">
        <v>3</v>
      </c>
      <c r="L24" s="376">
        <v>5</v>
      </c>
      <c r="M24" s="376">
        <v>5</v>
      </c>
      <c r="N24" s="376">
        <v>0</v>
      </c>
    </row>
    <row r="25" spans="1:14" ht="15.75" customHeight="1">
      <c r="A25" s="338" t="s">
        <v>1014</v>
      </c>
      <c r="B25" s="878"/>
      <c r="C25" s="878"/>
      <c r="D25" s="878"/>
      <c r="E25" s="878"/>
      <c r="F25" s="878"/>
      <c r="G25" s="878"/>
      <c r="H25" s="878"/>
      <c r="I25" s="878"/>
      <c r="J25" s="878"/>
      <c r="K25" s="878"/>
      <c r="L25" s="878"/>
      <c r="M25" s="878"/>
      <c r="N25" s="878"/>
    </row>
    <row r="26" spans="1:14" ht="15.75" customHeight="1">
      <c r="A26" s="114"/>
      <c r="B26" s="37"/>
      <c r="C26" s="37"/>
      <c r="D26" s="37"/>
      <c r="E26" s="37"/>
      <c r="F26" s="37"/>
      <c r="G26" s="37"/>
      <c r="H26" s="37"/>
      <c r="I26" s="37"/>
      <c r="J26" s="37"/>
      <c r="K26" s="37"/>
      <c r="L26" s="37"/>
      <c r="M26" s="37"/>
      <c r="N26" s="37"/>
    </row>
    <row r="27" spans="1:14" ht="15.75" customHeight="1">
      <c r="A27" s="387"/>
      <c r="B27" s="467"/>
      <c r="J27" s="467"/>
    </row>
    <row r="28" spans="1:14" ht="14.25">
      <c r="A28" s="387"/>
      <c r="B28" s="342"/>
      <c r="C28" s="387"/>
      <c r="D28" s="387"/>
      <c r="E28" s="387"/>
      <c r="F28" s="387"/>
      <c r="G28" s="387"/>
      <c r="H28" s="387"/>
      <c r="I28" s="387"/>
      <c r="J28" s="387"/>
      <c r="K28" s="387"/>
      <c r="L28" s="387"/>
      <c r="M28" s="387"/>
      <c r="N28" s="387"/>
    </row>
    <row r="29" spans="1:14">
      <c r="B29" s="879"/>
    </row>
    <row r="30" spans="1:14" ht="14.25">
      <c r="B30" s="880"/>
    </row>
    <row r="31" spans="1:14" ht="14.25">
      <c r="B31" s="880"/>
    </row>
    <row r="32" spans="1:14" ht="14.25">
      <c r="B32" s="337"/>
      <c r="C32" s="337"/>
      <c r="D32" s="337"/>
      <c r="E32" s="337"/>
      <c r="F32" s="337"/>
      <c r="G32" s="337"/>
      <c r="H32" s="337"/>
      <c r="I32" s="337"/>
      <c r="J32" s="337"/>
      <c r="K32" s="337"/>
      <c r="L32" s="337"/>
      <c r="M32" s="337"/>
      <c r="N32" s="337"/>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6"/>
  <sheetViews>
    <sheetView view="pageBreakPreview" zoomScaleNormal="100" zoomScaleSheetLayoutView="100" workbookViewId="0">
      <selection sqref="A1:L1"/>
    </sheetView>
  </sheetViews>
  <sheetFormatPr defaultRowHeight="13.5"/>
  <cols>
    <col min="1" max="1" width="13.25" style="2" customWidth="1"/>
    <col min="2" max="4" width="8.625" style="2" customWidth="1"/>
    <col min="5" max="5" width="8.75" style="2" customWidth="1"/>
    <col min="6" max="6" width="8.625" style="2" customWidth="1"/>
    <col min="7" max="8" width="9.625" style="2" customWidth="1"/>
    <col min="9" max="11" width="8.625" style="2" customWidth="1"/>
    <col min="12" max="12" width="12.625" style="2" customWidth="1"/>
  </cols>
  <sheetData>
    <row r="1" spans="1:12" ht="17.25">
      <c r="A1" s="2079" t="s">
        <v>1015</v>
      </c>
      <c r="B1" s="1781"/>
      <c r="C1" s="1781"/>
      <c r="D1" s="1781"/>
      <c r="E1" s="1781"/>
      <c r="F1" s="1781"/>
      <c r="G1" s="1781"/>
      <c r="H1" s="1781"/>
      <c r="I1" s="1781"/>
      <c r="J1" s="1781"/>
      <c r="K1" s="1781"/>
      <c r="L1" s="1781"/>
    </row>
    <row r="2" spans="1:12" ht="17.25">
      <c r="A2" s="881"/>
      <c r="B2" s="44"/>
      <c r="C2" s="299"/>
      <c r="D2" s="299"/>
      <c r="E2" s="299"/>
      <c r="F2" s="299"/>
      <c r="G2" s="299"/>
      <c r="H2" s="299"/>
      <c r="I2" s="299"/>
      <c r="J2" s="299"/>
      <c r="K2" s="299"/>
      <c r="L2" s="882" t="s">
        <v>1016</v>
      </c>
    </row>
    <row r="3" spans="1:12" ht="24" customHeight="1">
      <c r="A3" s="2080" t="s">
        <v>1017</v>
      </c>
      <c r="B3" s="2082" t="s">
        <v>1018</v>
      </c>
      <c r="C3" s="2083"/>
      <c r="D3" s="2083"/>
      <c r="E3" s="2084"/>
      <c r="F3" s="1656" t="s">
        <v>1019</v>
      </c>
      <c r="G3" s="2086" t="s">
        <v>1020</v>
      </c>
      <c r="H3" s="2087"/>
      <c r="I3" s="2086" t="s">
        <v>1021</v>
      </c>
      <c r="J3" s="2087"/>
      <c r="K3" s="1656" t="s">
        <v>1022</v>
      </c>
      <c r="L3" s="1653" t="s">
        <v>1023</v>
      </c>
    </row>
    <row r="4" spans="1:12" ht="24" customHeight="1">
      <c r="A4" s="2081"/>
      <c r="B4" s="1267" t="s">
        <v>500</v>
      </c>
      <c r="C4" s="1267" t="s">
        <v>1024</v>
      </c>
      <c r="D4" s="1267" t="s">
        <v>1025</v>
      </c>
      <c r="E4" s="1267" t="s">
        <v>954</v>
      </c>
      <c r="F4" s="2085"/>
      <c r="G4" s="1267" t="s">
        <v>1026</v>
      </c>
      <c r="H4" s="1267" t="s">
        <v>1027</v>
      </c>
      <c r="I4" s="1267" t="s">
        <v>1028</v>
      </c>
      <c r="J4" s="1267" t="s">
        <v>1029</v>
      </c>
      <c r="K4" s="2085"/>
      <c r="L4" s="2088"/>
    </row>
    <row r="5" spans="1:12" ht="15.75" customHeight="1">
      <c r="A5" s="167" t="s">
        <v>351</v>
      </c>
      <c r="B5" s="883">
        <v>256</v>
      </c>
      <c r="C5" s="884">
        <v>127</v>
      </c>
      <c r="D5" s="884">
        <v>28</v>
      </c>
      <c r="E5" s="884">
        <v>101</v>
      </c>
      <c r="F5" s="884">
        <v>198</v>
      </c>
      <c r="G5" s="884">
        <v>9426</v>
      </c>
      <c r="H5" s="884">
        <v>281</v>
      </c>
      <c r="I5" s="884">
        <v>14</v>
      </c>
      <c r="J5" s="884">
        <v>39</v>
      </c>
      <c r="K5" s="884">
        <v>95</v>
      </c>
      <c r="L5" s="885">
        <v>567354</v>
      </c>
    </row>
    <row r="6" spans="1:12" ht="15.75" customHeight="1">
      <c r="A6" s="167">
        <v>29</v>
      </c>
      <c r="B6" s="1422">
        <v>294</v>
      </c>
      <c r="C6" s="376">
        <v>122</v>
      </c>
      <c r="D6" s="376">
        <v>28</v>
      </c>
      <c r="E6" s="376">
        <v>144</v>
      </c>
      <c r="F6" s="376">
        <v>230</v>
      </c>
      <c r="G6" s="376">
        <v>12258</v>
      </c>
      <c r="H6" s="376">
        <v>488</v>
      </c>
      <c r="I6" s="376">
        <v>6</v>
      </c>
      <c r="J6" s="376">
        <v>39</v>
      </c>
      <c r="K6" s="376">
        <v>99</v>
      </c>
      <c r="L6" s="25">
        <v>409821</v>
      </c>
    </row>
    <row r="7" spans="1:12" ht="15.75" customHeight="1">
      <c r="A7" s="167">
        <v>30</v>
      </c>
      <c r="B7" s="1422">
        <v>309</v>
      </c>
      <c r="C7" s="376">
        <v>118</v>
      </c>
      <c r="D7" s="376">
        <v>47</v>
      </c>
      <c r="E7" s="376">
        <v>144</v>
      </c>
      <c r="F7" s="376">
        <v>182</v>
      </c>
      <c r="G7" s="376">
        <v>8039</v>
      </c>
      <c r="H7" s="376">
        <v>1187</v>
      </c>
      <c r="I7" s="376">
        <v>12</v>
      </c>
      <c r="J7" s="376">
        <v>38</v>
      </c>
      <c r="K7" s="376">
        <v>79</v>
      </c>
      <c r="L7" s="376">
        <v>374963</v>
      </c>
    </row>
    <row r="8" spans="1:12" ht="15.75" customHeight="1">
      <c r="A8" s="167" t="s">
        <v>62</v>
      </c>
      <c r="B8" s="1422">
        <v>267</v>
      </c>
      <c r="C8" s="376">
        <v>124</v>
      </c>
      <c r="D8" s="376">
        <v>34</v>
      </c>
      <c r="E8" s="376">
        <v>109</v>
      </c>
      <c r="F8" s="376">
        <v>214</v>
      </c>
      <c r="G8" s="376">
        <v>11019</v>
      </c>
      <c r="H8" s="376">
        <v>386</v>
      </c>
      <c r="I8" s="376">
        <v>10</v>
      </c>
      <c r="J8" s="376">
        <v>28</v>
      </c>
      <c r="K8" s="376">
        <v>105</v>
      </c>
      <c r="L8" s="376">
        <v>557773</v>
      </c>
    </row>
    <row r="9" spans="1:12" ht="15.75" customHeight="1">
      <c r="A9" s="167">
        <v>2</v>
      </c>
      <c r="B9" s="1422">
        <v>269</v>
      </c>
      <c r="C9" s="376">
        <v>119</v>
      </c>
      <c r="D9" s="376">
        <v>40</v>
      </c>
      <c r="E9" s="376">
        <v>110</v>
      </c>
      <c r="F9" s="376">
        <v>181</v>
      </c>
      <c r="G9" s="376">
        <v>7975</v>
      </c>
      <c r="H9" s="376">
        <v>637</v>
      </c>
      <c r="I9" s="376">
        <v>7</v>
      </c>
      <c r="J9" s="376">
        <v>27</v>
      </c>
      <c r="K9" s="376">
        <v>103</v>
      </c>
      <c r="L9" s="376">
        <v>314555</v>
      </c>
    </row>
    <row r="10" spans="1:12" ht="15.75" customHeight="1">
      <c r="A10" s="167"/>
      <c r="B10" s="1422"/>
      <c r="C10" s="376"/>
      <c r="D10" s="376"/>
      <c r="E10" s="376"/>
      <c r="F10" s="886"/>
      <c r="G10" s="886"/>
      <c r="H10" s="376"/>
      <c r="I10" s="376"/>
      <c r="J10" s="376"/>
      <c r="K10" s="376"/>
      <c r="L10" s="25"/>
    </row>
    <row r="11" spans="1:12" ht="15.75" customHeight="1">
      <c r="A11" s="167" t="s">
        <v>443</v>
      </c>
      <c r="B11" s="1422">
        <v>20</v>
      </c>
      <c r="C11" s="376">
        <v>7</v>
      </c>
      <c r="D11" s="376">
        <v>2</v>
      </c>
      <c r="E11" s="376">
        <v>11</v>
      </c>
      <c r="F11" s="376">
        <v>9</v>
      </c>
      <c r="G11" s="376">
        <v>233</v>
      </c>
      <c r="H11" s="376">
        <v>13</v>
      </c>
      <c r="I11" s="376">
        <v>1</v>
      </c>
      <c r="J11" s="376">
        <v>5</v>
      </c>
      <c r="K11" s="376">
        <v>6</v>
      </c>
      <c r="L11" s="25">
        <v>9547</v>
      </c>
    </row>
    <row r="12" spans="1:12" ht="15.75" customHeight="1">
      <c r="A12" s="167">
        <v>4</v>
      </c>
      <c r="B12" s="1422">
        <v>34</v>
      </c>
      <c r="C12" s="376">
        <v>13</v>
      </c>
      <c r="D12" s="376">
        <v>8</v>
      </c>
      <c r="E12" s="376">
        <v>13</v>
      </c>
      <c r="F12" s="376">
        <v>47</v>
      </c>
      <c r="G12" s="376">
        <v>3040</v>
      </c>
      <c r="H12" s="376">
        <v>46</v>
      </c>
      <c r="I12" s="376">
        <v>0</v>
      </c>
      <c r="J12" s="376">
        <v>7</v>
      </c>
      <c r="K12" s="376">
        <v>25</v>
      </c>
      <c r="L12" s="25">
        <v>13887</v>
      </c>
    </row>
    <row r="13" spans="1:12" ht="15.75" customHeight="1">
      <c r="A13" s="167">
        <v>5</v>
      </c>
      <c r="B13" s="1422">
        <v>12</v>
      </c>
      <c r="C13" s="376">
        <v>8</v>
      </c>
      <c r="D13" s="376">
        <v>0</v>
      </c>
      <c r="E13" s="376">
        <v>4</v>
      </c>
      <c r="F13" s="376">
        <v>11</v>
      </c>
      <c r="G13" s="376">
        <v>235</v>
      </c>
      <c r="H13" s="376">
        <v>2</v>
      </c>
      <c r="I13" s="376">
        <v>0</v>
      </c>
      <c r="J13" s="376">
        <v>1</v>
      </c>
      <c r="K13" s="376">
        <v>3</v>
      </c>
      <c r="L13" s="25">
        <v>16527</v>
      </c>
    </row>
    <row r="14" spans="1:12" ht="15.75" customHeight="1">
      <c r="A14" s="167">
        <v>6</v>
      </c>
      <c r="B14" s="1011">
        <v>12</v>
      </c>
      <c r="C14" s="35">
        <v>5</v>
      </c>
      <c r="D14" s="376">
        <v>0</v>
      </c>
      <c r="E14" s="35">
        <v>7</v>
      </c>
      <c r="F14" s="35">
        <v>8</v>
      </c>
      <c r="G14" s="35">
        <v>559</v>
      </c>
      <c r="H14" s="376">
        <v>0</v>
      </c>
      <c r="I14" s="25">
        <v>1</v>
      </c>
      <c r="J14" s="35">
        <v>2</v>
      </c>
      <c r="K14" s="35">
        <v>2</v>
      </c>
      <c r="L14" s="35">
        <v>24753</v>
      </c>
    </row>
    <row r="15" spans="1:12" ht="15.75" customHeight="1">
      <c r="A15" s="1423">
        <v>7</v>
      </c>
      <c r="B15" s="1011">
        <v>25</v>
      </c>
      <c r="C15" s="35">
        <v>10</v>
      </c>
      <c r="D15" s="376">
        <v>0</v>
      </c>
      <c r="E15" s="35">
        <v>15</v>
      </c>
      <c r="F15" s="35">
        <v>13</v>
      </c>
      <c r="G15" s="35">
        <v>315</v>
      </c>
      <c r="H15" s="376">
        <v>0</v>
      </c>
      <c r="I15" s="376">
        <v>0</v>
      </c>
      <c r="J15" s="35">
        <v>1</v>
      </c>
      <c r="K15" s="35">
        <v>3</v>
      </c>
      <c r="L15" s="35">
        <v>42001</v>
      </c>
    </row>
    <row r="16" spans="1:12" ht="15.75" customHeight="1">
      <c r="A16" s="167">
        <v>8</v>
      </c>
      <c r="B16" s="1011">
        <v>21</v>
      </c>
      <c r="C16" s="35">
        <v>12</v>
      </c>
      <c r="D16" s="376">
        <v>1</v>
      </c>
      <c r="E16" s="35">
        <v>8</v>
      </c>
      <c r="F16" s="35">
        <v>21</v>
      </c>
      <c r="G16" s="35">
        <v>1543</v>
      </c>
      <c r="H16" s="376">
        <v>2</v>
      </c>
      <c r="I16" s="35">
        <v>1</v>
      </c>
      <c r="J16" s="35">
        <v>8</v>
      </c>
      <c r="K16" s="35">
        <v>10</v>
      </c>
      <c r="L16" s="35">
        <v>66220</v>
      </c>
    </row>
    <row r="17" spans="1:12" ht="15.75" customHeight="1">
      <c r="A17" s="167">
        <v>9</v>
      </c>
      <c r="B17" s="1011">
        <v>7</v>
      </c>
      <c r="C17" s="35">
        <v>3</v>
      </c>
      <c r="D17" s="376">
        <v>0</v>
      </c>
      <c r="E17" s="35">
        <v>4</v>
      </c>
      <c r="F17" s="35">
        <v>9</v>
      </c>
      <c r="G17" s="35">
        <v>559</v>
      </c>
      <c r="H17" s="376">
        <v>0</v>
      </c>
      <c r="I17" s="35">
        <v>2</v>
      </c>
      <c r="J17" s="35">
        <v>1</v>
      </c>
      <c r="K17" s="35">
        <v>4</v>
      </c>
      <c r="L17" s="35">
        <v>88392</v>
      </c>
    </row>
    <row r="18" spans="1:12" ht="15.75" customHeight="1">
      <c r="A18" s="167">
        <v>10</v>
      </c>
      <c r="B18" s="1011">
        <v>21</v>
      </c>
      <c r="C18" s="35">
        <v>7</v>
      </c>
      <c r="D18" s="376">
        <v>3</v>
      </c>
      <c r="E18" s="35">
        <v>11</v>
      </c>
      <c r="F18" s="35">
        <v>8</v>
      </c>
      <c r="G18" s="35">
        <v>306</v>
      </c>
      <c r="H18" s="376">
        <v>23</v>
      </c>
      <c r="I18" s="35">
        <v>2</v>
      </c>
      <c r="J18" s="35">
        <v>1</v>
      </c>
      <c r="K18" s="35">
        <v>3</v>
      </c>
      <c r="L18" s="35">
        <v>9126</v>
      </c>
    </row>
    <row r="19" spans="1:12" ht="15.75" customHeight="1">
      <c r="A19" s="167">
        <v>11</v>
      </c>
      <c r="B19" s="1011">
        <v>16</v>
      </c>
      <c r="C19" s="35">
        <v>10</v>
      </c>
      <c r="D19" s="376">
        <v>1</v>
      </c>
      <c r="E19" s="35">
        <v>5</v>
      </c>
      <c r="F19" s="35">
        <v>28</v>
      </c>
      <c r="G19" s="35">
        <v>1157</v>
      </c>
      <c r="H19" s="376">
        <v>1</v>
      </c>
      <c r="I19" s="35">
        <v>6</v>
      </c>
      <c r="J19" s="35">
        <v>1</v>
      </c>
      <c r="K19" s="35">
        <v>16</v>
      </c>
      <c r="L19" s="35">
        <v>64370</v>
      </c>
    </row>
    <row r="20" spans="1:12" ht="15.75" customHeight="1">
      <c r="A20" s="167">
        <v>12</v>
      </c>
      <c r="B20" s="1011">
        <v>19</v>
      </c>
      <c r="C20" s="35">
        <v>17</v>
      </c>
      <c r="D20" s="376">
        <v>0</v>
      </c>
      <c r="E20" s="35">
        <v>2</v>
      </c>
      <c r="F20" s="35">
        <v>22</v>
      </c>
      <c r="G20" s="35">
        <v>1471</v>
      </c>
      <c r="H20" s="376">
        <v>1</v>
      </c>
      <c r="I20" s="35">
        <v>1</v>
      </c>
      <c r="J20" s="35">
        <v>4</v>
      </c>
      <c r="K20" s="35">
        <v>12</v>
      </c>
      <c r="L20" s="35">
        <v>77942</v>
      </c>
    </row>
    <row r="21" spans="1:12" ht="15.75" customHeight="1">
      <c r="A21" s="167" t="s">
        <v>380</v>
      </c>
      <c r="B21" s="1011">
        <v>9</v>
      </c>
      <c r="C21" s="35">
        <v>6</v>
      </c>
      <c r="D21" s="376">
        <v>1</v>
      </c>
      <c r="E21" s="35">
        <v>1</v>
      </c>
      <c r="F21" s="35">
        <v>9</v>
      </c>
      <c r="G21" s="35">
        <v>216</v>
      </c>
      <c r="H21" s="376">
        <v>0</v>
      </c>
      <c r="I21" s="376">
        <v>0</v>
      </c>
      <c r="J21" s="376">
        <v>0</v>
      </c>
      <c r="K21" s="35">
        <v>4</v>
      </c>
      <c r="L21" s="35">
        <v>3281</v>
      </c>
    </row>
    <row r="22" spans="1:12" ht="15.75" customHeight="1">
      <c r="A22" s="167">
        <v>2</v>
      </c>
      <c r="B22" s="1011">
        <v>11</v>
      </c>
      <c r="C22" s="35">
        <v>7</v>
      </c>
      <c r="D22" s="376">
        <v>1</v>
      </c>
      <c r="E22" s="35">
        <v>3</v>
      </c>
      <c r="F22" s="35">
        <v>14</v>
      </c>
      <c r="G22" s="35">
        <v>714</v>
      </c>
      <c r="H22" s="376">
        <v>0</v>
      </c>
      <c r="I22" s="376">
        <v>0</v>
      </c>
      <c r="J22" s="35">
        <v>2</v>
      </c>
      <c r="K22" s="35">
        <v>5</v>
      </c>
      <c r="L22" s="35">
        <v>23051</v>
      </c>
    </row>
    <row r="23" spans="1:12" ht="15.75" customHeight="1">
      <c r="A23" s="887">
        <v>3</v>
      </c>
      <c r="B23" s="1268">
        <v>28</v>
      </c>
      <c r="C23" s="888">
        <v>9</v>
      </c>
      <c r="D23" s="889">
        <v>3</v>
      </c>
      <c r="E23" s="888">
        <v>16</v>
      </c>
      <c r="F23" s="888">
        <v>12</v>
      </c>
      <c r="G23" s="888">
        <v>1181</v>
      </c>
      <c r="H23" s="889">
        <v>52</v>
      </c>
      <c r="I23" s="888">
        <v>3</v>
      </c>
      <c r="J23" s="888">
        <v>1</v>
      </c>
      <c r="K23" s="888">
        <v>8</v>
      </c>
      <c r="L23" s="888">
        <v>42717</v>
      </c>
    </row>
    <row r="24" spans="1:12" ht="15.75" customHeight="1">
      <c r="A24" s="443" t="s">
        <v>1030</v>
      </c>
      <c r="B24" s="890"/>
      <c r="C24" s="890"/>
      <c r="D24" s="890"/>
      <c r="E24" s="890"/>
      <c r="F24" s="890"/>
      <c r="G24" s="890"/>
      <c r="H24" s="890"/>
      <c r="I24" s="890"/>
      <c r="J24" s="890"/>
      <c r="K24" s="890"/>
      <c r="L24" s="890"/>
    </row>
    <row r="25" spans="1:12" ht="15.75" customHeight="1">
      <c r="A25" s="101" t="s">
        <v>1031</v>
      </c>
      <c r="B25" s="48"/>
      <c r="C25" s="48"/>
      <c r="D25" s="48"/>
      <c r="E25" s="48"/>
      <c r="F25" s="48"/>
      <c r="G25" s="48"/>
      <c r="H25" s="48"/>
      <c r="I25" s="48"/>
      <c r="J25" s="48"/>
      <c r="K25" s="48"/>
      <c r="L25" s="48"/>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5"/>
  <sheetViews>
    <sheetView view="pageBreakPreview" zoomScaleNormal="100" zoomScaleSheetLayoutView="100" workbookViewId="0">
      <selection sqref="A1:O1"/>
    </sheetView>
  </sheetViews>
  <sheetFormatPr defaultRowHeight="14.25"/>
  <cols>
    <col min="1" max="1" width="12.25" style="158" customWidth="1"/>
    <col min="2" max="2" width="11.75" style="158" customWidth="1"/>
    <col min="3" max="4" width="9.75" style="158" customWidth="1"/>
    <col min="5" max="7" width="8.75" style="158" customWidth="1"/>
    <col min="8" max="9" width="9.625" style="158" customWidth="1"/>
    <col min="10" max="10" width="8.75" style="158" customWidth="1"/>
    <col min="11" max="11" width="9.75" style="158" bestFit="1" customWidth="1"/>
  </cols>
  <sheetData>
    <row r="1" spans="1:11" ht="15.75" customHeight="1">
      <c r="A1" s="1551" t="s">
        <v>196</v>
      </c>
      <c r="B1" s="1552"/>
      <c r="C1" s="1552"/>
      <c r="D1" s="1552"/>
      <c r="E1" s="1552"/>
      <c r="F1" s="1552"/>
      <c r="G1" s="1552"/>
      <c r="H1" s="1552"/>
      <c r="I1" s="1552"/>
      <c r="J1" s="1552"/>
      <c r="K1" s="1552"/>
    </row>
    <row r="2" spans="1:11" ht="15.75" customHeight="1">
      <c r="A2" s="1551" t="s">
        <v>197</v>
      </c>
      <c r="B2" s="1553"/>
      <c r="C2" s="1553"/>
      <c r="D2" s="1553"/>
      <c r="E2" s="1553"/>
      <c r="F2" s="1553"/>
      <c r="G2" s="1553"/>
      <c r="H2" s="1553"/>
      <c r="I2" s="1553"/>
      <c r="J2" s="1553"/>
      <c r="K2" s="1553"/>
    </row>
    <row r="3" spans="1:11" ht="15.75" customHeight="1" thickBot="1">
      <c r="A3" s="896"/>
      <c r="B3" s="897"/>
      <c r="C3" s="897"/>
      <c r="D3" s="897"/>
      <c r="E3" s="897"/>
      <c r="F3" s="897"/>
      <c r="G3" s="897"/>
      <c r="H3" s="897"/>
      <c r="I3" s="897"/>
      <c r="J3" s="897"/>
      <c r="K3" s="897" t="s">
        <v>198</v>
      </c>
    </row>
    <row r="4" spans="1:11" ht="15.75" customHeight="1" thickTop="1">
      <c r="A4" s="1554" t="s">
        <v>199</v>
      </c>
      <c r="B4" s="148" t="s">
        <v>200</v>
      </c>
      <c r="C4" s="149"/>
      <c r="D4" s="149"/>
      <c r="E4" s="148" t="s">
        <v>201</v>
      </c>
      <c r="F4" s="149"/>
      <c r="G4" s="149"/>
      <c r="H4" s="149"/>
      <c r="I4" s="149"/>
      <c r="J4" s="149"/>
      <c r="K4" s="149"/>
    </row>
    <row r="5" spans="1:11" ht="15.75" customHeight="1">
      <c r="A5" s="1555"/>
      <c r="B5" s="1557" t="s">
        <v>202</v>
      </c>
      <c r="C5" s="1558"/>
      <c r="D5" s="1559"/>
      <c r="E5" s="1320" t="s">
        <v>203</v>
      </c>
      <c r="F5" s="1321"/>
      <c r="G5" s="1321"/>
      <c r="H5" s="1320" t="s">
        <v>204</v>
      </c>
      <c r="I5" s="1321"/>
      <c r="J5" s="1321"/>
      <c r="K5" s="1322"/>
    </row>
    <row r="6" spans="1:11" ht="15.75" customHeight="1">
      <c r="A6" s="1555"/>
      <c r="B6" s="1560" t="s">
        <v>205</v>
      </c>
      <c r="C6" s="1561"/>
      <c r="D6" s="1562"/>
      <c r="E6" s="1549" t="s">
        <v>206</v>
      </c>
      <c r="F6" s="1549" t="s">
        <v>207</v>
      </c>
      <c r="G6" s="1549" t="s">
        <v>208</v>
      </c>
      <c r="H6" s="1549" t="s">
        <v>209</v>
      </c>
      <c r="I6" s="1563" t="s">
        <v>210</v>
      </c>
      <c r="J6" s="1549" t="s">
        <v>211</v>
      </c>
      <c r="K6" s="958" t="s">
        <v>212</v>
      </c>
    </row>
    <row r="7" spans="1:11" ht="15.75" customHeight="1">
      <c r="A7" s="1556"/>
      <c r="B7" s="1323" t="s">
        <v>213</v>
      </c>
      <c r="C7" s="1323" t="s">
        <v>214</v>
      </c>
      <c r="D7" s="1323" t="s">
        <v>215</v>
      </c>
      <c r="E7" s="1550"/>
      <c r="F7" s="1550"/>
      <c r="G7" s="1550"/>
      <c r="H7" s="1550"/>
      <c r="I7" s="1564"/>
      <c r="J7" s="1550"/>
      <c r="K7" s="959"/>
    </row>
    <row r="8" spans="1:11" ht="15.75" customHeight="1">
      <c r="A8" s="1324"/>
      <c r="B8" s="1325"/>
      <c r="C8" s="1326"/>
      <c r="D8" s="1326"/>
      <c r="E8" s="1326"/>
      <c r="F8" s="1326"/>
      <c r="G8" s="1326"/>
      <c r="H8" s="1326"/>
      <c r="I8" s="1326"/>
      <c r="J8" s="1327"/>
      <c r="K8" s="1326"/>
    </row>
    <row r="9" spans="1:11" ht="15.75" customHeight="1">
      <c r="A9" s="150" t="s">
        <v>216</v>
      </c>
      <c r="B9" s="960">
        <v>684668</v>
      </c>
      <c r="C9" s="151">
        <v>329476</v>
      </c>
      <c r="D9" s="151">
        <v>355192</v>
      </c>
      <c r="E9" s="151">
        <v>5143</v>
      </c>
      <c r="F9" s="151">
        <v>9645</v>
      </c>
      <c r="G9" s="151">
        <v>-4502</v>
      </c>
      <c r="H9" s="151">
        <v>20673</v>
      </c>
      <c r="I9" s="151">
        <v>21320</v>
      </c>
      <c r="J9" s="151">
        <v>-647</v>
      </c>
      <c r="K9" s="151">
        <v>-5149</v>
      </c>
    </row>
    <row r="10" spans="1:11" ht="15.75" customHeight="1">
      <c r="A10" s="150">
        <v>30</v>
      </c>
      <c r="B10" s="960">
        <v>679626</v>
      </c>
      <c r="C10" s="151">
        <v>327648</v>
      </c>
      <c r="D10" s="151">
        <v>351978</v>
      </c>
      <c r="E10" s="151">
        <v>4958</v>
      </c>
      <c r="F10" s="151">
        <v>9831</v>
      </c>
      <c r="G10" s="151">
        <v>-4873</v>
      </c>
      <c r="H10" s="151">
        <v>20994</v>
      </c>
      <c r="I10" s="151">
        <v>21163</v>
      </c>
      <c r="J10" s="151">
        <v>-169</v>
      </c>
      <c r="K10" s="151">
        <v>-5042</v>
      </c>
    </row>
    <row r="11" spans="1:11" ht="15.75" customHeight="1">
      <c r="A11" s="150" t="s">
        <v>217</v>
      </c>
      <c r="B11" s="960">
        <v>673891</v>
      </c>
      <c r="C11" s="151">
        <v>325163</v>
      </c>
      <c r="D11" s="151">
        <v>348728</v>
      </c>
      <c r="E11" s="151">
        <v>4812</v>
      </c>
      <c r="F11" s="151">
        <v>9651</v>
      </c>
      <c r="G11" s="151">
        <v>-4839</v>
      </c>
      <c r="H11" s="151">
        <v>21232</v>
      </c>
      <c r="I11" s="151">
        <v>22128</v>
      </c>
      <c r="J11" s="151">
        <v>-896</v>
      </c>
      <c r="K11" s="151">
        <v>-5735</v>
      </c>
    </row>
    <row r="12" spans="1:11" ht="15.75" customHeight="1">
      <c r="A12" s="150">
        <v>2</v>
      </c>
      <c r="B12" s="960">
        <v>671126</v>
      </c>
      <c r="C12" s="28">
        <v>324291</v>
      </c>
      <c r="D12" s="28">
        <v>346835</v>
      </c>
      <c r="E12" s="151">
        <v>4541</v>
      </c>
      <c r="F12" s="151">
        <v>9657</v>
      </c>
      <c r="G12" s="151">
        <v>-5116</v>
      </c>
      <c r="H12" s="151">
        <v>19005</v>
      </c>
      <c r="I12" s="151">
        <v>20839</v>
      </c>
      <c r="J12" s="151">
        <v>-1834</v>
      </c>
      <c r="K12" s="151">
        <v>-6950</v>
      </c>
    </row>
    <row r="13" spans="1:11" ht="15.75" customHeight="1">
      <c r="A13" s="150">
        <v>3</v>
      </c>
      <c r="B13" s="960">
        <v>664807</v>
      </c>
      <c r="C13" s="28">
        <v>321615</v>
      </c>
      <c r="D13" s="28">
        <v>343192</v>
      </c>
      <c r="E13" s="151">
        <v>4478</v>
      </c>
      <c r="F13" s="151">
        <v>9805</v>
      </c>
      <c r="G13" s="151">
        <v>-5327</v>
      </c>
      <c r="H13" s="151">
        <v>12024</v>
      </c>
      <c r="I13" s="151">
        <v>13016</v>
      </c>
      <c r="J13" s="151">
        <v>-992</v>
      </c>
      <c r="K13" s="151">
        <v>-6319</v>
      </c>
    </row>
    <row r="14" spans="1:11" ht="15.75" customHeight="1">
      <c r="A14" s="150"/>
      <c r="B14" s="960"/>
      <c r="C14" s="28"/>
      <c r="D14" s="28"/>
      <c r="E14" s="151"/>
      <c r="F14" s="151"/>
      <c r="G14" s="151"/>
      <c r="H14" s="151"/>
      <c r="I14" s="151"/>
      <c r="J14" s="151"/>
      <c r="K14" s="151"/>
    </row>
    <row r="15" spans="1:11" ht="15.75" customHeight="1">
      <c r="A15" s="152" t="s">
        <v>986</v>
      </c>
      <c r="B15" s="961">
        <v>665248</v>
      </c>
      <c r="C15" s="28">
        <v>321806</v>
      </c>
      <c r="D15" s="28">
        <v>343442</v>
      </c>
      <c r="E15" s="151">
        <v>411</v>
      </c>
      <c r="F15" s="151">
        <v>848</v>
      </c>
      <c r="G15" s="151">
        <v>-437</v>
      </c>
      <c r="H15" s="151">
        <v>1009</v>
      </c>
      <c r="I15" s="151">
        <v>1110</v>
      </c>
      <c r="J15" s="151">
        <v>-101</v>
      </c>
      <c r="K15" s="151">
        <v>-538</v>
      </c>
    </row>
    <row r="16" spans="1:11" ht="15.75" customHeight="1">
      <c r="A16" s="152">
        <v>10</v>
      </c>
      <c r="B16" s="961">
        <v>664807</v>
      </c>
      <c r="C16" s="28">
        <v>321615</v>
      </c>
      <c r="D16" s="28">
        <v>343192</v>
      </c>
      <c r="E16" s="151">
        <v>425</v>
      </c>
      <c r="F16" s="151">
        <v>781</v>
      </c>
      <c r="G16" s="151">
        <v>-356</v>
      </c>
      <c r="H16" s="151">
        <v>1043</v>
      </c>
      <c r="I16" s="151">
        <v>1128</v>
      </c>
      <c r="J16" s="151">
        <v>-85</v>
      </c>
      <c r="K16" s="151">
        <v>-441</v>
      </c>
    </row>
    <row r="17" spans="1:11" ht="15.75" customHeight="1">
      <c r="A17" s="152">
        <v>11</v>
      </c>
      <c r="B17" s="961">
        <v>664412</v>
      </c>
      <c r="C17" s="28">
        <v>321412</v>
      </c>
      <c r="D17" s="28">
        <v>343000</v>
      </c>
      <c r="E17" s="151">
        <v>366</v>
      </c>
      <c r="F17" s="151">
        <v>808</v>
      </c>
      <c r="G17" s="151">
        <v>-442</v>
      </c>
      <c r="H17" s="151">
        <v>1045</v>
      </c>
      <c r="I17" s="151">
        <v>998</v>
      </c>
      <c r="J17" s="151">
        <v>47</v>
      </c>
      <c r="K17" s="151">
        <v>-395</v>
      </c>
    </row>
    <row r="18" spans="1:11" ht="15.75" customHeight="1">
      <c r="A18" s="152">
        <v>12</v>
      </c>
      <c r="B18" s="961">
        <v>663949</v>
      </c>
      <c r="C18" s="153">
        <v>321230</v>
      </c>
      <c r="D18" s="153">
        <v>342719</v>
      </c>
      <c r="E18" s="151">
        <v>441</v>
      </c>
      <c r="F18" s="151">
        <v>849</v>
      </c>
      <c r="G18" s="151">
        <v>-408</v>
      </c>
      <c r="H18" s="151">
        <v>1032</v>
      </c>
      <c r="I18" s="151">
        <v>1087</v>
      </c>
      <c r="J18" s="151">
        <v>-55</v>
      </c>
      <c r="K18" s="151">
        <v>-463</v>
      </c>
    </row>
    <row r="19" spans="1:11" ht="15.75" customHeight="1">
      <c r="A19" s="152" t="s">
        <v>219</v>
      </c>
      <c r="B19" s="961">
        <v>663290</v>
      </c>
      <c r="C19" s="153">
        <v>320870</v>
      </c>
      <c r="D19" s="153">
        <v>342420</v>
      </c>
      <c r="E19" s="151">
        <v>307</v>
      </c>
      <c r="F19" s="151">
        <v>860</v>
      </c>
      <c r="G19" s="151">
        <v>-553</v>
      </c>
      <c r="H19" s="151">
        <v>1022</v>
      </c>
      <c r="I19" s="151">
        <v>1128</v>
      </c>
      <c r="J19" s="151">
        <v>-106</v>
      </c>
      <c r="K19" s="151">
        <v>-659</v>
      </c>
    </row>
    <row r="20" spans="1:11" ht="15.75" customHeight="1">
      <c r="A20" s="152">
        <v>2</v>
      </c>
      <c r="B20" s="961">
        <v>662560</v>
      </c>
      <c r="C20" s="153">
        <v>320493</v>
      </c>
      <c r="D20" s="153">
        <v>342067</v>
      </c>
      <c r="E20" s="151">
        <v>363</v>
      </c>
      <c r="F20" s="151">
        <v>967</v>
      </c>
      <c r="G20" s="151">
        <v>-604</v>
      </c>
      <c r="H20" s="151">
        <v>959</v>
      </c>
      <c r="I20" s="151">
        <v>1085</v>
      </c>
      <c r="J20" s="151">
        <v>-126</v>
      </c>
      <c r="K20" s="151">
        <v>-730</v>
      </c>
    </row>
    <row r="21" spans="1:11" ht="15.75" customHeight="1">
      <c r="A21" s="152">
        <v>3</v>
      </c>
      <c r="B21" s="961">
        <v>661671</v>
      </c>
      <c r="C21" s="153">
        <v>320047</v>
      </c>
      <c r="D21" s="153">
        <v>341624</v>
      </c>
      <c r="E21" s="151">
        <v>316</v>
      </c>
      <c r="F21" s="151">
        <v>911</v>
      </c>
      <c r="G21" s="151">
        <v>-595</v>
      </c>
      <c r="H21" s="151">
        <v>1104</v>
      </c>
      <c r="I21" s="151">
        <v>1398</v>
      </c>
      <c r="J21" s="151">
        <v>-294</v>
      </c>
      <c r="K21" s="151">
        <v>-889</v>
      </c>
    </row>
    <row r="22" spans="1:11" ht="15.75" customHeight="1">
      <c r="A22" s="154">
        <v>4</v>
      </c>
      <c r="B22" s="961">
        <v>659098</v>
      </c>
      <c r="C22" s="153">
        <v>318743</v>
      </c>
      <c r="D22" s="153">
        <v>340355</v>
      </c>
      <c r="E22" s="151">
        <v>377</v>
      </c>
      <c r="F22" s="151">
        <v>936</v>
      </c>
      <c r="G22" s="151">
        <v>-559</v>
      </c>
      <c r="H22" s="151">
        <v>3972</v>
      </c>
      <c r="I22" s="151">
        <v>5986</v>
      </c>
      <c r="J22" s="151">
        <v>-2014</v>
      </c>
      <c r="K22" s="151">
        <v>-2573</v>
      </c>
    </row>
    <row r="23" spans="1:11" ht="15.75" customHeight="1">
      <c r="A23" s="154">
        <v>5</v>
      </c>
      <c r="B23" s="961">
        <v>659629</v>
      </c>
      <c r="C23" s="153">
        <v>319159</v>
      </c>
      <c r="D23" s="153">
        <v>340470</v>
      </c>
      <c r="E23" s="151">
        <v>321</v>
      </c>
      <c r="F23" s="151">
        <v>808</v>
      </c>
      <c r="G23" s="151">
        <v>-487</v>
      </c>
      <c r="H23" s="151">
        <v>4282</v>
      </c>
      <c r="I23" s="151">
        <v>3264</v>
      </c>
      <c r="J23" s="151">
        <v>1018</v>
      </c>
      <c r="K23" s="151">
        <v>531</v>
      </c>
    </row>
    <row r="24" spans="1:11" ht="15.75" customHeight="1">
      <c r="A24" s="154">
        <v>6</v>
      </c>
      <c r="B24" s="153">
        <v>659560</v>
      </c>
      <c r="C24" s="153">
        <v>319164</v>
      </c>
      <c r="D24" s="153">
        <v>340396</v>
      </c>
      <c r="E24" s="151">
        <v>359</v>
      </c>
      <c r="F24" s="151">
        <v>846</v>
      </c>
      <c r="G24" s="151">
        <v>-487</v>
      </c>
      <c r="H24" s="151">
        <v>1634</v>
      </c>
      <c r="I24" s="151">
        <v>1216</v>
      </c>
      <c r="J24" s="151">
        <v>418</v>
      </c>
      <c r="K24" s="151">
        <v>-69</v>
      </c>
    </row>
    <row r="25" spans="1:11" ht="15.75" customHeight="1">
      <c r="A25" s="154">
        <v>7</v>
      </c>
      <c r="B25" s="153">
        <v>659326</v>
      </c>
      <c r="C25" s="153">
        <v>319097</v>
      </c>
      <c r="D25" s="153">
        <v>340229</v>
      </c>
      <c r="E25" s="151">
        <v>334</v>
      </c>
      <c r="F25" s="151">
        <v>748</v>
      </c>
      <c r="G25" s="151">
        <v>-414</v>
      </c>
      <c r="H25" s="151">
        <v>1309</v>
      </c>
      <c r="I25" s="151">
        <v>1129</v>
      </c>
      <c r="J25" s="151">
        <v>180</v>
      </c>
      <c r="K25" s="151">
        <v>-234</v>
      </c>
    </row>
    <row r="26" spans="1:11" ht="15.75" customHeight="1">
      <c r="A26" s="154">
        <v>8</v>
      </c>
      <c r="B26" s="153">
        <v>658975</v>
      </c>
      <c r="C26" s="153">
        <v>318958</v>
      </c>
      <c r="D26" s="153">
        <v>340017</v>
      </c>
      <c r="E26" s="151">
        <v>344</v>
      </c>
      <c r="F26" s="151">
        <v>771</v>
      </c>
      <c r="G26" s="151">
        <v>-427</v>
      </c>
      <c r="H26" s="151">
        <v>1275</v>
      </c>
      <c r="I26" s="151">
        <v>1199</v>
      </c>
      <c r="J26" s="151">
        <v>76</v>
      </c>
      <c r="K26" s="151">
        <v>-351</v>
      </c>
    </row>
    <row r="27" spans="1:11" ht="15.75" customHeight="1">
      <c r="A27" s="962">
        <v>9</v>
      </c>
      <c r="B27" s="153">
        <v>658469</v>
      </c>
      <c r="C27" s="153">
        <v>318657</v>
      </c>
      <c r="D27" s="153">
        <v>339812</v>
      </c>
      <c r="E27" s="151">
        <v>399</v>
      </c>
      <c r="F27" s="151">
        <v>849</v>
      </c>
      <c r="G27" s="151">
        <v>-450</v>
      </c>
      <c r="H27" s="151">
        <v>1247</v>
      </c>
      <c r="I27" s="151">
        <v>1303</v>
      </c>
      <c r="J27" s="151">
        <v>-56</v>
      </c>
      <c r="K27" s="151">
        <v>-506</v>
      </c>
    </row>
    <row r="28" spans="1:11" ht="15.75" customHeight="1">
      <c r="A28" s="155" t="s">
        <v>220</v>
      </c>
      <c r="B28" s="156"/>
      <c r="C28" s="156"/>
      <c r="D28" s="156"/>
      <c r="E28" s="156"/>
      <c r="F28" s="156"/>
      <c r="G28" s="156"/>
      <c r="H28" s="156"/>
      <c r="I28" s="156"/>
      <c r="J28" s="156"/>
      <c r="K28" s="156"/>
    </row>
    <row r="29" spans="1:11" ht="19.5">
      <c r="A29" s="157" t="s">
        <v>221</v>
      </c>
      <c r="C29" s="159"/>
      <c r="D29" s="159"/>
      <c r="E29" s="159"/>
      <c r="F29" s="159"/>
    </row>
    <row r="30" spans="1:11" ht="15.75" customHeight="1">
      <c r="A30" s="160" t="s">
        <v>222</v>
      </c>
    </row>
    <row r="31" spans="1:11" ht="15.75" customHeight="1">
      <c r="A31" s="160" t="s">
        <v>223</v>
      </c>
    </row>
    <row r="32" spans="1:11" ht="15.75" customHeight="1">
      <c r="A32" s="160" t="s">
        <v>224</v>
      </c>
    </row>
    <row r="33" spans="1:11" ht="15.75" customHeight="1">
      <c r="A33" s="160" t="s">
        <v>225</v>
      </c>
    </row>
    <row r="34" spans="1:11" ht="15.75" customHeight="1">
      <c r="A34" s="160" t="s">
        <v>226</v>
      </c>
      <c r="J34" s="161"/>
      <c r="K34" s="161"/>
    </row>
    <row r="35" spans="1:11">
      <c r="F35" s="161"/>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4"/>
  <sheetViews>
    <sheetView view="pageBreakPreview" zoomScaleNormal="100" zoomScaleSheetLayoutView="100" workbookViewId="0">
      <selection sqref="A1:O1"/>
    </sheetView>
  </sheetViews>
  <sheetFormatPr defaultRowHeight="13.5"/>
  <cols>
    <col min="1" max="1" width="12.75" style="117" customWidth="1"/>
    <col min="2" max="2" width="17.625" style="117" customWidth="1"/>
    <col min="3" max="7" width="11.375" style="117" customWidth="1"/>
    <col min="8" max="8" width="11.5" style="117" customWidth="1"/>
    <col min="9" max="9" width="11.375" style="117" customWidth="1"/>
  </cols>
  <sheetData>
    <row r="1" spans="1:9" ht="18.75" customHeight="1">
      <c r="A1" s="1565" t="s">
        <v>227</v>
      </c>
      <c r="B1" s="1565"/>
      <c r="C1" s="1565"/>
      <c r="D1" s="1565"/>
      <c r="E1" s="1565"/>
      <c r="F1" s="1565"/>
      <c r="G1" s="1565"/>
      <c r="H1" s="1565"/>
      <c r="I1" s="1565"/>
    </row>
    <row r="2" spans="1:9" ht="18.75" customHeight="1">
      <c r="A2" s="1566" t="s">
        <v>228</v>
      </c>
      <c r="B2" s="1567"/>
      <c r="C2" s="1567"/>
      <c r="D2" s="1567"/>
      <c r="E2" s="1567"/>
      <c r="F2" s="1567"/>
      <c r="G2" s="1567"/>
      <c r="H2" s="1567"/>
      <c r="I2" s="1567"/>
    </row>
    <row r="3" spans="1:9" ht="15.75" customHeight="1" thickBot="1">
      <c r="A3" s="162"/>
      <c r="B3" s="163"/>
      <c r="C3" s="163"/>
      <c r="D3" s="163"/>
      <c r="E3" s="163"/>
      <c r="F3" s="163"/>
      <c r="G3" s="163"/>
      <c r="H3" s="163"/>
      <c r="I3" s="163" t="s">
        <v>198</v>
      </c>
    </row>
    <row r="4" spans="1:9" ht="24" customHeight="1" thickTop="1">
      <c r="A4" s="1568" t="s">
        <v>229</v>
      </c>
      <c r="B4" s="164" t="s">
        <v>230</v>
      </c>
      <c r="C4" s="165" t="s">
        <v>231</v>
      </c>
      <c r="D4" s="166"/>
      <c r="E4" s="166"/>
      <c r="F4" s="166"/>
      <c r="G4" s="166"/>
      <c r="H4" s="166"/>
      <c r="I4" s="166"/>
    </row>
    <row r="5" spans="1:9" ht="24" customHeight="1">
      <c r="A5" s="1569"/>
      <c r="B5" s="963" t="s">
        <v>232</v>
      </c>
      <c r="C5" s="1571" t="s">
        <v>233</v>
      </c>
      <c r="D5" s="1572"/>
      <c r="E5" s="1573"/>
      <c r="F5" s="1571" t="s">
        <v>234</v>
      </c>
      <c r="G5" s="1572"/>
      <c r="H5" s="1573"/>
      <c r="I5" s="1574" t="s">
        <v>212</v>
      </c>
    </row>
    <row r="6" spans="1:9" ht="24" customHeight="1">
      <c r="A6" s="1570"/>
      <c r="B6" s="964" t="s">
        <v>235</v>
      </c>
      <c r="C6" s="1328" t="s">
        <v>206</v>
      </c>
      <c r="D6" s="1328" t="s">
        <v>207</v>
      </c>
      <c r="E6" s="1329" t="s">
        <v>236</v>
      </c>
      <c r="F6" s="1330" t="s">
        <v>237</v>
      </c>
      <c r="G6" s="1330" t="s">
        <v>238</v>
      </c>
      <c r="H6" s="1329" t="s">
        <v>239</v>
      </c>
      <c r="I6" s="1575"/>
    </row>
    <row r="7" spans="1:9" ht="15.75" customHeight="1">
      <c r="A7" s="1331"/>
      <c r="B7" s="1332"/>
      <c r="C7" s="1333"/>
      <c r="D7" s="1333"/>
      <c r="E7" s="1333"/>
      <c r="F7" s="1333"/>
      <c r="G7" s="1333"/>
      <c r="H7" s="1333"/>
      <c r="I7" s="1333"/>
    </row>
    <row r="8" spans="1:9" ht="15.75" customHeight="1">
      <c r="A8" s="167" t="s">
        <v>240</v>
      </c>
      <c r="B8" s="168">
        <v>126706210</v>
      </c>
      <c r="C8" s="168">
        <v>965289</v>
      </c>
      <c r="D8" s="168">
        <v>1342578</v>
      </c>
      <c r="E8" s="169" t="s">
        <v>241</v>
      </c>
      <c r="F8" s="168">
        <v>3615119</v>
      </c>
      <c r="G8" s="168">
        <v>3464392</v>
      </c>
      <c r="H8" s="168">
        <v>150727</v>
      </c>
      <c r="I8" s="169" t="s">
        <v>242</v>
      </c>
    </row>
    <row r="9" spans="1:9" ht="15.75" customHeight="1">
      <c r="A9" s="167">
        <v>30</v>
      </c>
      <c r="B9" s="18">
        <v>126443180</v>
      </c>
      <c r="C9" s="18">
        <v>944146</v>
      </c>
      <c r="D9" s="18">
        <v>1368632</v>
      </c>
      <c r="E9" s="18">
        <v>-424486</v>
      </c>
      <c r="F9" s="18">
        <v>3848382</v>
      </c>
      <c r="G9" s="18">
        <v>3686926</v>
      </c>
      <c r="H9" s="18">
        <v>161456</v>
      </c>
      <c r="I9" s="18">
        <v>-263030</v>
      </c>
    </row>
    <row r="10" spans="1:9" ht="15.75" customHeight="1">
      <c r="A10" s="167" t="s">
        <v>62</v>
      </c>
      <c r="B10" s="18">
        <v>126166948</v>
      </c>
      <c r="C10" s="18">
        <v>895844</v>
      </c>
      <c r="D10" s="18">
        <v>1380859</v>
      </c>
      <c r="E10" s="18">
        <v>-485015</v>
      </c>
      <c r="F10" s="18">
        <v>4181759</v>
      </c>
      <c r="G10" s="18">
        <v>3972976</v>
      </c>
      <c r="H10" s="18">
        <v>208783</v>
      </c>
      <c r="I10" s="18">
        <v>-276232</v>
      </c>
    </row>
    <row r="11" spans="1:9" ht="15.75" customHeight="1">
      <c r="A11" s="170">
        <v>2</v>
      </c>
      <c r="B11" s="965">
        <v>126146099</v>
      </c>
      <c r="C11" s="18">
        <v>870769</v>
      </c>
      <c r="D11" s="18">
        <v>1371242</v>
      </c>
      <c r="E11" s="18">
        <v>-500473</v>
      </c>
      <c r="F11" s="18">
        <v>1997178</v>
      </c>
      <c r="G11" s="18">
        <v>1955271</v>
      </c>
      <c r="H11" s="18">
        <v>41907</v>
      </c>
      <c r="I11" s="18">
        <v>-458566</v>
      </c>
    </row>
    <row r="12" spans="1:9" ht="15.75" customHeight="1">
      <c r="A12" s="170">
        <v>3</v>
      </c>
      <c r="B12" s="965">
        <v>125502290</v>
      </c>
      <c r="C12" s="18">
        <v>831304</v>
      </c>
      <c r="D12" s="18">
        <v>1439925</v>
      </c>
      <c r="E12" s="18">
        <v>-608621</v>
      </c>
      <c r="F12" s="18">
        <v>631946</v>
      </c>
      <c r="G12" s="18">
        <v>667134</v>
      </c>
      <c r="H12" s="18">
        <v>-35188</v>
      </c>
      <c r="I12" s="18">
        <v>-643809</v>
      </c>
    </row>
    <row r="13" spans="1:9" ht="15.75" customHeight="1">
      <c r="A13" s="171"/>
      <c r="B13" s="966"/>
      <c r="C13" s="29"/>
      <c r="D13" s="29"/>
      <c r="E13" s="29"/>
      <c r="F13" s="29"/>
      <c r="G13" s="29"/>
      <c r="H13" s="29"/>
      <c r="I13" s="29"/>
    </row>
    <row r="14" spans="1:9" ht="15.75" customHeight="1">
      <c r="A14" s="172" t="s">
        <v>1074</v>
      </c>
      <c r="B14" s="967">
        <v>125559223</v>
      </c>
      <c r="C14" s="18">
        <v>74455</v>
      </c>
      <c r="D14" s="18">
        <v>115394</v>
      </c>
      <c r="E14" s="18">
        <v>-40939</v>
      </c>
      <c r="F14" s="18">
        <v>45456</v>
      </c>
      <c r="G14" s="18">
        <v>61450</v>
      </c>
      <c r="H14" s="18">
        <v>-15994</v>
      </c>
      <c r="I14" s="18">
        <v>-56933</v>
      </c>
    </row>
    <row r="15" spans="1:9" ht="15.75" customHeight="1">
      <c r="A15" s="172">
        <v>10</v>
      </c>
      <c r="B15" s="967">
        <v>125502290</v>
      </c>
      <c r="C15" s="18">
        <v>72023</v>
      </c>
      <c r="D15" s="18">
        <v>120447</v>
      </c>
      <c r="E15" s="18">
        <v>-48424</v>
      </c>
      <c r="F15" s="18">
        <v>50166</v>
      </c>
      <c r="G15" s="18">
        <v>60583</v>
      </c>
      <c r="H15" s="18">
        <v>-10417</v>
      </c>
      <c r="I15" s="18">
        <v>-58841</v>
      </c>
    </row>
    <row r="16" spans="1:9" ht="15.75" customHeight="1">
      <c r="A16" s="173">
        <v>11</v>
      </c>
      <c r="B16" s="967">
        <v>125443449</v>
      </c>
      <c r="C16" s="18">
        <v>69316</v>
      </c>
      <c r="D16" s="18">
        <v>122559</v>
      </c>
      <c r="E16" s="18">
        <v>-53243</v>
      </c>
      <c r="F16" s="18">
        <v>51560</v>
      </c>
      <c r="G16" s="18">
        <v>62240</v>
      </c>
      <c r="H16" s="18">
        <v>-10680</v>
      </c>
      <c r="I16" s="18">
        <v>-63923</v>
      </c>
    </row>
    <row r="17" spans="1:9" ht="15.75" customHeight="1">
      <c r="A17" s="173">
        <v>12</v>
      </c>
      <c r="B17" s="967">
        <v>125379526</v>
      </c>
      <c r="C17" s="18">
        <v>71410</v>
      </c>
      <c r="D17" s="18">
        <v>136332</v>
      </c>
      <c r="E17" s="18">
        <v>-64922</v>
      </c>
      <c r="F17" s="18">
        <v>76234</v>
      </c>
      <c r="G17" s="18">
        <v>82186</v>
      </c>
      <c r="H17" s="18">
        <v>-5952</v>
      </c>
      <c r="I17" s="18">
        <v>-70874</v>
      </c>
    </row>
    <row r="18" spans="1:9" ht="15.75" customHeight="1">
      <c r="A18" s="172" t="s">
        <v>1034</v>
      </c>
      <c r="B18" s="965">
        <v>125308652</v>
      </c>
      <c r="C18" s="18">
        <v>62895</v>
      </c>
      <c r="D18" s="18">
        <v>141052</v>
      </c>
      <c r="E18" s="18">
        <v>-78157</v>
      </c>
      <c r="F18" s="18">
        <v>47449</v>
      </c>
      <c r="G18" s="18">
        <v>84243</v>
      </c>
      <c r="H18" s="18">
        <v>-36794</v>
      </c>
      <c r="I18" s="18">
        <v>-114951</v>
      </c>
    </row>
    <row r="19" spans="1:9" ht="15.75" customHeight="1">
      <c r="A19" s="172">
        <v>2</v>
      </c>
      <c r="B19" s="965">
        <v>125193701</v>
      </c>
      <c r="C19" s="18">
        <v>58301</v>
      </c>
      <c r="D19" s="18">
        <v>137757</v>
      </c>
      <c r="E19" s="18">
        <v>-79456</v>
      </c>
      <c r="F19" s="18">
        <v>43705</v>
      </c>
      <c r="G19" s="18">
        <v>55351</v>
      </c>
      <c r="H19" s="18">
        <v>-11646</v>
      </c>
      <c r="I19" s="18">
        <v>-91102</v>
      </c>
    </row>
    <row r="20" spans="1:9" ht="15.75" customHeight="1">
      <c r="A20" s="172" t="s">
        <v>1035</v>
      </c>
      <c r="B20" s="965">
        <v>125102599</v>
      </c>
      <c r="C20" s="18">
        <v>64136</v>
      </c>
      <c r="D20" s="18">
        <v>138963</v>
      </c>
      <c r="E20" s="18">
        <v>-74827</v>
      </c>
      <c r="F20" s="18">
        <v>124552</v>
      </c>
      <c r="G20" s="18">
        <v>80995</v>
      </c>
      <c r="H20" s="18">
        <v>43557</v>
      </c>
      <c r="I20" s="18">
        <v>-31270</v>
      </c>
    </row>
    <row r="21" spans="1:9" ht="15.75" customHeight="1">
      <c r="A21" s="173" t="s">
        <v>1075</v>
      </c>
      <c r="B21" s="965">
        <v>125071329</v>
      </c>
      <c r="C21" s="18"/>
      <c r="D21" s="18"/>
      <c r="E21" s="18"/>
      <c r="F21" s="18"/>
      <c r="G21" s="18"/>
      <c r="H21" s="18"/>
      <c r="I21" s="18"/>
    </row>
    <row r="22" spans="1:9" ht="15.75" customHeight="1">
      <c r="A22" s="173" t="s">
        <v>243</v>
      </c>
      <c r="B22" s="965">
        <v>125050000</v>
      </c>
      <c r="C22" s="18"/>
      <c r="D22" s="18"/>
      <c r="E22" s="18"/>
      <c r="F22" s="18"/>
      <c r="G22" s="18"/>
      <c r="H22" s="18"/>
      <c r="I22" s="18"/>
    </row>
    <row r="23" spans="1:9" ht="15.75" customHeight="1">
      <c r="A23" s="173" t="s">
        <v>244</v>
      </c>
      <c r="B23" s="965">
        <v>124930000</v>
      </c>
      <c r="C23" s="18"/>
      <c r="D23" s="18"/>
      <c r="E23" s="18"/>
      <c r="F23" s="18"/>
      <c r="G23" s="18"/>
      <c r="H23" s="18"/>
      <c r="I23" s="18"/>
    </row>
    <row r="24" spans="1:9" ht="15.75" customHeight="1">
      <c r="A24" s="173" t="s">
        <v>245</v>
      </c>
      <c r="B24" s="18">
        <v>124840000</v>
      </c>
      <c r="C24" s="18"/>
      <c r="D24" s="18"/>
      <c r="E24" s="18"/>
      <c r="F24" s="18"/>
      <c r="G24" s="18"/>
      <c r="H24" s="18"/>
      <c r="I24" s="18"/>
    </row>
    <row r="25" spans="1:9" ht="15.75" customHeight="1">
      <c r="A25" s="173" t="s">
        <v>1036</v>
      </c>
      <c r="B25" s="18">
        <v>124780000</v>
      </c>
      <c r="C25" s="18"/>
      <c r="D25" s="18"/>
      <c r="E25" s="18"/>
      <c r="F25" s="18"/>
      <c r="G25" s="18"/>
      <c r="H25" s="18"/>
      <c r="I25" s="18"/>
    </row>
    <row r="26" spans="1:9" ht="15.75" customHeight="1">
      <c r="A26" s="1334" t="s">
        <v>1076</v>
      </c>
      <c r="B26" s="18">
        <v>124750000</v>
      </c>
      <c r="C26" s="18"/>
      <c r="D26" s="18"/>
      <c r="E26" s="18"/>
      <c r="F26" s="18"/>
      <c r="G26" s="18"/>
      <c r="H26" s="18"/>
      <c r="I26" s="18"/>
    </row>
    <row r="27" spans="1:9" ht="15.75" customHeight="1">
      <c r="A27" s="174" t="s">
        <v>246</v>
      </c>
      <c r="B27" s="175"/>
      <c r="C27" s="175"/>
      <c r="D27" s="175"/>
      <c r="E27" s="175"/>
      <c r="F27" s="175"/>
      <c r="G27" s="175"/>
      <c r="H27" s="175"/>
      <c r="I27" s="175"/>
    </row>
    <row r="28" spans="1:9" ht="15.75" customHeight="1">
      <c r="A28" s="176" t="s">
        <v>247</v>
      </c>
      <c r="B28" s="177"/>
      <c r="C28" s="177"/>
      <c r="D28" s="177"/>
      <c r="E28" s="177"/>
      <c r="F28" s="177"/>
      <c r="G28" s="177"/>
      <c r="H28" s="177"/>
      <c r="I28" s="177"/>
    </row>
    <row r="29" spans="1:9" ht="15.75" customHeight="1">
      <c r="A29" s="178" t="s">
        <v>248</v>
      </c>
      <c r="B29" s="177"/>
      <c r="C29" s="177"/>
      <c r="D29" s="177"/>
      <c r="E29" s="177"/>
      <c r="F29" s="177"/>
      <c r="G29" s="177"/>
      <c r="H29" s="177"/>
      <c r="I29" s="177"/>
    </row>
    <row r="30" spans="1:9" ht="15.75" customHeight="1">
      <c r="A30" s="179" t="s">
        <v>249</v>
      </c>
      <c r="B30" s="180"/>
      <c r="C30" s="180"/>
      <c r="D30" s="180"/>
      <c r="E30" s="180"/>
      <c r="F30" s="180"/>
      <c r="G30" s="180"/>
      <c r="H30" s="180"/>
      <c r="I30" s="180"/>
    </row>
    <row r="31" spans="1:9" ht="14.25">
      <c r="B31" s="180"/>
      <c r="C31" s="180"/>
      <c r="D31" s="180"/>
      <c r="E31" s="180"/>
      <c r="F31" s="180"/>
      <c r="G31" s="180"/>
      <c r="H31" s="180"/>
      <c r="I31" s="180"/>
    </row>
    <row r="32" spans="1:9" ht="14.25">
      <c r="A32" s="116"/>
      <c r="B32" s="180"/>
      <c r="C32" s="180"/>
      <c r="D32" s="180"/>
      <c r="E32" s="180"/>
      <c r="F32" s="180"/>
      <c r="G32" s="180"/>
      <c r="H32" s="180"/>
      <c r="I32" s="180"/>
    </row>
    <row r="33" spans="1:9" ht="14.25">
      <c r="A33" s="181"/>
      <c r="B33" s="180"/>
      <c r="C33" s="180"/>
      <c r="D33" s="180"/>
      <c r="E33" s="180"/>
      <c r="F33" s="180"/>
      <c r="G33" s="180"/>
      <c r="H33" s="180"/>
      <c r="I33" s="180"/>
    </row>
    <row r="34" spans="1:9">
      <c r="B34" s="182"/>
      <c r="C34" s="182"/>
      <c r="D34" s="182"/>
      <c r="E34" s="182"/>
      <c r="F34" s="182"/>
      <c r="G34" s="182"/>
      <c r="H34" s="182"/>
      <c r="I34" s="182"/>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7"/>
  <sheetViews>
    <sheetView view="pageBreakPreview" zoomScale="60" zoomScaleNormal="50" workbookViewId="0">
      <selection sqref="A1:O1"/>
    </sheetView>
  </sheetViews>
  <sheetFormatPr defaultRowHeight="13.5"/>
  <cols>
    <col min="1" max="1" width="29.625" style="211" customWidth="1"/>
    <col min="2" max="15" width="18" style="184" customWidth="1"/>
  </cols>
  <sheetData>
    <row r="1" spans="1:15" ht="31.5" customHeight="1">
      <c r="A1" s="1576" t="s">
        <v>250</v>
      </c>
      <c r="B1" s="1576"/>
      <c r="C1" s="1576"/>
      <c r="D1" s="1576"/>
      <c r="E1" s="1576"/>
      <c r="F1" s="1576"/>
      <c r="G1" s="1576"/>
      <c r="H1" s="1576"/>
      <c r="I1" s="1576"/>
      <c r="J1" s="1576"/>
      <c r="K1" s="1576"/>
      <c r="L1" s="1576"/>
      <c r="M1" s="1576"/>
      <c r="N1" s="1576"/>
      <c r="O1" s="1576"/>
    </row>
    <row r="2" spans="1:15" ht="31.5" customHeight="1">
      <c r="A2" s="183"/>
      <c r="O2" s="185" t="s">
        <v>251</v>
      </c>
    </row>
    <row r="3" spans="1:15" ht="31.5" customHeight="1">
      <c r="A3" s="1577" t="s">
        <v>252</v>
      </c>
      <c r="B3" s="1580" t="s">
        <v>253</v>
      </c>
      <c r="C3" s="1581"/>
      <c r="D3" s="1582"/>
      <c r="E3" s="1583" t="s">
        <v>254</v>
      </c>
      <c r="F3" s="1584"/>
      <c r="G3" s="1584"/>
      <c r="H3" s="1584"/>
      <c r="I3" s="1584"/>
      <c r="J3" s="1584"/>
      <c r="K3" s="1584"/>
      <c r="L3" s="1584"/>
      <c r="M3" s="1584"/>
      <c r="N3" s="1584"/>
      <c r="O3" s="1584"/>
    </row>
    <row r="4" spans="1:15" ht="31.5" customHeight="1">
      <c r="A4" s="1578"/>
      <c r="B4" s="1585" t="s">
        <v>1077</v>
      </c>
      <c r="C4" s="1586"/>
      <c r="D4" s="1587"/>
      <c r="E4" s="1588" t="s">
        <v>255</v>
      </c>
      <c r="F4" s="1589"/>
      <c r="G4" s="1590"/>
      <c r="H4" s="1591" t="s">
        <v>256</v>
      </c>
      <c r="I4" s="1592"/>
      <c r="J4" s="1592"/>
      <c r="K4" s="1592"/>
      <c r="L4" s="1592"/>
      <c r="M4" s="1592"/>
      <c r="N4" s="1593"/>
      <c r="O4" s="1594" t="s">
        <v>257</v>
      </c>
    </row>
    <row r="5" spans="1:15" ht="31.5" customHeight="1">
      <c r="A5" s="1578"/>
      <c r="B5" s="1597" t="s">
        <v>258</v>
      </c>
      <c r="C5" s="1598" t="s">
        <v>214</v>
      </c>
      <c r="D5" s="1598" t="s">
        <v>215</v>
      </c>
      <c r="E5" s="1600" t="s">
        <v>259</v>
      </c>
      <c r="F5" s="1600" t="s">
        <v>260</v>
      </c>
      <c r="G5" s="1594" t="s">
        <v>257</v>
      </c>
      <c r="H5" s="1588" t="s">
        <v>261</v>
      </c>
      <c r="I5" s="1589"/>
      <c r="J5" s="1589"/>
      <c r="K5" s="1588" t="s">
        <v>262</v>
      </c>
      <c r="L5" s="1589"/>
      <c r="M5" s="1589"/>
      <c r="N5" s="1594" t="s">
        <v>257</v>
      </c>
      <c r="O5" s="1595"/>
    </row>
    <row r="6" spans="1:15" ht="31.5" customHeight="1">
      <c r="A6" s="1579"/>
      <c r="B6" s="1597"/>
      <c r="C6" s="1598"/>
      <c r="D6" s="1598"/>
      <c r="E6" s="1596"/>
      <c r="F6" s="1596"/>
      <c r="G6" s="1596"/>
      <c r="H6" s="186" t="s">
        <v>263</v>
      </c>
      <c r="I6" s="186" t="s">
        <v>264</v>
      </c>
      <c r="J6" s="187" t="s">
        <v>258</v>
      </c>
      <c r="K6" s="186" t="s">
        <v>263</v>
      </c>
      <c r="L6" s="186" t="s">
        <v>264</v>
      </c>
      <c r="M6" s="187" t="s">
        <v>258</v>
      </c>
      <c r="N6" s="1596"/>
      <c r="O6" s="1596"/>
    </row>
    <row r="7" spans="1:15" ht="25.5" customHeight="1">
      <c r="A7" s="188" t="s">
        <v>265</v>
      </c>
      <c r="B7" s="189">
        <v>658469</v>
      </c>
      <c r="C7" s="190">
        <v>318657</v>
      </c>
      <c r="D7" s="190">
        <v>339812</v>
      </c>
      <c r="E7" s="191">
        <v>399</v>
      </c>
      <c r="F7" s="191">
        <v>849</v>
      </c>
      <c r="G7" s="192">
        <v>-450</v>
      </c>
      <c r="H7" s="191">
        <v>856</v>
      </c>
      <c r="I7" s="191">
        <v>391</v>
      </c>
      <c r="J7" s="191">
        <v>1247</v>
      </c>
      <c r="K7" s="191">
        <v>912</v>
      </c>
      <c r="L7" s="191">
        <v>391</v>
      </c>
      <c r="M7" s="191">
        <v>1303</v>
      </c>
      <c r="N7" s="193">
        <v>-56</v>
      </c>
      <c r="O7" s="193">
        <v>-506</v>
      </c>
    </row>
    <row r="8" spans="1:15" ht="25.5" customHeight="1">
      <c r="A8" s="188"/>
      <c r="B8" s="194"/>
      <c r="C8" s="195"/>
      <c r="D8" s="195"/>
      <c r="E8" s="196"/>
      <c r="F8" s="196"/>
      <c r="G8" s="197"/>
      <c r="H8" s="196"/>
      <c r="I8" s="196"/>
      <c r="J8" s="196"/>
      <c r="K8" s="196"/>
      <c r="L8" s="196"/>
      <c r="M8" s="196"/>
      <c r="N8" s="198"/>
      <c r="O8" s="198"/>
    </row>
    <row r="9" spans="1:15" ht="25.5" customHeight="1">
      <c r="A9" s="199" t="s">
        <v>266</v>
      </c>
      <c r="B9" s="200">
        <v>201002</v>
      </c>
      <c r="C9" s="201">
        <v>97316</v>
      </c>
      <c r="D9" s="201">
        <v>103686</v>
      </c>
      <c r="E9" s="202">
        <v>148</v>
      </c>
      <c r="F9" s="202">
        <v>220</v>
      </c>
      <c r="G9" s="203">
        <v>-72</v>
      </c>
      <c r="H9" s="202">
        <v>249</v>
      </c>
      <c r="I9" s="202">
        <v>104</v>
      </c>
      <c r="J9" s="202">
        <v>353</v>
      </c>
      <c r="K9" s="202">
        <v>287</v>
      </c>
      <c r="L9" s="202">
        <v>88</v>
      </c>
      <c r="M9" s="202">
        <v>375</v>
      </c>
      <c r="N9" s="204">
        <v>-22</v>
      </c>
      <c r="O9" s="204">
        <v>-94</v>
      </c>
    </row>
    <row r="10" spans="1:15" ht="25.5" customHeight="1">
      <c r="A10" s="199" t="s">
        <v>267</v>
      </c>
      <c r="B10" s="200">
        <v>52760</v>
      </c>
      <c r="C10" s="201">
        <v>26479</v>
      </c>
      <c r="D10" s="201">
        <v>26281</v>
      </c>
      <c r="E10" s="202">
        <v>23</v>
      </c>
      <c r="F10" s="202">
        <v>75</v>
      </c>
      <c r="G10" s="203">
        <v>-52</v>
      </c>
      <c r="H10" s="202">
        <v>77</v>
      </c>
      <c r="I10" s="202">
        <v>37</v>
      </c>
      <c r="J10" s="202">
        <v>114</v>
      </c>
      <c r="K10" s="202">
        <v>73</v>
      </c>
      <c r="L10" s="202">
        <v>31</v>
      </c>
      <c r="M10" s="202">
        <v>104</v>
      </c>
      <c r="N10" s="202">
        <v>10</v>
      </c>
      <c r="O10" s="204">
        <v>-42</v>
      </c>
    </row>
    <row r="11" spans="1:15" ht="25.5" customHeight="1">
      <c r="A11" s="199" t="s">
        <v>268</v>
      </c>
      <c r="B11" s="200">
        <v>172554</v>
      </c>
      <c r="C11" s="201">
        <v>83554</v>
      </c>
      <c r="D11" s="201">
        <v>89000</v>
      </c>
      <c r="E11" s="202">
        <v>111</v>
      </c>
      <c r="F11" s="202">
        <v>211</v>
      </c>
      <c r="G11" s="203">
        <v>-100</v>
      </c>
      <c r="H11" s="202">
        <v>277</v>
      </c>
      <c r="I11" s="202">
        <v>123</v>
      </c>
      <c r="J11" s="202">
        <v>400</v>
      </c>
      <c r="K11" s="202">
        <v>286</v>
      </c>
      <c r="L11" s="202">
        <v>87</v>
      </c>
      <c r="M11" s="202">
        <v>373</v>
      </c>
      <c r="N11" s="204">
        <v>27</v>
      </c>
      <c r="O11" s="204">
        <v>-73</v>
      </c>
    </row>
    <row r="12" spans="1:15" ht="25.5" customHeight="1">
      <c r="A12" s="199" t="s">
        <v>269</v>
      </c>
      <c r="B12" s="200">
        <v>43788</v>
      </c>
      <c r="C12" s="201">
        <v>20821</v>
      </c>
      <c r="D12" s="201">
        <v>22967</v>
      </c>
      <c r="E12" s="202">
        <v>31</v>
      </c>
      <c r="F12" s="202">
        <v>50</v>
      </c>
      <c r="G12" s="203">
        <v>-19</v>
      </c>
      <c r="H12" s="202">
        <v>48</v>
      </c>
      <c r="I12" s="202">
        <v>17</v>
      </c>
      <c r="J12" s="202">
        <v>65</v>
      </c>
      <c r="K12" s="202">
        <v>50</v>
      </c>
      <c r="L12" s="202">
        <v>26</v>
      </c>
      <c r="M12" s="202">
        <v>76</v>
      </c>
      <c r="N12" s="202">
        <v>-11</v>
      </c>
      <c r="O12" s="204">
        <v>-30</v>
      </c>
    </row>
    <row r="13" spans="1:15" ht="25.5" customHeight="1">
      <c r="A13" s="199" t="s">
        <v>270</v>
      </c>
      <c r="B13" s="200">
        <v>31838</v>
      </c>
      <c r="C13" s="201">
        <v>15323</v>
      </c>
      <c r="D13" s="201">
        <v>16515</v>
      </c>
      <c r="E13" s="202">
        <v>15</v>
      </c>
      <c r="F13" s="202">
        <v>57</v>
      </c>
      <c r="G13" s="203">
        <v>-42</v>
      </c>
      <c r="H13" s="202">
        <v>21</v>
      </c>
      <c r="I13" s="202">
        <v>17</v>
      </c>
      <c r="J13" s="202">
        <v>38</v>
      </c>
      <c r="K13" s="202">
        <v>29</v>
      </c>
      <c r="L13" s="202">
        <v>29</v>
      </c>
      <c r="M13" s="202">
        <v>58</v>
      </c>
      <c r="N13" s="204">
        <v>-20</v>
      </c>
      <c r="O13" s="204">
        <v>-62</v>
      </c>
    </row>
    <row r="14" spans="1:15" ht="25.5" customHeight="1">
      <c r="A14" s="199" t="s">
        <v>271</v>
      </c>
      <c r="B14" s="200">
        <v>35791</v>
      </c>
      <c r="C14" s="201">
        <v>17154</v>
      </c>
      <c r="D14" s="201">
        <v>18637</v>
      </c>
      <c r="E14" s="202">
        <v>16</v>
      </c>
      <c r="F14" s="202">
        <v>44</v>
      </c>
      <c r="G14" s="203">
        <v>-28</v>
      </c>
      <c r="H14" s="202">
        <v>50</v>
      </c>
      <c r="I14" s="202">
        <v>14</v>
      </c>
      <c r="J14" s="202">
        <v>64</v>
      </c>
      <c r="K14" s="202">
        <v>48</v>
      </c>
      <c r="L14" s="202">
        <v>21</v>
      </c>
      <c r="M14" s="202">
        <v>69</v>
      </c>
      <c r="N14" s="202">
        <v>-5</v>
      </c>
      <c r="O14" s="204">
        <v>-33</v>
      </c>
    </row>
    <row r="15" spans="1:15" ht="25.5" customHeight="1">
      <c r="A15" s="199" t="s">
        <v>272</v>
      </c>
      <c r="B15" s="200">
        <v>22072</v>
      </c>
      <c r="C15" s="201">
        <v>10470</v>
      </c>
      <c r="D15" s="201">
        <v>11602</v>
      </c>
      <c r="E15" s="202">
        <v>8</v>
      </c>
      <c r="F15" s="202">
        <v>23</v>
      </c>
      <c r="G15" s="203">
        <v>-15</v>
      </c>
      <c r="H15" s="202">
        <v>23</v>
      </c>
      <c r="I15" s="202">
        <v>14</v>
      </c>
      <c r="J15" s="202">
        <v>37</v>
      </c>
      <c r="K15" s="202">
        <v>35</v>
      </c>
      <c r="L15" s="202">
        <v>23</v>
      </c>
      <c r="M15" s="202">
        <v>58</v>
      </c>
      <c r="N15" s="204">
        <v>-21</v>
      </c>
      <c r="O15" s="204">
        <v>-36</v>
      </c>
    </row>
    <row r="16" spans="1:15" ht="25.5" customHeight="1">
      <c r="A16" s="199" t="s">
        <v>273</v>
      </c>
      <c r="B16" s="200">
        <v>34716</v>
      </c>
      <c r="C16" s="201">
        <v>16712</v>
      </c>
      <c r="D16" s="201">
        <v>18004</v>
      </c>
      <c r="E16" s="202">
        <v>14</v>
      </c>
      <c r="F16" s="202">
        <v>56</v>
      </c>
      <c r="G16" s="203">
        <v>-42</v>
      </c>
      <c r="H16" s="202">
        <v>24</v>
      </c>
      <c r="I16" s="202">
        <v>33</v>
      </c>
      <c r="J16" s="202">
        <v>57</v>
      </c>
      <c r="K16" s="202">
        <v>22</v>
      </c>
      <c r="L16" s="202">
        <v>35</v>
      </c>
      <c r="M16" s="202">
        <v>57</v>
      </c>
      <c r="N16" s="204">
        <v>0</v>
      </c>
      <c r="O16" s="204">
        <v>-42</v>
      </c>
    </row>
    <row r="17" spans="1:15" ht="25.5" customHeight="1">
      <c r="A17" s="199"/>
      <c r="B17" s="194"/>
      <c r="C17" s="195"/>
      <c r="D17" s="195"/>
      <c r="E17" s="196"/>
      <c r="F17" s="196"/>
      <c r="G17" s="197"/>
      <c r="H17" s="196"/>
      <c r="I17" s="196"/>
      <c r="J17" s="196"/>
      <c r="K17" s="196"/>
      <c r="L17" s="196"/>
      <c r="M17" s="196"/>
      <c r="N17" s="198"/>
      <c r="O17" s="198"/>
    </row>
    <row r="18" spans="1:15" ht="25.5" customHeight="1">
      <c r="A18" s="199" t="s">
        <v>274</v>
      </c>
      <c r="B18" s="200">
        <v>11320</v>
      </c>
      <c r="C18" s="201">
        <v>5405</v>
      </c>
      <c r="D18" s="201">
        <v>5915</v>
      </c>
      <c r="E18" s="202">
        <v>6</v>
      </c>
      <c r="F18" s="202">
        <v>18</v>
      </c>
      <c r="G18" s="203">
        <v>-12</v>
      </c>
      <c r="H18" s="202">
        <v>10</v>
      </c>
      <c r="I18" s="202">
        <v>3</v>
      </c>
      <c r="J18" s="202">
        <v>13</v>
      </c>
      <c r="K18" s="202">
        <v>15</v>
      </c>
      <c r="L18" s="202">
        <v>7</v>
      </c>
      <c r="M18" s="202">
        <v>22</v>
      </c>
      <c r="N18" s="202">
        <v>-9</v>
      </c>
      <c r="O18" s="202">
        <v>-21</v>
      </c>
    </row>
    <row r="19" spans="1:15" ht="25.5" customHeight="1">
      <c r="A19" s="199"/>
      <c r="B19" s="194"/>
      <c r="C19" s="195"/>
      <c r="D19" s="195"/>
      <c r="E19" s="196"/>
      <c r="F19" s="196"/>
      <c r="G19" s="197"/>
      <c r="H19" s="196"/>
      <c r="I19" s="196"/>
      <c r="J19" s="196"/>
      <c r="K19" s="196"/>
      <c r="L19" s="196"/>
      <c r="M19" s="196"/>
      <c r="N19" s="198"/>
      <c r="O19" s="198"/>
    </row>
    <row r="20" spans="1:15" ht="25.5" customHeight="1">
      <c r="A20" s="199" t="s">
        <v>275</v>
      </c>
      <c r="B20" s="200">
        <v>4442</v>
      </c>
      <c r="C20" s="201">
        <v>2114</v>
      </c>
      <c r="D20" s="201">
        <v>2328</v>
      </c>
      <c r="E20" s="202">
        <v>3</v>
      </c>
      <c r="F20" s="202">
        <v>5</v>
      </c>
      <c r="G20" s="203">
        <v>-2</v>
      </c>
      <c r="H20" s="202">
        <v>4</v>
      </c>
      <c r="I20" s="202">
        <v>0</v>
      </c>
      <c r="J20" s="202">
        <v>4</v>
      </c>
      <c r="K20" s="202">
        <v>3</v>
      </c>
      <c r="L20" s="202">
        <v>7</v>
      </c>
      <c r="M20" s="202">
        <v>10</v>
      </c>
      <c r="N20" s="202">
        <v>-6</v>
      </c>
      <c r="O20" s="202">
        <v>-8</v>
      </c>
    </row>
    <row r="21" spans="1:15" ht="25.5" customHeight="1">
      <c r="A21" s="199"/>
      <c r="B21" s="194"/>
      <c r="C21" s="195"/>
      <c r="D21" s="195"/>
      <c r="E21" s="196"/>
      <c r="F21" s="196"/>
      <c r="G21" s="197"/>
      <c r="H21" s="196"/>
      <c r="I21" s="196"/>
      <c r="J21" s="196"/>
      <c r="K21" s="196"/>
      <c r="L21" s="196"/>
      <c r="M21" s="196"/>
      <c r="N21" s="198"/>
      <c r="O21" s="198"/>
    </row>
    <row r="22" spans="1:15" ht="25.5" customHeight="1">
      <c r="A22" s="199" t="s">
        <v>276</v>
      </c>
      <c r="B22" s="200">
        <v>3112</v>
      </c>
      <c r="C22" s="201">
        <v>1489</v>
      </c>
      <c r="D22" s="201">
        <v>1623</v>
      </c>
      <c r="E22" s="202">
        <v>0</v>
      </c>
      <c r="F22" s="202">
        <v>6</v>
      </c>
      <c r="G22" s="202">
        <v>-6</v>
      </c>
      <c r="H22" s="202">
        <v>4</v>
      </c>
      <c r="I22" s="202">
        <v>2</v>
      </c>
      <c r="J22" s="202">
        <v>6</v>
      </c>
      <c r="K22" s="202">
        <v>1</v>
      </c>
      <c r="L22" s="202">
        <v>6</v>
      </c>
      <c r="M22" s="202">
        <v>7</v>
      </c>
      <c r="N22" s="202">
        <v>-1</v>
      </c>
      <c r="O22" s="202">
        <v>-7</v>
      </c>
    </row>
    <row r="23" spans="1:15" ht="25.5" customHeight="1">
      <c r="A23" s="199" t="s">
        <v>277</v>
      </c>
      <c r="B23" s="200">
        <v>4102</v>
      </c>
      <c r="C23" s="201">
        <v>1980</v>
      </c>
      <c r="D23" s="201">
        <v>2122</v>
      </c>
      <c r="E23" s="202">
        <v>1</v>
      </c>
      <c r="F23" s="202">
        <v>8</v>
      </c>
      <c r="G23" s="202">
        <v>-7</v>
      </c>
      <c r="H23" s="202">
        <v>2</v>
      </c>
      <c r="I23" s="202">
        <v>3</v>
      </c>
      <c r="J23" s="202">
        <v>5</v>
      </c>
      <c r="K23" s="202">
        <v>6</v>
      </c>
      <c r="L23" s="202">
        <v>5</v>
      </c>
      <c r="M23" s="202">
        <v>11</v>
      </c>
      <c r="N23" s="202">
        <v>-6</v>
      </c>
      <c r="O23" s="202">
        <v>-13</v>
      </c>
    </row>
    <row r="24" spans="1:15" ht="25.5" customHeight="1">
      <c r="A24" s="199" t="s">
        <v>278</v>
      </c>
      <c r="B24" s="200">
        <v>9809</v>
      </c>
      <c r="C24" s="201">
        <v>4701</v>
      </c>
      <c r="D24" s="201">
        <v>5108</v>
      </c>
      <c r="E24" s="202">
        <v>7</v>
      </c>
      <c r="F24" s="202">
        <v>24</v>
      </c>
      <c r="G24" s="203">
        <v>-17</v>
      </c>
      <c r="H24" s="202">
        <v>15</v>
      </c>
      <c r="I24" s="202">
        <v>7</v>
      </c>
      <c r="J24" s="202">
        <v>22</v>
      </c>
      <c r="K24" s="202">
        <v>15</v>
      </c>
      <c r="L24" s="202">
        <v>7</v>
      </c>
      <c r="M24" s="202">
        <v>22</v>
      </c>
      <c r="N24" s="202">
        <v>0</v>
      </c>
      <c r="O24" s="202">
        <v>-17</v>
      </c>
    </row>
    <row r="25" spans="1:15" ht="25.5" customHeight="1">
      <c r="A25" s="199"/>
      <c r="B25" s="194"/>
      <c r="C25" s="195"/>
      <c r="D25" s="195"/>
      <c r="E25" s="196"/>
      <c r="F25" s="196"/>
      <c r="G25" s="197"/>
      <c r="H25" s="196"/>
      <c r="I25" s="196"/>
      <c r="J25" s="196"/>
      <c r="K25" s="196"/>
      <c r="L25" s="196"/>
      <c r="M25" s="196"/>
      <c r="N25" s="198"/>
      <c r="O25" s="198"/>
    </row>
    <row r="26" spans="1:15" ht="25.5" customHeight="1">
      <c r="A26" s="199" t="s">
        <v>279</v>
      </c>
      <c r="B26" s="200">
        <v>6623</v>
      </c>
      <c r="C26" s="201">
        <v>3112</v>
      </c>
      <c r="D26" s="201">
        <v>3511</v>
      </c>
      <c r="E26" s="202">
        <v>4</v>
      </c>
      <c r="F26" s="202">
        <v>11</v>
      </c>
      <c r="G26" s="203">
        <v>-7</v>
      </c>
      <c r="H26" s="202">
        <v>9</v>
      </c>
      <c r="I26" s="202">
        <v>4</v>
      </c>
      <c r="J26" s="202">
        <v>13</v>
      </c>
      <c r="K26" s="202">
        <v>4</v>
      </c>
      <c r="L26" s="202">
        <v>8</v>
      </c>
      <c r="M26" s="202">
        <v>12</v>
      </c>
      <c r="N26" s="202">
        <v>1</v>
      </c>
      <c r="O26" s="202">
        <v>-6</v>
      </c>
    </row>
    <row r="27" spans="1:15" ht="25.5" customHeight="1">
      <c r="A27" s="199" t="s">
        <v>280</v>
      </c>
      <c r="B27" s="200">
        <v>5764</v>
      </c>
      <c r="C27" s="201">
        <v>2783</v>
      </c>
      <c r="D27" s="201">
        <v>2981</v>
      </c>
      <c r="E27" s="202">
        <v>2</v>
      </c>
      <c r="F27" s="202">
        <v>14</v>
      </c>
      <c r="G27" s="202">
        <v>-12</v>
      </c>
      <c r="H27" s="202">
        <v>16</v>
      </c>
      <c r="I27" s="202">
        <v>2</v>
      </c>
      <c r="J27" s="202">
        <v>18</v>
      </c>
      <c r="K27" s="202">
        <v>13</v>
      </c>
      <c r="L27" s="202">
        <v>3</v>
      </c>
      <c r="M27" s="202">
        <v>16</v>
      </c>
      <c r="N27" s="202">
        <v>2</v>
      </c>
      <c r="O27" s="202">
        <v>-10</v>
      </c>
    </row>
    <row r="28" spans="1:15" ht="25.5" customHeight="1">
      <c r="A28" s="199"/>
      <c r="B28" s="194"/>
      <c r="C28" s="195"/>
      <c r="D28" s="195"/>
      <c r="E28" s="196"/>
      <c r="F28" s="196"/>
      <c r="G28" s="197"/>
      <c r="H28" s="196"/>
      <c r="I28" s="196"/>
      <c r="J28" s="196"/>
      <c r="K28" s="196"/>
      <c r="L28" s="196"/>
      <c r="M28" s="196"/>
      <c r="N28" s="198"/>
      <c r="O28" s="198"/>
    </row>
    <row r="29" spans="1:15" ht="25.5" customHeight="1">
      <c r="A29" s="199" t="s">
        <v>281</v>
      </c>
      <c r="B29" s="200">
        <v>2316</v>
      </c>
      <c r="C29" s="201">
        <v>1128</v>
      </c>
      <c r="D29" s="201">
        <v>1188</v>
      </c>
      <c r="E29" s="202">
        <v>0</v>
      </c>
      <c r="F29" s="202">
        <v>1</v>
      </c>
      <c r="G29" s="202">
        <v>-1</v>
      </c>
      <c r="H29" s="202">
        <v>5</v>
      </c>
      <c r="I29" s="202">
        <v>3</v>
      </c>
      <c r="J29" s="202">
        <v>8</v>
      </c>
      <c r="K29" s="202">
        <v>3</v>
      </c>
      <c r="L29" s="202">
        <v>5</v>
      </c>
      <c r="M29" s="202">
        <v>8</v>
      </c>
      <c r="N29" s="202">
        <v>0</v>
      </c>
      <c r="O29" s="202">
        <v>-1</v>
      </c>
    </row>
    <row r="30" spans="1:15" ht="25.5" customHeight="1">
      <c r="A30" s="199" t="s">
        <v>282</v>
      </c>
      <c r="B30" s="200">
        <v>2663</v>
      </c>
      <c r="C30" s="201">
        <v>1374</v>
      </c>
      <c r="D30" s="201">
        <v>1289</v>
      </c>
      <c r="E30" s="202">
        <v>3</v>
      </c>
      <c r="F30" s="202">
        <v>6</v>
      </c>
      <c r="G30" s="202">
        <v>-3</v>
      </c>
      <c r="H30" s="202">
        <v>5</v>
      </c>
      <c r="I30" s="202">
        <v>0</v>
      </c>
      <c r="J30" s="202">
        <v>5</v>
      </c>
      <c r="K30" s="202">
        <v>10</v>
      </c>
      <c r="L30" s="202">
        <v>1</v>
      </c>
      <c r="M30" s="202">
        <v>11</v>
      </c>
      <c r="N30" s="202">
        <v>-6</v>
      </c>
      <c r="O30" s="202">
        <v>-9</v>
      </c>
    </row>
    <row r="31" spans="1:15" ht="25.5" customHeight="1">
      <c r="A31" s="199" t="s">
        <v>283</v>
      </c>
      <c r="B31" s="200">
        <v>607</v>
      </c>
      <c r="C31" s="201">
        <v>312</v>
      </c>
      <c r="D31" s="201">
        <v>295</v>
      </c>
      <c r="E31" s="202">
        <v>0</v>
      </c>
      <c r="F31" s="202">
        <v>0</v>
      </c>
      <c r="G31" s="202">
        <v>0</v>
      </c>
      <c r="H31" s="202">
        <v>1</v>
      </c>
      <c r="I31" s="202">
        <v>0</v>
      </c>
      <c r="J31" s="202">
        <v>1</v>
      </c>
      <c r="K31" s="202">
        <v>1</v>
      </c>
      <c r="L31" s="202">
        <v>0</v>
      </c>
      <c r="M31" s="202">
        <v>1</v>
      </c>
      <c r="N31" s="202">
        <v>0</v>
      </c>
      <c r="O31" s="202">
        <v>0</v>
      </c>
    </row>
    <row r="32" spans="1:15" ht="25.5" customHeight="1">
      <c r="A32" s="968" t="s">
        <v>284</v>
      </c>
      <c r="B32" s="969">
        <v>13190</v>
      </c>
      <c r="C32" s="970">
        <v>6430</v>
      </c>
      <c r="D32" s="970">
        <v>6760</v>
      </c>
      <c r="E32" s="971">
        <v>7</v>
      </c>
      <c r="F32" s="971">
        <v>20</v>
      </c>
      <c r="G32" s="972">
        <v>-13</v>
      </c>
      <c r="H32" s="971">
        <v>16</v>
      </c>
      <c r="I32" s="971">
        <v>8</v>
      </c>
      <c r="J32" s="971">
        <v>24</v>
      </c>
      <c r="K32" s="971">
        <v>11</v>
      </c>
      <c r="L32" s="971">
        <v>2</v>
      </c>
      <c r="M32" s="971">
        <v>13</v>
      </c>
      <c r="N32" s="971">
        <v>11</v>
      </c>
      <c r="O32" s="971">
        <v>-2</v>
      </c>
    </row>
    <row r="33" spans="1:15" ht="25.5" customHeight="1">
      <c r="A33" s="205" t="s">
        <v>285</v>
      </c>
      <c r="B33" s="206" t="s">
        <v>286</v>
      </c>
      <c r="C33" s="207"/>
      <c r="D33" s="207"/>
      <c r="E33" s="206"/>
      <c r="F33" s="206"/>
      <c r="G33" s="206"/>
      <c r="H33" s="206"/>
      <c r="I33" s="206"/>
      <c r="J33" s="206"/>
      <c r="K33" s="206"/>
      <c r="L33" s="206"/>
      <c r="M33" s="206"/>
      <c r="N33" s="206"/>
      <c r="O33" s="206"/>
    </row>
    <row r="34" spans="1:15" ht="25.5" customHeight="1">
      <c r="A34" s="205" t="s">
        <v>287</v>
      </c>
      <c r="B34" s="206" t="s">
        <v>288</v>
      </c>
      <c r="C34" s="207"/>
      <c r="D34" s="207"/>
      <c r="E34" s="206"/>
      <c r="F34" s="206"/>
      <c r="G34" s="206"/>
      <c r="H34" s="206"/>
      <c r="I34" s="206"/>
      <c r="J34" s="206"/>
      <c r="K34" s="206"/>
      <c r="L34" s="206"/>
      <c r="M34" s="206"/>
      <c r="N34" s="206"/>
      <c r="O34" s="206"/>
    </row>
    <row r="35" spans="1:15" ht="13.5" customHeight="1">
      <c r="A35" s="208"/>
      <c r="B35" s="206"/>
      <c r="C35" s="207"/>
      <c r="D35" s="207"/>
      <c r="E35" s="206"/>
      <c r="F35" s="206"/>
      <c r="G35" s="206"/>
      <c r="H35" s="206"/>
      <c r="I35" s="206"/>
      <c r="J35" s="206"/>
      <c r="K35" s="206"/>
      <c r="L35" s="206"/>
      <c r="M35" s="206"/>
      <c r="N35" s="206"/>
      <c r="O35" s="206"/>
    </row>
    <row r="36" spans="1:15" ht="22.5">
      <c r="A36" s="1599" t="s">
        <v>289</v>
      </c>
      <c r="B36" s="1599"/>
      <c r="C36" s="1599"/>
      <c r="D36" s="1599"/>
      <c r="E36" s="1599"/>
    </row>
    <row r="37" spans="1:15">
      <c r="A37" s="209"/>
      <c r="B37" s="210"/>
      <c r="C37" s="210"/>
      <c r="D37" s="210"/>
      <c r="E37" s="210"/>
      <c r="F37" s="210"/>
      <c r="G37" s="210"/>
      <c r="H37" s="210"/>
      <c r="I37" s="210"/>
      <c r="J37" s="210"/>
      <c r="K37" s="210"/>
    </row>
  </sheetData>
  <mergeCells count="18">
    <mergeCell ref="A36:E36"/>
    <mergeCell ref="D5:D6"/>
    <mergeCell ref="E5:E6"/>
    <mergeCell ref="F5:F6"/>
    <mergeCell ref="G5:G6"/>
    <mergeCell ref="A1:O1"/>
    <mergeCell ref="A3:A6"/>
    <mergeCell ref="B3:D3"/>
    <mergeCell ref="E3:O3"/>
    <mergeCell ref="B4:D4"/>
    <mergeCell ref="E4:G4"/>
    <mergeCell ref="H4:N4"/>
    <mergeCell ref="O4:O6"/>
    <mergeCell ref="B5:B6"/>
    <mergeCell ref="C5:C6"/>
    <mergeCell ref="N5:N6"/>
    <mergeCell ref="H5:J5"/>
    <mergeCell ref="K5:M5"/>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1"/>
  <sheetViews>
    <sheetView view="pageBreakPreview" zoomScaleNormal="100" zoomScaleSheetLayoutView="100" workbookViewId="0">
      <selection sqref="A1:L1"/>
    </sheetView>
  </sheetViews>
  <sheetFormatPr defaultRowHeight="13.5"/>
  <cols>
    <col min="1" max="1" width="15.5" style="2" customWidth="1"/>
    <col min="2" max="6" width="9.875" style="44" customWidth="1"/>
    <col min="7" max="12" width="9.875" style="2" customWidth="1"/>
  </cols>
  <sheetData>
    <row r="1" spans="1:12" ht="17.25">
      <c r="A1" s="1601" t="s">
        <v>1037</v>
      </c>
      <c r="B1" s="1602"/>
      <c r="C1" s="1602"/>
      <c r="D1" s="1602"/>
      <c r="E1" s="1602"/>
      <c r="F1" s="1602"/>
      <c r="G1" s="1602"/>
      <c r="H1" s="1602"/>
      <c r="I1" s="1602"/>
      <c r="J1" s="1602"/>
      <c r="K1" s="1602"/>
      <c r="L1" s="1602"/>
    </row>
    <row r="2" spans="1:12" ht="15" thickBot="1">
      <c r="A2" s="1603" t="s">
        <v>290</v>
      </c>
      <c r="B2" s="1604"/>
      <c r="C2" s="1604"/>
      <c r="D2" s="1604"/>
      <c r="E2" s="1604"/>
      <c r="F2" s="1604"/>
      <c r="G2" s="1604"/>
      <c r="H2" s="1604"/>
      <c r="I2" s="1604"/>
      <c r="J2" s="1604"/>
      <c r="K2" s="1604"/>
      <c r="L2" s="1604"/>
    </row>
    <row r="3" spans="1:12" ht="15" thickTop="1">
      <c r="A3" s="1605" t="s">
        <v>291</v>
      </c>
      <c r="B3" s="1607" t="s">
        <v>292</v>
      </c>
      <c r="C3" s="1609" t="s">
        <v>293</v>
      </c>
      <c r="D3" s="1609" t="s">
        <v>294</v>
      </c>
      <c r="E3" s="1609" t="s">
        <v>295</v>
      </c>
      <c r="F3" s="1607" t="s">
        <v>296</v>
      </c>
      <c r="G3" s="1609" t="s">
        <v>297</v>
      </c>
      <c r="H3" s="1611" t="s">
        <v>298</v>
      </c>
      <c r="I3" s="212"/>
      <c r="J3" s="213"/>
      <c r="K3" s="213"/>
      <c r="L3" s="213"/>
    </row>
    <row r="4" spans="1:12" ht="14.25">
      <c r="A4" s="1606"/>
      <c r="B4" s="1608"/>
      <c r="C4" s="1610"/>
      <c r="D4" s="1610"/>
      <c r="E4" s="1610"/>
      <c r="F4" s="1608"/>
      <c r="G4" s="1610"/>
      <c r="H4" s="1612"/>
      <c r="I4" s="1335" t="s">
        <v>299</v>
      </c>
      <c r="J4" s="1335" t="s">
        <v>300</v>
      </c>
      <c r="K4" s="1335" t="s">
        <v>301</v>
      </c>
      <c r="L4" s="1335" t="s">
        <v>302</v>
      </c>
    </row>
    <row r="5" spans="1:12">
      <c r="A5" s="1336"/>
      <c r="B5" s="1337"/>
      <c r="C5" s="1338"/>
      <c r="D5" s="1338"/>
      <c r="E5" s="1338"/>
      <c r="F5" s="1338"/>
      <c r="G5" s="1339"/>
      <c r="H5" s="1339"/>
      <c r="I5" s="1339"/>
      <c r="J5" s="1339"/>
      <c r="K5" s="1339"/>
      <c r="L5" s="1339"/>
    </row>
    <row r="6" spans="1:12" ht="14.25">
      <c r="A6" s="916" t="s">
        <v>303</v>
      </c>
      <c r="B6" s="973">
        <v>10000</v>
      </c>
      <c r="C6" s="31">
        <v>1571</v>
      </c>
      <c r="D6" s="31">
        <v>2464</v>
      </c>
      <c r="E6" s="31">
        <v>966</v>
      </c>
      <c r="F6" s="31">
        <v>297</v>
      </c>
      <c r="G6" s="31">
        <v>352</v>
      </c>
      <c r="H6" s="31">
        <v>3906</v>
      </c>
      <c r="I6" s="32">
        <v>556</v>
      </c>
      <c r="J6" s="32">
        <v>953</v>
      </c>
      <c r="K6" s="32">
        <v>1661</v>
      </c>
      <c r="L6" s="32">
        <v>629</v>
      </c>
    </row>
    <row r="7" spans="1:12" ht="14.25">
      <c r="A7" s="1340"/>
      <c r="B7" s="1341"/>
      <c r="C7" s="1342"/>
      <c r="D7" s="1342"/>
      <c r="E7" s="1342"/>
      <c r="F7" s="1342"/>
      <c r="G7" s="1342"/>
      <c r="H7" s="1342"/>
      <c r="I7" s="1342"/>
      <c r="J7" s="1342"/>
      <c r="K7" s="1342"/>
      <c r="L7" s="1342"/>
    </row>
    <row r="8" spans="1:12" ht="14.25">
      <c r="A8" s="114"/>
      <c r="B8" s="974"/>
      <c r="C8" s="214"/>
      <c r="D8" s="214"/>
      <c r="E8" s="214"/>
      <c r="F8" s="214"/>
      <c r="G8" s="214"/>
      <c r="H8" s="214"/>
    </row>
    <row r="9" spans="1:12" ht="14.25">
      <c r="A9" s="916" t="s">
        <v>216</v>
      </c>
      <c r="B9" s="975">
        <v>97.7</v>
      </c>
      <c r="C9" s="215">
        <v>95</v>
      </c>
      <c r="D9" s="71">
        <v>101.8</v>
      </c>
      <c r="E9" s="215">
        <v>83.1</v>
      </c>
      <c r="F9" s="215">
        <v>116</v>
      </c>
      <c r="G9" s="215">
        <v>100.4</v>
      </c>
      <c r="H9" s="215">
        <v>104.1</v>
      </c>
      <c r="I9" s="215">
        <v>115.6</v>
      </c>
      <c r="J9" s="215">
        <v>97.1</v>
      </c>
      <c r="K9" s="215">
        <v>104.9</v>
      </c>
      <c r="L9" s="215">
        <v>115.8</v>
      </c>
    </row>
    <row r="10" spans="1:12" ht="14.25">
      <c r="A10" s="916">
        <v>30</v>
      </c>
      <c r="B10" s="976">
        <v>100.7</v>
      </c>
      <c r="C10" s="215">
        <v>101.2</v>
      </c>
      <c r="D10" s="215">
        <v>108.8</v>
      </c>
      <c r="E10" s="215">
        <v>86</v>
      </c>
      <c r="F10" s="215">
        <v>108.2</v>
      </c>
      <c r="G10" s="215">
        <v>102.7</v>
      </c>
      <c r="H10" s="215">
        <v>101.7</v>
      </c>
      <c r="I10" s="215">
        <v>105</v>
      </c>
      <c r="J10" s="215">
        <v>97.7</v>
      </c>
      <c r="K10" s="215">
        <v>99.2</v>
      </c>
      <c r="L10" s="215">
        <v>113.4</v>
      </c>
    </row>
    <row r="11" spans="1:12" ht="14.25">
      <c r="A11" s="916" t="s">
        <v>304</v>
      </c>
      <c r="B11" s="975">
        <v>98.5</v>
      </c>
      <c r="C11" s="71">
        <v>101.7</v>
      </c>
      <c r="D11" s="71">
        <v>95.9</v>
      </c>
      <c r="E11" s="71">
        <v>87.5</v>
      </c>
      <c r="F11" s="71">
        <v>104.7</v>
      </c>
      <c r="G11" s="71">
        <v>107.9</v>
      </c>
      <c r="H11" s="71">
        <v>102.2</v>
      </c>
      <c r="I11" s="71">
        <v>98.6</v>
      </c>
      <c r="J11" s="71">
        <v>99.5</v>
      </c>
      <c r="K11" s="71">
        <v>99.8</v>
      </c>
      <c r="L11" s="71">
        <v>112.8</v>
      </c>
    </row>
    <row r="12" spans="1:12" ht="14.25">
      <c r="A12" s="916">
        <v>2</v>
      </c>
      <c r="B12" s="975">
        <v>100</v>
      </c>
      <c r="C12" s="71">
        <v>100</v>
      </c>
      <c r="D12" s="71">
        <v>100</v>
      </c>
      <c r="E12" s="71">
        <v>100</v>
      </c>
      <c r="F12" s="71">
        <v>100</v>
      </c>
      <c r="G12" s="71">
        <v>100</v>
      </c>
      <c r="H12" s="71">
        <v>100</v>
      </c>
      <c r="I12" s="71">
        <v>100</v>
      </c>
      <c r="J12" s="71">
        <v>100</v>
      </c>
      <c r="K12" s="71">
        <v>100</v>
      </c>
      <c r="L12" s="71">
        <v>100</v>
      </c>
    </row>
    <row r="13" spans="1:12" ht="14.25">
      <c r="A13" s="916" t="s">
        <v>1038</v>
      </c>
      <c r="B13" s="975">
        <v>100.8</v>
      </c>
      <c r="C13" s="71">
        <v>88.6</v>
      </c>
      <c r="D13" s="71">
        <v>96.7</v>
      </c>
      <c r="E13" s="71">
        <v>100.9</v>
      </c>
      <c r="F13" s="71">
        <v>113.4</v>
      </c>
      <c r="G13" s="71">
        <v>107.8</v>
      </c>
      <c r="H13" s="71">
        <v>105.6</v>
      </c>
      <c r="I13" s="71">
        <v>125.9</v>
      </c>
      <c r="J13" s="71">
        <v>99.4</v>
      </c>
      <c r="K13" s="71">
        <v>102.5</v>
      </c>
      <c r="L13" s="71">
        <v>105.4</v>
      </c>
    </row>
    <row r="14" spans="1:12" ht="14.25">
      <c r="A14" s="916"/>
      <c r="B14" s="976"/>
      <c r="C14" s="215"/>
      <c r="D14" s="215"/>
      <c r="E14" s="215"/>
      <c r="F14" s="215"/>
      <c r="G14" s="215"/>
      <c r="H14" s="215"/>
      <c r="I14" s="215"/>
      <c r="J14" s="215"/>
      <c r="K14" s="215"/>
      <c r="L14" s="215"/>
    </row>
    <row r="15" spans="1:12" ht="14.25">
      <c r="A15" s="916" t="s">
        <v>559</v>
      </c>
      <c r="B15" s="976">
        <v>98.3</v>
      </c>
      <c r="C15" s="215">
        <v>91.3</v>
      </c>
      <c r="D15" s="215">
        <v>83.2</v>
      </c>
      <c r="E15" s="215">
        <v>106.3</v>
      </c>
      <c r="F15" s="215">
        <v>86.2</v>
      </c>
      <c r="G15" s="215">
        <v>110.7</v>
      </c>
      <c r="H15" s="215">
        <v>106.7</v>
      </c>
      <c r="I15" s="215">
        <v>124.8</v>
      </c>
      <c r="J15" s="215">
        <v>99</v>
      </c>
      <c r="K15" s="215">
        <v>106.4</v>
      </c>
      <c r="L15" s="215">
        <v>102.1</v>
      </c>
    </row>
    <row r="16" spans="1:12" ht="14.25">
      <c r="A16" s="916">
        <v>9</v>
      </c>
      <c r="B16" s="976">
        <v>105.1</v>
      </c>
      <c r="C16" s="215">
        <v>86.5</v>
      </c>
      <c r="D16" s="215">
        <v>118.2</v>
      </c>
      <c r="E16" s="215">
        <v>89.6</v>
      </c>
      <c r="F16" s="215">
        <v>104.9</v>
      </c>
      <c r="G16" s="215">
        <v>125.8</v>
      </c>
      <c r="H16" s="215">
        <v>106.5</v>
      </c>
      <c r="I16" s="215">
        <v>124.8</v>
      </c>
      <c r="J16" s="215">
        <v>100.7</v>
      </c>
      <c r="K16" s="215">
        <v>106.4</v>
      </c>
      <c r="L16" s="215">
        <v>100.3</v>
      </c>
    </row>
    <row r="17" spans="1:12" ht="14.25">
      <c r="A17" s="916">
        <v>10</v>
      </c>
      <c r="B17" s="976">
        <v>95.6</v>
      </c>
      <c r="C17" s="215">
        <v>79.099999999999994</v>
      </c>
      <c r="D17" s="215">
        <v>89.1</v>
      </c>
      <c r="E17" s="215">
        <v>93.9</v>
      </c>
      <c r="F17" s="215">
        <v>106.1</v>
      </c>
      <c r="G17" s="215">
        <v>111.4</v>
      </c>
      <c r="H17" s="215">
        <v>103.8</v>
      </c>
      <c r="I17" s="215">
        <v>124.8</v>
      </c>
      <c r="J17" s="215">
        <v>101</v>
      </c>
      <c r="K17" s="215">
        <v>100.4</v>
      </c>
      <c r="L17" s="215">
        <v>99.6</v>
      </c>
    </row>
    <row r="18" spans="1:12" ht="14.25">
      <c r="A18" s="916">
        <v>11</v>
      </c>
      <c r="B18" s="976">
        <v>100.2</v>
      </c>
      <c r="C18" s="215">
        <v>77.599999999999994</v>
      </c>
      <c r="D18" s="215">
        <v>100.9</v>
      </c>
      <c r="E18" s="215">
        <v>113.3</v>
      </c>
      <c r="F18" s="215">
        <v>106.4</v>
      </c>
      <c r="G18" s="215">
        <v>117</v>
      </c>
      <c r="H18" s="215">
        <v>102.8</v>
      </c>
      <c r="I18" s="215">
        <v>122.9</v>
      </c>
      <c r="J18" s="215">
        <v>100.4</v>
      </c>
      <c r="K18" s="215">
        <v>98</v>
      </c>
      <c r="L18" s="215">
        <v>102.8</v>
      </c>
    </row>
    <row r="19" spans="1:12" ht="14.25">
      <c r="A19" s="916">
        <v>12</v>
      </c>
      <c r="B19" s="976">
        <v>101.4</v>
      </c>
      <c r="C19" s="215">
        <v>76.900000000000006</v>
      </c>
      <c r="D19" s="215">
        <v>103.6</v>
      </c>
      <c r="E19" s="215">
        <v>105.7</v>
      </c>
      <c r="F19" s="215">
        <v>104.8</v>
      </c>
      <c r="G19" s="215">
        <v>122.8</v>
      </c>
      <c r="H19" s="215">
        <v>106</v>
      </c>
      <c r="I19" s="215">
        <v>124</v>
      </c>
      <c r="J19" s="215">
        <v>98.6</v>
      </c>
      <c r="K19" s="215">
        <v>104.6</v>
      </c>
      <c r="L19" s="215">
        <v>104.1</v>
      </c>
    </row>
    <row r="20" spans="1:12" ht="14.25">
      <c r="A20" s="916" t="s">
        <v>306</v>
      </c>
      <c r="B20" s="976">
        <v>100.6</v>
      </c>
      <c r="C20" s="215">
        <v>77.400000000000006</v>
      </c>
      <c r="D20" s="215">
        <v>109.8</v>
      </c>
      <c r="E20" s="215">
        <v>109.1</v>
      </c>
      <c r="F20" s="215">
        <v>102.6</v>
      </c>
      <c r="G20" s="215">
        <v>115.5</v>
      </c>
      <c r="H20" s="215">
        <v>99.2</v>
      </c>
      <c r="I20" s="215">
        <v>92.3</v>
      </c>
      <c r="J20" s="215">
        <v>98.4</v>
      </c>
      <c r="K20" s="215">
        <v>100.9</v>
      </c>
      <c r="L20" s="215">
        <v>100.4</v>
      </c>
    </row>
    <row r="21" spans="1:12" ht="14.25">
      <c r="A21" s="916">
        <v>2</v>
      </c>
      <c r="B21" s="976">
        <v>103.1</v>
      </c>
      <c r="C21" s="215">
        <v>77.599999999999994</v>
      </c>
      <c r="D21" s="215">
        <v>117.2</v>
      </c>
      <c r="E21" s="215">
        <v>113.9</v>
      </c>
      <c r="F21" s="215">
        <v>106.9</v>
      </c>
      <c r="G21" s="215">
        <v>103.7</v>
      </c>
      <c r="H21" s="215">
        <v>100.9</v>
      </c>
      <c r="I21" s="215">
        <v>108.5</v>
      </c>
      <c r="J21" s="215">
        <v>98.8</v>
      </c>
      <c r="K21" s="215">
        <v>99.5</v>
      </c>
      <c r="L21" s="215">
        <v>100.1</v>
      </c>
    </row>
    <row r="22" spans="1:12" ht="14.25">
      <c r="A22" s="916">
        <v>3</v>
      </c>
      <c r="B22" s="976">
        <v>103.7</v>
      </c>
      <c r="C22" s="215">
        <v>77.7</v>
      </c>
      <c r="D22" s="215">
        <v>113</v>
      </c>
      <c r="E22" s="215">
        <v>113.9</v>
      </c>
      <c r="F22" s="215">
        <v>107.8</v>
      </c>
      <c r="G22" s="215">
        <v>131.1</v>
      </c>
      <c r="H22" s="215">
        <v>103.1</v>
      </c>
      <c r="I22" s="215">
        <v>116.7</v>
      </c>
      <c r="J22" s="215">
        <v>99</v>
      </c>
      <c r="K22" s="215">
        <v>100</v>
      </c>
      <c r="L22" s="215">
        <v>101.4</v>
      </c>
    </row>
    <row r="23" spans="1:12" ht="14.25">
      <c r="A23" s="916">
        <v>4</v>
      </c>
      <c r="B23" s="976">
        <v>102.6</v>
      </c>
      <c r="C23" s="215">
        <v>77.599999999999994</v>
      </c>
      <c r="D23" s="215">
        <v>106.7</v>
      </c>
      <c r="E23" s="215">
        <v>118.9</v>
      </c>
      <c r="F23" s="215">
        <v>106.3</v>
      </c>
      <c r="G23" s="215">
        <v>111.9</v>
      </c>
      <c r="H23" s="215">
        <v>103.3</v>
      </c>
      <c r="I23" s="215">
        <v>126.7</v>
      </c>
      <c r="J23" s="215">
        <v>96.1</v>
      </c>
      <c r="K23" s="215">
        <v>100.1</v>
      </c>
      <c r="L23" s="215">
        <v>102.7</v>
      </c>
    </row>
    <row r="24" spans="1:12" ht="14.25">
      <c r="A24" s="916">
        <v>5</v>
      </c>
      <c r="B24" s="976">
        <v>103.2</v>
      </c>
      <c r="C24" s="215">
        <v>77.599999999999994</v>
      </c>
      <c r="D24" s="215">
        <v>103.4</v>
      </c>
      <c r="E24" s="215">
        <v>115.7</v>
      </c>
      <c r="F24" s="215">
        <v>136</v>
      </c>
      <c r="G24" s="215">
        <v>118.9</v>
      </c>
      <c r="H24" s="215">
        <v>106.3</v>
      </c>
      <c r="I24" s="215">
        <v>129.80000000000001</v>
      </c>
      <c r="J24" s="215">
        <v>97.9</v>
      </c>
      <c r="K24" s="215">
        <v>107.8</v>
      </c>
      <c r="L24" s="215">
        <v>94.2</v>
      </c>
    </row>
    <row r="25" spans="1:12" ht="14.25">
      <c r="A25" s="916">
        <v>6</v>
      </c>
      <c r="B25" s="976">
        <v>99</v>
      </c>
      <c r="C25" s="215">
        <v>77.599999999999994</v>
      </c>
      <c r="D25" s="215">
        <v>105.7</v>
      </c>
      <c r="E25" s="215">
        <v>104.7</v>
      </c>
      <c r="F25" s="215">
        <v>58.1</v>
      </c>
      <c r="G25" s="215">
        <v>94.6</v>
      </c>
      <c r="H25" s="215">
        <v>106.6</v>
      </c>
      <c r="I25" s="215">
        <v>127</v>
      </c>
      <c r="J25" s="215">
        <v>98.9</v>
      </c>
      <c r="K25" s="215">
        <v>109.7</v>
      </c>
      <c r="L25" s="215">
        <v>91.4</v>
      </c>
    </row>
    <row r="26" spans="1:12" ht="14.25">
      <c r="A26" s="916">
        <v>7</v>
      </c>
      <c r="B26" s="976">
        <v>98.6</v>
      </c>
      <c r="C26" s="215">
        <v>77.599999999999994</v>
      </c>
      <c r="D26" s="215">
        <v>97.7</v>
      </c>
      <c r="E26" s="215">
        <v>112.3</v>
      </c>
      <c r="F26" s="215">
        <v>72.400000000000006</v>
      </c>
      <c r="G26" s="215">
        <v>101.4</v>
      </c>
      <c r="H26" s="215">
        <v>107.7</v>
      </c>
      <c r="I26" s="215">
        <v>123.5</v>
      </c>
      <c r="J26" s="215">
        <v>99</v>
      </c>
      <c r="K26" s="215">
        <v>115.4</v>
      </c>
      <c r="L26" s="215">
        <v>88.1</v>
      </c>
    </row>
    <row r="27" spans="1:12" ht="14.25">
      <c r="A27" s="1343" t="s">
        <v>1078</v>
      </c>
      <c r="B27" s="1344">
        <v>99.8</v>
      </c>
      <c r="C27" s="1345">
        <v>93</v>
      </c>
      <c r="D27" s="1345">
        <v>88.3</v>
      </c>
      <c r="E27" s="1345">
        <v>109</v>
      </c>
      <c r="F27" s="1345">
        <v>74</v>
      </c>
      <c r="G27" s="1345">
        <v>86.2</v>
      </c>
      <c r="H27" s="1345">
        <v>110.3</v>
      </c>
      <c r="I27" s="1345">
        <v>140.9</v>
      </c>
      <c r="J27" s="1345">
        <v>99.4</v>
      </c>
      <c r="K27" s="1345">
        <v>107.6</v>
      </c>
      <c r="L27" s="1345">
        <v>107.8</v>
      </c>
    </row>
    <row r="28" spans="1:12" ht="17.25">
      <c r="A28" s="1340" t="s">
        <v>1039</v>
      </c>
      <c r="B28" s="1346"/>
      <c r="C28" s="1346"/>
      <c r="D28" s="1346"/>
      <c r="E28" s="1346"/>
      <c r="F28" s="1346"/>
      <c r="G28" s="1346"/>
      <c r="H28" s="1346"/>
      <c r="I28" s="1346"/>
      <c r="J28" s="1346"/>
      <c r="K28" s="1346"/>
      <c r="L28" s="1346"/>
    </row>
    <row r="29" spans="1:12" ht="17.25">
      <c r="A29" s="114" t="s">
        <v>1040</v>
      </c>
      <c r="B29" s="977"/>
      <c r="C29" s="977"/>
      <c r="D29" s="977"/>
      <c r="E29" s="977"/>
      <c r="F29" s="977"/>
      <c r="G29" s="977"/>
      <c r="H29" s="977"/>
      <c r="I29" s="977"/>
      <c r="J29" s="977"/>
      <c r="K29" s="977"/>
      <c r="L29" s="977"/>
    </row>
    <row r="30" spans="1:12" ht="14.25">
      <c r="A30" s="181" t="s">
        <v>308</v>
      </c>
      <c r="B30" s="216"/>
      <c r="C30" s="216"/>
      <c r="D30" s="216"/>
      <c r="E30" s="216"/>
      <c r="F30" s="216"/>
      <c r="G30" s="217"/>
      <c r="H30" s="217"/>
      <c r="I30" s="217"/>
      <c r="J30" s="217"/>
      <c r="K30" s="217"/>
      <c r="L30" s="217"/>
    </row>
    <row r="31" spans="1:12" ht="17.25">
      <c r="A31" s="218"/>
      <c r="B31" s="219"/>
      <c r="C31" s="219"/>
      <c r="D31" s="219"/>
      <c r="E31" s="219"/>
      <c r="F31" s="219"/>
      <c r="G31" s="220"/>
      <c r="H31" s="220"/>
      <c r="I31" s="220"/>
      <c r="J31" s="220"/>
      <c r="K31" s="220"/>
      <c r="L31" s="220"/>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4"/>
  <sheetViews>
    <sheetView view="pageBreakPreview" zoomScaleNormal="100" zoomScaleSheetLayoutView="100" workbookViewId="0">
      <selection sqref="A1:L1"/>
    </sheetView>
  </sheetViews>
  <sheetFormatPr defaultRowHeight="13.5"/>
  <cols>
    <col min="1" max="1" width="12.875" style="905" customWidth="1"/>
    <col min="2" max="14" width="9.875" style="905" customWidth="1"/>
  </cols>
  <sheetData>
    <row r="1" spans="1:14" ht="17.25">
      <c r="A1" s="1615" t="s">
        <v>309</v>
      </c>
      <c r="B1" s="1615"/>
      <c r="C1" s="1615"/>
      <c r="D1" s="1615"/>
      <c r="E1" s="1615"/>
      <c r="F1" s="1615"/>
      <c r="G1" s="1615"/>
      <c r="H1" s="1615"/>
      <c r="I1" s="1615"/>
      <c r="J1" s="1615"/>
      <c r="K1" s="1615"/>
      <c r="L1" s="1615"/>
      <c r="M1" s="1615"/>
      <c r="N1" s="1615"/>
    </row>
    <row r="2" spans="1:14" ht="15" thickBot="1">
      <c r="A2" s="1616" t="s">
        <v>310</v>
      </c>
      <c r="B2" s="1617"/>
      <c r="C2" s="1617"/>
      <c r="D2" s="1617"/>
      <c r="E2" s="1617"/>
      <c r="F2" s="1617"/>
      <c r="G2" s="1617"/>
      <c r="H2" s="1617"/>
      <c r="I2" s="1617"/>
      <c r="J2" s="1617"/>
      <c r="K2" s="1617"/>
      <c r="L2" s="1617"/>
      <c r="M2" s="1617"/>
      <c r="N2" s="1617"/>
    </row>
    <row r="3" spans="1:14" ht="14.25" thickTop="1">
      <c r="A3" s="1618" t="s">
        <v>311</v>
      </c>
      <c r="B3" s="1620" t="s">
        <v>312</v>
      </c>
      <c r="C3" s="1620" t="s">
        <v>313</v>
      </c>
      <c r="D3" s="1620" t="s">
        <v>314</v>
      </c>
      <c r="E3" s="1622" t="s">
        <v>315</v>
      </c>
      <c r="F3" s="1622" t="s">
        <v>316</v>
      </c>
      <c r="G3" s="1620" t="s">
        <v>317</v>
      </c>
      <c r="H3" s="1622" t="s">
        <v>318</v>
      </c>
      <c r="I3" s="1620" t="s">
        <v>319</v>
      </c>
      <c r="J3" s="1622" t="s">
        <v>320</v>
      </c>
      <c r="K3" s="1620" t="s">
        <v>321</v>
      </c>
      <c r="L3" s="1620" t="s">
        <v>322</v>
      </c>
      <c r="M3" s="1620" t="s">
        <v>323</v>
      </c>
      <c r="N3" s="1613" t="s">
        <v>324</v>
      </c>
    </row>
    <row r="4" spans="1:14">
      <c r="A4" s="1619"/>
      <c r="B4" s="1621"/>
      <c r="C4" s="1621"/>
      <c r="D4" s="1621"/>
      <c r="E4" s="1623"/>
      <c r="F4" s="1623"/>
      <c r="G4" s="1621"/>
      <c r="H4" s="1623"/>
      <c r="I4" s="1621"/>
      <c r="J4" s="1623"/>
      <c r="K4" s="1624"/>
      <c r="L4" s="1621"/>
      <c r="M4" s="1621"/>
      <c r="N4" s="1614"/>
    </row>
    <row r="5" spans="1:14">
      <c r="A5" s="1347"/>
      <c r="B5" s="1348"/>
      <c r="C5" s="1349"/>
      <c r="D5" s="1349"/>
      <c r="E5" s="1349"/>
      <c r="F5" s="1349"/>
      <c r="G5" s="1349"/>
      <c r="H5" s="1349"/>
      <c r="I5" s="1349"/>
      <c r="J5" s="1349"/>
      <c r="K5" s="1349"/>
      <c r="L5" s="1349"/>
      <c r="M5" s="1349"/>
      <c r="N5" s="1349"/>
    </row>
    <row r="6" spans="1:14" ht="14.25">
      <c r="A6" s="221" t="s">
        <v>303</v>
      </c>
      <c r="B6" s="978">
        <v>10000</v>
      </c>
      <c r="C6" s="222">
        <v>453</v>
      </c>
      <c r="D6" s="222">
        <v>1130</v>
      </c>
      <c r="E6" s="222">
        <v>775</v>
      </c>
      <c r="F6" s="222">
        <v>2298</v>
      </c>
      <c r="G6" s="222">
        <v>807</v>
      </c>
      <c r="H6" s="222">
        <v>604</v>
      </c>
      <c r="I6" s="222">
        <v>850</v>
      </c>
      <c r="J6" s="222">
        <v>1326</v>
      </c>
      <c r="K6" s="222">
        <v>273</v>
      </c>
      <c r="L6" s="222">
        <v>807</v>
      </c>
      <c r="M6" s="222">
        <v>50</v>
      </c>
      <c r="N6" s="222">
        <v>627</v>
      </c>
    </row>
    <row r="7" spans="1:14" ht="14.25">
      <c r="A7" s="1097"/>
      <c r="B7" s="1350"/>
      <c r="C7" s="1351"/>
      <c r="D7" s="1351"/>
      <c r="E7" s="1351"/>
      <c r="F7" s="1351"/>
      <c r="G7" s="1351"/>
      <c r="H7" s="1351"/>
      <c r="I7" s="1351"/>
      <c r="J7" s="1351"/>
      <c r="K7" s="1351"/>
      <c r="L7" s="1351"/>
      <c r="M7" s="1351"/>
      <c r="N7" s="1351"/>
    </row>
    <row r="8" spans="1:14" ht="14.25">
      <c r="A8" s="223" t="s">
        <v>216</v>
      </c>
      <c r="B8" s="979">
        <v>97.1</v>
      </c>
      <c r="C8" s="224">
        <v>95.8</v>
      </c>
      <c r="D8" s="224">
        <v>113.9</v>
      </c>
      <c r="E8" s="224">
        <v>93.8</v>
      </c>
      <c r="F8" s="224">
        <v>94.4</v>
      </c>
      <c r="G8" s="224">
        <v>97.2</v>
      </c>
      <c r="H8" s="224">
        <v>92.6</v>
      </c>
      <c r="I8" s="224">
        <v>96.6</v>
      </c>
      <c r="J8" s="224">
        <v>97.9</v>
      </c>
      <c r="K8" s="224">
        <v>96.5</v>
      </c>
      <c r="L8" s="224">
        <v>95.5</v>
      </c>
      <c r="M8" s="224">
        <v>95.1</v>
      </c>
      <c r="N8" s="224">
        <v>96.6</v>
      </c>
    </row>
    <row r="9" spans="1:14" ht="14.25">
      <c r="A9" s="223">
        <v>30</v>
      </c>
      <c r="B9" s="979">
        <v>98.9</v>
      </c>
      <c r="C9" s="224">
        <v>96.2</v>
      </c>
      <c r="D9" s="224">
        <v>111.2</v>
      </c>
      <c r="E9" s="224">
        <v>95.4</v>
      </c>
      <c r="F9" s="224">
        <v>98.2</v>
      </c>
      <c r="G9" s="224">
        <v>97.2</v>
      </c>
      <c r="H9" s="224">
        <v>93.7</v>
      </c>
      <c r="I9" s="224">
        <v>108</v>
      </c>
      <c r="J9" s="224">
        <v>97.9</v>
      </c>
      <c r="K9" s="224">
        <v>96.9</v>
      </c>
      <c r="L9" s="224">
        <v>96.5</v>
      </c>
      <c r="M9" s="224">
        <v>95.4</v>
      </c>
      <c r="N9" s="224">
        <v>97.1</v>
      </c>
    </row>
    <row r="10" spans="1:14" ht="14.25">
      <c r="A10" s="223" t="s">
        <v>62</v>
      </c>
      <c r="B10" s="979">
        <v>100.1</v>
      </c>
      <c r="C10" s="225">
        <v>97.4</v>
      </c>
      <c r="D10" s="225">
        <v>111.5</v>
      </c>
      <c r="E10" s="224">
        <v>99.2</v>
      </c>
      <c r="F10" s="224">
        <v>99.4</v>
      </c>
      <c r="G10" s="224">
        <v>98.2</v>
      </c>
      <c r="H10" s="224">
        <v>96.9</v>
      </c>
      <c r="I10" s="224">
        <v>107.8</v>
      </c>
      <c r="J10" s="224">
        <v>98.4</v>
      </c>
      <c r="K10" s="224">
        <v>98.1</v>
      </c>
      <c r="L10" s="224">
        <v>98.4</v>
      </c>
      <c r="M10" s="224">
        <v>96.8</v>
      </c>
      <c r="N10" s="224">
        <v>97.9</v>
      </c>
    </row>
    <row r="11" spans="1:14" ht="14.25">
      <c r="A11" s="223">
        <v>2</v>
      </c>
      <c r="B11" s="979">
        <v>100</v>
      </c>
      <c r="C11" s="225">
        <v>100</v>
      </c>
      <c r="D11" s="225">
        <v>100</v>
      </c>
      <c r="E11" s="224">
        <v>100</v>
      </c>
      <c r="F11" s="224">
        <v>100</v>
      </c>
      <c r="G11" s="224">
        <v>100</v>
      </c>
      <c r="H11" s="224">
        <v>100</v>
      </c>
      <c r="I11" s="226">
        <v>100</v>
      </c>
      <c r="J11" s="224">
        <v>100</v>
      </c>
      <c r="K11" s="224">
        <v>100</v>
      </c>
      <c r="L11" s="224">
        <v>100</v>
      </c>
      <c r="M11" s="224">
        <v>100</v>
      </c>
      <c r="N11" s="226">
        <v>100</v>
      </c>
    </row>
    <row r="12" spans="1:14" ht="14.25">
      <c r="A12" s="223" t="s">
        <v>1038</v>
      </c>
      <c r="B12" s="980">
        <v>106.7</v>
      </c>
      <c r="C12" s="225">
        <v>101.5</v>
      </c>
      <c r="D12" s="225">
        <v>105.8</v>
      </c>
      <c r="E12" s="224">
        <v>102.7</v>
      </c>
      <c r="F12" s="224">
        <v>115.6</v>
      </c>
      <c r="G12" s="224">
        <v>100.2</v>
      </c>
      <c r="H12" s="224">
        <v>100.1</v>
      </c>
      <c r="I12" s="226">
        <v>112.3</v>
      </c>
      <c r="J12" s="224">
        <v>99.9</v>
      </c>
      <c r="K12" s="224">
        <v>100.4</v>
      </c>
      <c r="L12" s="224">
        <v>113</v>
      </c>
      <c r="M12" s="224">
        <v>100.3</v>
      </c>
      <c r="N12" s="226">
        <v>100.8</v>
      </c>
    </row>
    <row r="13" spans="1:14" ht="14.25">
      <c r="A13" s="223"/>
      <c r="B13" s="979"/>
      <c r="C13" s="224"/>
      <c r="D13" s="224"/>
      <c r="E13" s="224"/>
      <c r="F13" s="224"/>
      <c r="G13" s="224"/>
      <c r="H13" s="224"/>
      <c r="I13" s="224"/>
      <c r="J13" s="224"/>
      <c r="K13" s="224"/>
      <c r="L13" s="224"/>
      <c r="M13" s="224"/>
      <c r="N13" s="224"/>
    </row>
    <row r="14" spans="1:14" ht="14.25">
      <c r="A14" s="227" t="s">
        <v>559</v>
      </c>
      <c r="B14" s="979">
        <v>108.8</v>
      </c>
      <c r="C14" s="224">
        <v>101.4</v>
      </c>
      <c r="D14" s="224">
        <v>103.9</v>
      </c>
      <c r="E14" s="224">
        <v>104.4</v>
      </c>
      <c r="F14" s="224">
        <v>121.7</v>
      </c>
      <c r="G14" s="224">
        <v>100.1</v>
      </c>
      <c r="H14" s="224">
        <v>100.2</v>
      </c>
      <c r="I14" s="226">
        <v>115.3</v>
      </c>
      <c r="J14" s="226">
        <v>99.9</v>
      </c>
      <c r="K14" s="224">
        <v>100.3</v>
      </c>
      <c r="L14" s="224">
        <v>120</v>
      </c>
      <c r="M14" s="224">
        <v>100.4</v>
      </c>
      <c r="N14" s="224">
        <v>100.5</v>
      </c>
    </row>
    <row r="15" spans="1:14" ht="14.25">
      <c r="A15" s="227">
        <v>9</v>
      </c>
      <c r="B15" s="979">
        <v>108.9</v>
      </c>
      <c r="C15" s="224">
        <v>101.4</v>
      </c>
      <c r="D15" s="224">
        <v>101.4</v>
      </c>
      <c r="E15" s="224">
        <v>104.6</v>
      </c>
      <c r="F15" s="224">
        <v>121.8</v>
      </c>
      <c r="G15" s="224">
        <v>100.1</v>
      </c>
      <c r="H15" s="224">
        <v>100.2</v>
      </c>
      <c r="I15" s="226">
        <v>115.7</v>
      </c>
      <c r="J15" s="226">
        <v>99.9</v>
      </c>
      <c r="K15" s="224">
        <v>100.4</v>
      </c>
      <c r="L15" s="224">
        <v>123.5</v>
      </c>
      <c r="M15" s="224">
        <v>100.3</v>
      </c>
      <c r="N15" s="224">
        <v>100.7</v>
      </c>
    </row>
    <row r="16" spans="1:14" ht="14.25">
      <c r="A16" s="227">
        <v>10</v>
      </c>
      <c r="B16" s="980">
        <v>109</v>
      </c>
      <c r="C16" s="224">
        <v>101.4</v>
      </c>
      <c r="D16" s="224">
        <v>102.4</v>
      </c>
      <c r="E16" s="224">
        <v>104.8</v>
      </c>
      <c r="F16" s="224">
        <v>120.3</v>
      </c>
      <c r="G16" s="224">
        <v>100.1</v>
      </c>
      <c r="H16" s="224">
        <v>100.3</v>
      </c>
      <c r="I16" s="226">
        <v>118.7</v>
      </c>
      <c r="J16" s="226">
        <v>99.9</v>
      </c>
      <c r="K16" s="224">
        <v>100.4</v>
      </c>
      <c r="L16" s="224">
        <v>124.4</v>
      </c>
      <c r="M16" s="224">
        <v>100.4</v>
      </c>
      <c r="N16" s="224">
        <v>101.3</v>
      </c>
    </row>
    <row r="17" spans="1:14" ht="14.25">
      <c r="A17" s="227">
        <v>11</v>
      </c>
      <c r="B17" s="980">
        <v>109.8</v>
      </c>
      <c r="C17" s="224">
        <v>101.5</v>
      </c>
      <c r="D17" s="224">
        <v>104.2</v>
      </c>
      <c r="E17" s="224">
        <v>106.6</v>
      </c>
      <c r="F17" s="224">
        <v>120.3</v>
      </c>
      <c r="G17" s="224">
        <v>100.2</v>
      </c>
      <c r="H17" s="224">
        <v>100.2</v>
      </c>
      <c r="I17" s="226">
        <v>122.8</v>
      </c>
      <c r="J17" s="226">
        <v>99.9</v>
      </c>
      <c r="K17" s="224">
        <v>100.5</v>
      </c>
      <c r="L17" s="224">
        <v>125.4</v>
      </c>
      <c r="M17" s="224">
        <v>100.4</v>
      </c>
      <c r="N17" s="224">
        <v>101.4</v>
      </c>
    </row>
    <row r="18" spans="1:14" ht="14.25">
      <c r="A18" s="227">
        <v>12</v>
      </c>
      <c r="B18" s="979">
        <v>110.1</v>
      </c>
      <c r="C18" s="224">
        <v>101.7</v>
      </c>
      <c r="D18" s="224">
        <v>104.6</v>
      </c>
      <c r="E18" s="224">
        <v>108.8</v>
      </c>
      <c r="F18" s="224">
        <v>120.2</v>
      </c>
      <c r="G18" s="224">
        <v>100.6</v>
      </c>
      <c r="H18" s="224">
        <v>100.5</v>
      </c>
      <c r="I18" s="226">
        <v>121.4</v>
      </c>
      <c r="J18" s="226">
        <v>100</v>
      </c>
      <c r="K18" s="224">
        <v>100.5</v>
      </c>
      <c r="L18" s="224">
        <v>126.8</v>
      </c>
      <c r="M18" s="224">
        <v>100.4</v>
      </c>
      <c r="N18" s="224">
        <v>101.4</v>
      </c>
    </row>
    <row r="19" spans="1:14" ht="14.25">
      <c r="A19" s="227" t="s">
        <v>64</v>
      </c>
      <c r="B19" s="979">
        <v>111.3</v>
      </c>
      <c r="C19" s="224">
        <v>102.3</v>
      </c>
      <c r="D19" s="224">
        <v>103.5</v>
      </c>
      <c r="E19" s="224">
        <v>110.4</v>
      </c>
      <c r="F19" s="224">
        <v>123.9</v>
      </c>
      <c r="G19" s="224">
        <v>101.8</v>
      </c>
      <c r="H19" s="224">
        <v>100.6</v>
      </c>
      <c r="I19" s="226">
        <v>123.2</v>
      </c>
      <c r="J19" s="226">
        <v>100.2</v>
      </c>
      <c r="K19" s="224">
        <v>100.7</v>
      </c>
      <c r="L19" s="224">
        <v>127.6</v>
      </c>
      <c r="M19" s="224">
        <v>100.9</v>
      </c>
      <c r="N19" s="224">
        <v>101</v>
      </c>
    </row>
    <row r="20" spans="1:14" ht="14.25">
      <c r="A20" s="227">
        <v>2</v>
      </c>
      <c r="B20" s="980">
        <v>111.5</v>
      </c>
      <c r="C20" s="224">
        <v>102.4</v>
      </c>
      <c r="D20" s="224">
        <v>102.1</v>
      </c>
      <c r="E20" s="224">
        <v>111.2</v>
      </c>
      <c r="F20" s="224">
        <v>124</v>
      </c>
      <c r="G20" s="224">
        <v>102.1</v>
      </c>
      <c r="H20" s="224">
        <v>100.8</v>
      </c>
      <c r="I20" s="226">
        <v>126.1</v>
      </c>
      <c r="J20" s="226">
        <v>100.3</v>
      </c>
      <c r="K20" s="224">
        <v>100.7</v>
      </c>
      <c r="L20" s="224">
        <v>127.5</v>
      </c>
      <c r="M20" s="224">
        <v>101</v>
      </c>
      <c r="N20" s="224">
        <v>101</v>
      </c>
    </row>
    <row r="21" spans="1:14" ht="14.25">
      <c r="A21" s="227">
        <v>3</v>
      </c>
      <c r="B21" s="980">
        <v>112.2</v>
      </c>
      <c r="C21" s="224">
        <v>102.5</v>
      </c>
      <c r="D21" s="224">
        <v>102.7</v>
      </c>
      <c r="E21" s="224">
        <v>112.1</v>
      </c>
      <c r="F21" s="224">
        <v>124.6</v>
      </c>
      <c r="G21" s="224">
        <v>102.5</v>
      </c>
      <c r="H21" s="224">
        <v>100.9</v>
      </c>
      <c r="I21" s="226">
        <v>129.1</v>
      </c>
      <c r="J21" s="226">
        <v>100.3</v>
      </c>
      <c r="K21" s="224">
        <v>100.7</v>
      </c>
      <c r="L21" s="224">
        <v>129.30000000000001</v>
      </c>
      <c r="M21" s="224">
        <v>101</v>
      </c>
      <c r="N21" s="224">
        <v>101</v>
      </c>
    </row>
    <row r="22" spans="1:14" ht="14.25">
      <c r="A22" s="227">
        <v>4</v>
      </c>
      <c r="B22" s="980">
        <v>113.9</v>
      </c>
      <c r="C22" s="224">
        <v>103.4</v>
      </c>
      <c r="D22" s="224">
        <v>102.9</v>
      </c>
      <c r="E22" s="224">
        <v>112.5</v>
      </c>
      <c r="F22" s="224">
        <v>130.6</v>
      </c>
      <c r="G22" s="224">
        <v>102.6</v>
      </c>
      <c r="H22" s="224">
        <v>101.4</v>
      </c>
      <c r="I22" s="226">
        <v>128.80000000000001</v>
      </c>
      <c r="J22" s="226">
        <v>100.5</v>
      </c>
      <c r="K22" s="224">
        <v>100.9</v>
      </c>
      <c r="L22" s="224">
        <v>131.30000000000001</v>
      </c>
      <c r="M22" s="224">
        <v>101.2</v>
      </c>
      <c r="N22" s="224">
        <v>101</v>
      </c>
    </row>
    <row r="23" spans="1:14" ht="14.25">
      <c r="A23" s="227">
        <v>5</v>
      </c>
      <c r="B23" s="979">
        <v>113.8</v>
      </c>
      <c r="C23" s="224">
        <v>103.4</v>
      </c>
      <c r="D23" s="224">
        <v>99.9</v>
      </c>
      <c r="E23" s="224">
        <v>112.6</v>
      </c>
      <c r="F23" s="224">
        <v>131.4</v>
      </c>
      <c r="G23" s="224">
        <v>102.6</v>
      </c>
      <c r="H23" s="224">
        <v>101.9</v>
      </c>
      <c r="I23" s="226">
        <v>127</v>
      </c>
      <c r="J23" s="226">
        <v>100.5</v>
      </c>
      <c r="K23" s="224">
        <v>100.9</v>
      </c>
      <c r="L23" s="224">
        <v>132.9</v>
      </c>
      <c r="M23" s="224">
        <v>101.3</v>
      </c>
      <c r="N23" s="224">
        <v>101</v>
      </c>
    </row>
    <row r="24" spans="1:14" ht="14.25">
      <c r="A24" s="227">
        <v>6</v>
      </c>
      <c r="B24" s="979">
        <v>115</v>
      </c>
      <c r="C24" s="224">
        <v>103.7</v>
      </c>
      <c r="D24" s="224">
        <v>95.6</v>
      </c>
      <c r="E24" s="224">
        <v>128.30000000000001</v>
      </c>
      <c r="F24" s="224">
        <v>132.1</v>
      </c>
      <c r="G24" s="224">
        <v>102.6</v>
      </c>
      <c r="H24" s="224">
        <v>102.4</v>
      </c>
      <c r="I24" s="226">
        <v>128.4</v>
      </c>
      <c r="J24" s="226">
        <v>100.6</v>
      </c>
      <c r="K24" s="224">
        <v>100.9</v>
      </c>
      <c r="L24" s="224">
        <v>134.4</v>
      </c>
      <c r="M24" s="224">
        <v>101.9</v>
      </c>
      <c r="N24" s="224">
        <v>101.2</v>
      </c>
    </row>
    <row r="25" spans="1:14" ht="14.25">
      <c r="A25" s="227">
        <v>7</v>
      </c>
      <c r="B25" s="979">
        <v>119.2</v>
      </c>
      <c r="C25" s="224">
        <v>104</v>
      </c>
      <c r="D25" s="224">
        <v>94.5</v>
      </c>
      <c r="E25" s="224">
        <v>141.80000000000001</v>
      </c>
      <c r="F25" s="224">
        <v>146</v>
      </c>
      <c r="G25" s="224">
        <v>102.7</v>
      </c>
      <c r="H25" s="224">
        <v>102.8</v>
      </c>
      <c r="I25" s="226">
        <v>128.80000000000001</v>
      </c>
      <c r="J25" s="226">
        <v>100.8</v>
      </c>
      <c r="K25" s="224">
        <v>100.9</v>
      </c>
      <c r="L25" s="224">
        <v>134.5</v>
      </c>
      <c r="M25" s="224">
        <v>102.9</v>
      </c>
      <c r="N25" s="224">
        <v>101.2</v>
      </c>
    </row>
    <row r="26" spans="1:14" ht="14.25">
      <c r="A26" s="1352" t="s">
        <v>1079</v>
      </c>
      <c r="B26" s="1353">
        <v>108.4</v>
      </c>
      <c r="C26" s="1354">
        <v>101.4</v>
      </c>
      <c r="D26" s="1354">
        <v>105</v>
      </c>
      <c r="E26" s="1354">
        <v>103.9</v>
      </c>
      <c r="F26" s="1354">
        <v>121.4</v>
      </c>
      <c r="G26" s="1354">
        <v>100.1</v>
      </c>
      <c r="H26" s="1354">
        <v>100.1</v>
      </c>
      <c r="I26" s="1354">
        <v>115.1</v>
      </c>
      <c r="J26" s="1354">
        <v>99.9</v>
      </c>
      <c r="K26" s="1354">
        <v>100.3</v>
      </c>
      <c r="L26" s="1354">
        <v>115.9</v>
      </c>
      <c r="M26" s="1354">
        <v>100.4</v>
      </c>
      <c r="N26" s="1354">
        <v>100.5</v>
      </c>
    </row>
    <row r="27" spans="1:14" ht="17.25">
      <c r="A27" s="1355" t="s">
        <v>307</v>
      </c>
      <c r="B27" s="1356"/>
      <c r="C27" s="1356"/>
      <c r="D27" s="1356"/>
      <c r="E27" s="1356"/>
      <c r="F27" s="1356"/>
      <c r="G27" s="1356"/>
      <c r="H27" s="1356"/>
      <c r="I27" s="1356"/>
      <c r="J27" s="1356"/>
      <c r="K27" s="1356"/>
      <c r="L27" s="1356"/>
      <c r="M27" s="1356"/>
      <c r="N27" s="1356"/>
    </row>
    <row r="28" spans="1:14" ht="17.25">
      <c r="A28" s="114" t="s">
        <v>1040</v>
      </c>
      <c r="B28" s="981"/>
      <c r="C28" s="981"/>
      <c r="D28" s="981"/>
      <c r="E28" s="981"/>
      <c r="F28" s="981"/>
      <c r="G28" s="981"/>
      <c r="H28" s="981"/>
      <c r="I28" s="981"/>
      <c r="J28" s="981"/>
      <c r="K28" s="981"/>
      <c r="L28" s="981"/>
      <c r="M28" s="981"/>
      <c r="N28" s="981"/>
    </row>
    <row r="29" spans="1:14" ht="14.25">
      <c r="A29" s="228" t="s">
        <v>325</v>
      </c>
      <c r="B29" s="229"/>
      <c r="C29" s="229"/>
      <c r="D29" s="229"/>
      <c r="E29" s="230"/>
      <c r="F29" s="230"/>
      <c r="G29" s="229"/>
      <c r="H29" s="229"/>
      <c r="I29" s="229"/>
      <c r="J29" s="229"/>
      <c r="K29" s="229"/>
      <c r="L29" s="229"/>
      <c r="M29" s="229"/>
      <c r="N29" s="231"/>
    </row>
    <row r="30" spans="1:14">
      <c r="B30" s="232"/>
      <c r="C30" s="232"/>
      <c r="D30" s="232"/>
      <c r="E30" s="232"/>
      <c r="F30" s="232"/>
      <c r="G30" s="232"/>
      <c r="H30" s="232"/>
      <c r="I30" s="232"/>
      <c r="J30" s="232"/>
      <c r="K30" s="232"/>
      <c r="L30" s="232"/>
      <c r="M30" s="232"/>
      <c r="N30" s="232"/>
    </row>
    <row r="31" spans="1:14">
      <c r="B31" s="232"/>
      <c r="C31" s="232"/>
      <c r="D31" s="232"/>
      <c r="E31" s="232"/>
      <c r="F31" s="232"/>
      <c r="G31" s="232"/>
      <c r="H31" s="232"/>
      <c r="I31" s="232"/>
      <c r="J31" s="232"/>
      <c r="K31" s="232"/>
      <c r="L31" s="232"/>
      <c r="M31" s="232"/>
      <c r="N31" s="232"/>
    </row>
    <row r="32" spans="1:14">
      <c r="B32" s="232"/>
      <c r="C32" s="232"/>
      <c r="D32" s="232"/>
      <c r="E32" s="232"/>
      <c r="F32" s="232"/>
      <c r="G32" s="232"/>
      <c r="H32" s="232"/>
      <c r="I32" s="232"/>
      <c r="J32" s="232"/>
      <c r="K32" s="232"/>
      <c r="L32" s="232"/>
      <c r="M32" s="232"/>
      <c r="N32" s="232"/>
    </row>
    <row r="33" spans="2:14">
      <c r="B33" s="232"/>
      <c r="C33" s="232"/>
      <c r="D33" s="232"/>
      <c r="E33" s="232"/>
      <c r="F33" s="232"/>
      <c r="G33" s="232"/>
      <c r="H33" s="232"/>
      <c r="I33" s="232"/>
      <c r="J33" s="232"/>
      <c r="K33" s="232"/>
      <c r="L33" s="232"/>
      <c r="M33" s="232"/>
      <c r="N33" s="232"/>
    </row>
    <row r="34" spans="2:14">
      <c r="B34" s="232"/>
      <c r="C34" s="232"/>
      <c r="D34" s="232"/>
      <c r="E34" s="232"/>
      <c r="F34" s="232"/>
      <c r="G34" s="232"/>
      <c r="H34" s="232"/>
      <c r="I34" s="232"/>
      <c r="J34" s="232"/>
      <c r="K34" s="232"/>
      <c r="L34" s="232"/>
      <c r="M34" s="232"/>
      <c r="N34" s="232"/>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11</vt:i4>
      </vt:variant>
    </vt:vector>
  </HeadingPairs>
  <TitlesOfParts>
    <vt:vector size="59"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2501</vt:lpstr>
      <vt:lpstr>2502</vt:lpstr>
      <vt:lpstr>2600</vt:lpstr>
      <vt:lpstr>2700</vt:lpstr>
      <vt:lpstr>2800</vt:lpstr>
      <vt:lpstr>2900</vt:lpstr>
      <vt:lpstr>3000</vt:lpstr>
      <vt:lpstr>3100</vt:lpstr>
      <vt:lpstr>3200</vt:lpstr>
      <vt:lpstr>3300</vt:lpstr>
      <vt:lpstr>3400</vt:lpstr>
      <vt:lpstr>3500</vt:lpstr>
      <vt:lpstr>3600</vt:lpstr>
      <vt:lpstr>3700</vt:lpstr>
      <vt:lpstr>3801</vt:lpstr>
      <vt:lpstr>3802</vt:lpstr>
      <vt:lpstr>3900</vt:lpstr>
      <vt:lpstr>4000</vt:lpstr>
      <vt:lpstr>4100</vt:lpstr>
      <vt:lpstr>4200</vt:lpstr>
      <vt:lpstr>'0001'!Print_Area</vt:lpstr>
      <vt:lpstr>'0800'!Print_Area</vt:lpstr>
      <vt:lpstr>'2300'!Print_Area</vt:lpstr>
      <vt:lpstr>'2400'!Print_Area</vt:lpstr>
      <vt:lpstr>'2700'!Print_Area</vt:lpstr>
      <vt:lpstr>'2800'!Print_Area</vt:lpstr>
      <vt:lpstr>'2900'!Print_Area</vt:lpstr>
      <vt:lpstr>'3000'!Print_Area</vt:lpstr>
      <vt:lpstr>'3100'!Print_Area</vt:lpstr>
      <vt:lpstr>'3802'!Print_Area</vt:lpstr>
      <vt:lpstr>'3900'!Print_Area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2022-05-26T02:02:12Z</cp:lastPrinted>
  <dcterms:created xsi:type="dcterms:W3CDTF">2022-04-28T07:19:54Z</dcterms:created>
  <dcterms:modified xsi:type="dcterms:W3CDTF">2023-06-28T04:37:48Z</dcterms:modified>
</cp:coreProperties>
</file>