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政策企画局\統計調査課\人口労働Ｇ\①国勢調査\R4年度\02  (R4.5)就業状態等基本集計\06 公表\概要使用データ\"/>
    </mc:Choice>
  </mc:AlternateContent>
  <bookViews>
    <workbookView xWindow="0" yWindow="0" windowWidth="28800" windowHeight="12420"/>
  </bookViews>
  <sheets>
    <sheet name="表１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4" l="1"/>
  <c r="G44" i="4"/>
  <c r="F44" i="4"/>
  <c r="H43" i="4"/>
  <c r="G43" i="4"/>
  <c r="F43" i="4"/>
  <c r="H42" i="4"/>
  <c r="G42" i="4"/>
  <c r="F42" i="4"/>
  <c r="H41" i="4"/>
  <c r="G41" i="4"/>
  <c r="F41" i="4"/>
  <c r="H40" i="4"/>
  <c r="G40" i="4"/>
  <c r="F40" i="4"/>
  <c r="H39" i="4"/>
  <c r="G39" i="4"/>
  <c r="F39" i="4"/>
  <c r="H38" i="4"/>
  <c r="G38" i="4"/>
  <c r="F38" i="4"/>
  <c r="H37" i="4"/>
  <c r="G37" i="4"/>
  <c r="F37" i="4"/>
  <c r="H36" i="4"/>
  <c r="G36" i="4"/>
  <c r="F36" i="4"/>
  <c r="H35" i="4"/>
  <c r="G35" i="4"/>
  <c r="F35" i="4"/>
  <c r="H34" i="4"/>
  <c r="G34" i="4"/>
  <c r="F34" i="4"/>
  <c r="H33" i="4"/>
  <c r="G33" i="4"/>
  <c r="F33" i="4"/>
  <c r="K31" i="4"/>
  <c r="J31" i="4"/>
  <c r="I31" i="4"/>
  <c r="K30" i="4"/>
  <c r="J30" i="4"/>
  <c r="I30" i="4"/>
  <c r="K29" i="4"/>
  <c r="J29" i="4"/>
  <c r="J42" i="4" s="1"/>
  <c r="I29" i="4"/>
  <c r="K28" i="4"/>
  <c r="J28" i="4"/>
  <c r="I28" i="4"/>
  <c r="K27" i="4"/>
  <c r="J27" i="4"/>
  <c r="I27" i="4"/>
  <c r="K26" i="4"/>
  <c r="J26" i="4"/>
  <c r="I26" i="4"/>
  <c r="K25" i="4"/>
  <c r="J25" i="4"/>
  <c r="J38" i="4" s="1"/>
  <c r="I25" i="4"/>
  <c r="K24" i="4"/>
  <c r="J24" i="4"/>
  <c r="I24" i="4"/>
  <c r="K23" i="4"/>
  <c r="J23" i="4"/>
  <c r="I23" i="4"/>
  <c r="K22" i="4"/>
  <c r="J22" i="4"/>
  <c r="I22" i="4"/>
  <c r="K21" i="4"/>
  <c r="J21" i="4"/>
  <c r="J34" i="4" s="1"/>
  <c r="I21" i="4"/>
  <c r="K20" i="4"/>
  <c r="J20" i="4"/>
  <c r="I20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K10" i="4"/>
  <c r="J10" i="4"/>
  <c r="I10" i="4"/>
  <c r="K9" i="4"/>
  <c r="J9" i="4"/>
  <c r="I9" i="4"/>
  <c r="K8" i="4"/>
  <c r="J8" i="4"/>
  <c r="I8" i="4"/>
  <c r="K7" i="4"/>
  <c r="J7" i="4"/>
  <c r="I7" i="4"/>
  <c r="K34" i="4" l="1"/>
  <c r="K38" i="4"/>
  <c r="J41" i="4"/>
  <c r="I34" i="4"/>
  <c r="J35" i="4"/>
  <c r="K36" i="4"/>
  <c r="I38" i="4"/>
  <c r="J39" i="4"/>
  <c r="K40" i="4"/>
  <c r="I42" i="4"/>
  <c r="J43" i="4"/>
  <c r="K44" i="4"/>
  <c r="J37" i="4"/>
  <c r="K42" i="4"/>
  <c r="I33" i="4"/>
  <c r="K35" i="4"/>
  <c r="I37" i="4"/>
  <c r="K39" i="4"/>
  <c r="I41" i="4"/>
  <c r="K43" i="4"/>
  <c r="J33" i="4"/>
  <c r="I36" i="4"/>
  <c r="I40" i="4"/>
  <c r="I44" i="4"/>
  <c r="K33" i="4"/>
  <c r="I35" i="4"/>
  <c r="J36" i="4"/>
  <c r="K37" i="4"/>
  <c r="I39" i="4"/>
  <c r="J40" i="4"/>
  <c r="K41" i="4"/>
  <c r="I43" i="4"/>
  <c r="J44" i="4"/>
</calcChain>
</file>

<file path=xl/sharedStrings.xml><?xml version="1.0" encoding="utf-8"?>
<sst xmlns="http://schemas.openxmlformats.org/spreadsheetml/2006/main" count="53" uniqueCount="24">
  <si>
    <t>労働力状態</t>
    <rPh sb="0" eb="3">
      <t>ロウドウリョク</t>
    </rPh>
    <rPh sb="3" eb="5">
      <t>ジョウタイ</t>
    </rPh>
    <phoneticPr fontId="2"/>
  </si>
  <si>
    <t>実数（人）</t>
    <rPh sb="0" eb="2">
      <t>ジッスウ</t>
    </rPh>
    <rPh sb="3" eb="4">
      <t>ニン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</si>
  <si>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</si>
  <si>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</si>
  <si>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</si>
  <si>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割合（％、ポイント）</t>
    <rPh sb="0" eb="2">
      <t>ワリアイ</t>
    </rPh>
    <phoneticPr fontId="2"/>
  </si>
  <si>
    <t xml:space="preserve"> </t>
  </si>
  <si>
    <t>平成27年（2015年）</t>
    <rPh sb="0" eb="2">
      <t>ヘイセイ</t>
    </rPh>
    <rPh sb="4" eb="5">
      <t>ネン</t>
    </rPh>
    <rPh sb="10" eb="11">
      <t>ネン</t>
    </rPh>
    <phoneticPr fontId="2"/>
  </si>
  <si>
    <t>総数</t>
    <phoneticPr fontId="2"/>
  </si>
  <si>
    <t>労働力人口</t>
    <phoneticPr fontId="2"/>
  </si>
  <si>
    <t>就業者</t>
    <phoneticPr fontId="2"/>
  </si>
  <si>
    <t>主に仕事</t>
    <phoneticPr fontId="2"/>
  </si>
  <si>
    <t>家事のほか仕事</t>
    <phoneticPr fontId="2"/>
  </si>
  <si>
    <t>通学のかたわら仕事</t>
    <phoneticPr fontId="2"/>
  </si>
  <si>
    <t>休業者</t>
    <phoneticPr fontId="2"/>
  </si>
  <si>
    <t>完全失業者</t>
    <phoneticPr fontId="2"/>
  </si>
  <si>
    <t>非労働力人口</t>
    <phoneticPr fontId="2"/>
  </si>
  <si>
    <t>家事</t>
    <phoneticPr fontId="2"/>
  </si>
  <si>
    <t>通学</t>
    <phoneticPr fontId="2"/>
  </si>
  <si>
    <t>その他</t>
    <phoneticPr fontId="2"/>
  </si>
  <si>
    <t xml:space="preserve"> 注)不詳補完値による。</t>
    <rPh sb="1" eb="2">
      <t>チュウ</t>
    </rPh>
    <rPh sb="3" eb="8">
      <t>フショウホカンチ</t>
    </rPh>
    <phoneticPr fontId="2"/>
  </si>
  <si>
    <t>令和２年（2020年）</t>
    <rPh sb="0" eb="2">
      <t>レイワ</t>
    </rPh>
    <rPh sb="3" eb="4">
      <t>ネン</t>
    </rPh>
    <rPh sb="9" eb="10">
      <t>ネン</t>
    </rPh>
    <phoneticPr fontId="2"/>
  </si>
  <si>
    <t>平成27年～令和２年の差</t>
    <rPh sb="0" eb="2">
      <t>ヘイセイ</t>
    </rPh>
    <rPh sb="4" eb="5">
      <t>ネン</t>
    </rPh>
    <rPh sb="6" eb="8">
      <t>レイワ</t>
    </rPh>
    <rPh sb="9" eb="10">
      <t>ネン</t>
    </rPh>
    <rPh sb="11" eb="12">
      <t>サ</t>
    </rPh>
    <phoneticPr fontId="2"/>
  </si>
  <si>
    <t>表１　労働力状態、男女別15歳人口－島根県（平成27年～令和２年）</t>
    <rPh sb="0" eb="1">
      <t>オモテ</t>
    </rPh>
    <rPh sb="3" eb="6">
      <t>ロウドウリョク</t>
    </rPh>
    <rPh sb="6" eb="8">
      <t>ジョウタイ</t>
    </rPh>
    <rPh sb="9" eb="12">
      <t>ダンジョベツ</t>
    </rPh>
    <rPh sb="14" eb="15">
      <t>サイ</t>
    </rPh>
    <rPh sb="15" eb="17">
      <t>ジンコウ</t>
    </rPh>
    <rPh sb="18" eb="21">
      <t>シマネケン</t>
    </rPh>
    <rPh sb="22" eb="24">
      <t>ヘイセイ</t>
    </rPh>
    <rPh sb="26" eb="27">
      <t>ネン</t>
    </rPh>
    <rPh sb="28" eb="30">
      <t>レイワ</t>
    </rPh>
    <rPh sb="31" eb="3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</si>
</sst>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.0;&quot;△ &quot;0.0"/>
    <numFmt numFmtId="178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4" fillId="0" borderId="0" xfId="0" applyFont="1">
      <alignment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vertical="center" shrinkToFit="1"/>
    </xf>
    <xf numFmtId="176" fontId="4" fillId="0" borderId="6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176" fontId="3" fillId="0" borderId="2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6" fontId="3" fillId="0" borderId="2" xfId="1" applyNumberFormat="1" applyFont="1" applyBorder="1">
      <alignment vertical="center"/>
    </xf>
    <xf numFmtId="177" fontId="3" fillId="0" borderId="2" xfId="2" applyNumberFormat="1" applyFont="1" applyBorder="1">
      <alignment vertical="center"/>
    </xf>
    <xf numFmtId="177" fontId="3" fillId="0" borderId="9" xfId="2" applyNumberFormat="1" applyFont="1" applyBorder="1">
      <alignment vertical="center"/>
    </xf>
    <xf numFmtId="176" fontId="3" fillId="0" borderId="5" xfId="1" applyNumberFormat="1" applyFont="1" applyBorder="1">
      <alignment vertical="center"/>
    </xf>
    <xf numFmtId="177" fontId="3" fillId="0" borderId="5" xfId="2" applyNumberFormat="1" applyFont="1" applyBorder="1">
      <alignment vertical="center"/>
    </xf>
    <xf numFmtId="177" fontId="3" fillId="0" borderId="8" xfId="2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177" fontId="3" fillId="0" borderId="9" xfId="0" applyNumberFormat="1" applyFont="1" applyBorder="1">
      <alignment vertical="center"/>
    </xf>
    <xf numFmtId="176" fontId="4" fillId="0" borderId="1" xfId="0" applyNumberFormat="1" applyFont="1" applyBorder="1" applyAlignment="1">
      <alignment horizontal="centerContinuous" vertical="center"/>
    </xf>
    <xf numFmtId="176" fontId="4" fillId="0" borderId="7" xfId="0" applyNumberFormat="1" applyFont="1" applyBorder="1" applyAlignment="1">
      <alignment horizontal="centerContinuous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2" borderId="0" xfId="0" applyNumberFormat="1" applyFont="1" applyFill="1">
      <alignment vertical="center"/>
    </xf>
    <xf numFmtId="176" fontId="3" fillId="2" borderId="2" xfId="1" applyNumberFormat="1" applyFont="1" applyFill="1" applyBorder="1">
      <alignment vertical="center"/>
    </xf>
    <xf numFmtId="177" fontId="3" fillId="2" borderId="2" xfId="2" applyNumberFormat="1" applyFont="1" applyFill="1" applyBorder="1">
      <alignment vertical="center"/>
    </xf>
    <xf numFmtId="177" fontId="3" fillId="2" borderId="9" xfId="2" applyNumberFormat="1" applyFont="1" applyFill="1" applyBorder="1">
      <alignment vertical="center"/>
    </xf>
    <xf numFmtId="0" fontId="0" fillId="2" borderId="0" xfId="0" applyFill="1">
      <alignment vertical="center"/>
    </xf>
    <xf numFmtId="178" fontId="3" fillId="0" borderId="5" xfId="0" applyNumberFormat="1" applyFont="1" applyBorder="1">
      <alignment vertical="center"/>
    </xf>
    <xf numFmtId="178" fontId="3" fillId="0" borderId="8" xfId="0" applyNumberFormat="1" applyFont="1" applyBorder="1">
      <alignment vertical="center"/>
    </xf>
    <xf numFmtId="178" fontId="3" fillId="2" borderId="2" xfId="0" applyNumberFormat="1" applyFont="1" applyFill="1" applyBorder="1">
      <alignment vertical="center"/>
    </xf>
    <xf numFmtId="178" fontId="3" fillId="2" borderId="9" xfId="0" applyNumberFormat="1" applyFont="1" applyFill="1" applyBorder="1">
      <alignment vertical="center"/>
    </xf>
    <xf numFmtId="178" fontId="3" fillId="0" borderId="2" xfId="0" applyNumberFormat="1" applyFont="1" applyBorder="1">
      <alignment vertical="center"/>
    </xf>
    <xf numFmtId="178" fontId="3" fillId="0" borderId="9" xfId="0" applyNumberFormat="1" applyFont="1" applyBorder="1">
      <alignment vertical="center"/>
    </xf>
    <xf numFmtId="3" fontId="3" fillId="0" borderId="5" xfId="1" applyNumberFormat="1" applyFont="1" applyBorder="1">
      <alignment vertical="center"/>
    </xf>
    <xf numFmtId="3" fontId="3" fillId="2" borderId="2" xfId="1" applyNumberFormat="1" applyFont="1" applyFill="1" applyBorder="1">
      <alignment vertical="center"/>
    </xf>
    <xf numFmtId="3" fontId="3" fillId="0" borderId="2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3" fillId="0" borderId="11" xfId="1" applyNumberFormat="1" applyFont="1" applyBorder="1">
      <alignment vertical="center"/>
    </xf>
    <xf numFmtId="177" fontId="3" fillId="0" borderId="11" xfId="2" applyNumberFormat="1" applyFont="1" applyBorder="1">
      <alignment vertical="center"/>
    </xf>
    <xf numFmtId="177" fontId="3" fillId="0" borderId="12" xfId="2" applyNumberFormat="1" applyFont="1" applyBorder="1">
      <alignment vertical="center"/>
    </xf>
    <xf numFmtId="3" fontId="3" fillId="0" borderId="11" xfId="1" applyNumberFormat="1" applyFont="1" applyBorder="1">
      <alignment vertical="center"/>
    </xf>
    <xf numFmtId="178" fontId="3" fillId="0" borderId="11" xfId="0" applyNumberFormat="1" applyFont="1" applyBorder="1">
      <alignment vertical="center"/>
    </xf>
    <xf numFmtId="178" fontId="3" fillId="0" borderId="12" xfId="0" applyNumberFormat="1" applyFont="1" applyBorder="1">
      <alignment vertical="center"/>
    </xf>
    <xf numFmtId="176" fontId="6" fillId="0" borderId="11" xfId="1" applyNumberFormat="1" applyFont="1" applyBorder="1">
      <alignment vertical="center"/>
    </xf>
    <xf numFmtId="177" fontId="6" fillId="0" borderId="11" xfId="2" applyNumberFormat="1" applyFont="1" applyBorder="1">
      <alignment vertical="center"/>
    </xf>
    <xf numFmtId="177" fontId="6" fillId="0" borderId="12" xfId="2" applyNumberFormat="1" applyFont="1" applyBorder="1">
      <alignment vertical="center"/>
    </xf>
    <xf numFmtId="176" fontId="6" fillId="2" borderId="2" xfId="1" applyNumberFormat="1" applyFont="1" applyFill="1" applyBorder="1">
      <alignment vertical="center"/>
    </xf>
    <xf numFmtId="177" fontId="6" fillId="2" borderId="2" xfId="2" applyNumberFormat="1" applyFont="1" applyFill="1" applyBorder="1">
      <alignment vertical="center"/>
    </xf>
    <xf numFmtId="177" fontId="6" fillId="2" borderId="9" xfId="2" applyNumberFormat="1" applyFont="1" applyFill="1" applyBorder="1">
      <alignment vertical="center"/>
    </xf>
    <xf numFmtId="176" fontId="6" fillId="0" borderId="2" xfId="1" applyNumberFormat="1" applyFont="1" applyBorder="1">
      <alignment vertical="center"/>
    </xf>
    <xf numFmtId="177" fontId="6" fillId="0" borderId="2" xfId="2" applyNumberFormat="1" applyFont="1" applyBorder="1">
      <alignment vertical="center"/>
    </xf>
    <xf numFmtId="177" fontId="6" fillId="0" borderId="9" xfId="2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7" fontId="6" fillId="0" borderId="5" xfId="2" applyNumberFormat="1" applyFont="1" applyBorder="1">
      <alignment vertical="center"/>
    </xf>
    <xf numFmtId="177" fontId="6" fillId="0" borderId="8" xfId="2" applyNumberFormat="1" applyFont="1" applyBorder="1">
      <alignment vertical="center"/>
    </xf>
    <xf numFmtId="176" fontId="7" fillId="0" borderId="0" xfId="0" applyNumberFormat="1" applyFont="1">
      <alignment vertical="center"/>
    </xf>
    <xf numFmtId="176" fontId="7" fillId="0" borderId="2" xfId="0" applyNumberFormat="1" applyFont="1" applyBorder="1">
      <alignment vertical="center"/>
    </xf>
    <xf numFmtId="177" fontId="7" fillId="0" borderId="2" xfId="0" applyNumberFormat="1" applyFont="1" applyBorder="1">
      <alignment vertical="center"/>
    </xf>
    <xf numFmtId="177" fontId="7" fillId="0" borderId="9" xfId="0" applyNumberFormat="1" applyFont="1" applyBorder="1">
      <alignment vertical="center"/>
    </xf>
    <xf numFmtId="176" fontId="7" fillId="0" borderId="10" xfId="0" applyNumberFormat="1" applyFont="1" applyBorder="1">
      <alignment vertical="center"/>
    </xf>
    <xf numFmtId="176" fontId="7" fillId="2" borderId="0" xfId="0" applyNumberFormat="1" applyFont="1" applyFill="1">
      <alignment vertical="center"/>
    </xf>
    <xf numFmtId="176" fontId="7" fillId="0" borderId="0" xfId="0" applyNumberFormat="1" applyFont="1" applyAlignment="1">
      <alignment vertical="center" shrinkToFit="1"/>
    </xf>
    <xf numFmtId="176" fontId="7" fillId="0" borderId="4" xfId="0" applyNumberFormat="1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1"/>
  <sheetViews>
    <sheetView showGridLines="0" tabSelected="1" zoomScale="95" zoomScaleNormal="95" workbookViewId="0">
      <selection activeCell="D2" sqref="D2"/>
    </sheetView>
  </sheetViews>
  <sheetFormatPr defaultRowHeight="18.75" x14ac:dyDescent="0.4"/>
  <cols>
    <col min="2" max="2" width="2.75" style="4" customWidth="1"/>
    <col min="3" max="3" width="2.625" style="4" customWidth="1"/>
    <col min="4" max="4" width="3.375" style="4" customWidth="1"/>
    <col min="5" max="5" width="16.75" style="4" customWidth="1"/>
    <col min="6" max="11" width="9.125" customWidth="1"/>
  </cols>
  <sheetData>
    <row r="2" spans="2:11" x14ac:dyDescent="0.4">
      <c r="D2" s="4" t="s">
        <v>23</v>
      </c>
    </row>
    <row r="3" spans="2:11" ht="14.25" customHeight="1" x14ac:dyDescent="0.4"/>
    <row r="4" spans="2:11" x14ac:dyDescent="0.4">
      <c r="B4" s="5"/>
      <c r="C4" s="5"/>
      <c r="D4" s="5"/>
      <c r="E4" s="5"/>
      <c r="F4" s="21" t="s">
        <v>1</v>
      </c>
      <c r="G4" s="21"/>
      <c r="H4" s="21"/>
      <c r="I4" s="21" t="s">
        <v>5</v>
      </c>
      <c r="J4" s="21"/>
      <c r="K4" s="22"/>
    </row>
    <row r="5" spans="2:11" x14ac:dyDescent="0.4">
      <c r="B5" s="6"/>
      <c r="C5" s="6"/>
      <c r="D5" s="6" t="s">
        <v>0</v>
      </c>
      <c r="E5" s="6"/>
      <c r="F5" s="23" t="s">
        <v>2</v>
      </c>
      <c r="G5" s="23" t="s">
        <v>3</v>
      </c>
      <c r="H5" s="23" t="s">
        <v>4</v>
      </c>
      <c r="I5" s="23" t="s">
        <v>2</v>
      </c>
      <c r="J5" s="23" t="s">
        <v>3</v>
      </c>
      <c r="K5" s="24" t="s">
        <v>4</v>
      </c>
    </row>
    <row r="6" spans="2:11" x14ac:dyDescent="0.4">
      <c r="B6" s="7" t="s">
        <v>7</v>
      </c>
      <c r="C6" s="7"/>
      <c r="D6" s="7"/>
      <c r="E6" s="7"/>
      <c r="F6" s="11"/>
      <c r="G6" s="11"/>
      <c r="H6" s="11"/>
      <c r="I6" s="11"/>
      <c r="J6" s="11"/>
      <c r="K6" s="12"/>
    </row>
    <row r="7" spans="2:11" x14ac:dyDescent="0.4">
      <c r="B7" s="7" t="s">
        <v>8</v>
      </c>
      <c r="C7" s="39"/>
      <c r="D7" s="39" t="s">
        <v>6</v>
      </c>
      <c r="E7" s="39"/>
      <c r="F7" s="40">
        <v>599525</v>
      </c>
      <c r="G7" s="40">
        <v>284012</v>
      </c>
      <c r="H7" s="40">
        <v>315513</v>
      </c>
      <c r="I7" s="41">
        <f>F7/F$7*100</f>
        <v>100</v>
      </c>
      <c r="J7" s="41">
        <f t="shared" ref="J7:K18" si="0">G7/G$7*100</f>
        <v>100</v>
      </c>
      <c r="K7" s="42">
        <f t="shared" si="0"/>
        <v>100</v>
      </c>
    </row>
    <row r="8" spans="2:11" s="29" customFormat="1" x14ac:dyDescent="0.4">
      <c r="B8" s="25"/>
      <c r="C8" s="25" t="s">
        <v>9</v>
      </c>
      <c r="D8" s="25"/>
      <c r="E8" s="25"/>
      <c r="F8" s="26">
        <v>359776</v>
      </c>
      <c r="G8" s="26">
        <v>197598</v>
      </c>
      <c r="H8" s="26">
        <v>162178</v>
      </c>
      <c r="I8" s="27">
        <f t="shared" ref="I8:I18" si="1">F8/F$7*100</f>
        <v>60.010174721654643</v>
      </c>
      <c r="J8" s="27">
        <f t="shared" si="0"/>
        <v>69.573820824472207</v>
      </c>
      <c r="K8" s="28">
        <f t="shared" si="0"/>
        <v>51.401368564845185</v>
      </c>
    </row>
    <row r="9" spans="2:11" x14ac:dyDescent="0.4">
      <c r="B9" s="7"/>
      <c r="C9" s="7"/>
      <c r="D9" s="7" t="s">
        <v>10</v>
      </c>
      <c r="E9" s="7"/>
      <c r="F9" s="13">
        <v>349363</v>
      </c>
      <c r="G9" s="13">
        <v>190623</v>
      </c>
      <c r="H9" s="13">
        <v>158740</v>
      </c>
      <c r="I9" s="14">
        <f t="shared" si="1"/>
        <v>58.273299695592343</v>
      </c>
      <c r="J9" s="14">
        <f t="shared" si="0"/>
        <v>67.117938678647377</v>
      </c>
      <c r="K9" s="15">
        <f t="shared" si="0"/>
        <v>50.311714572775138</v>
      </c>
    </row>
    <row r="10" spans="2:11" x14ac:dyDescent="0.4">
      <c r="B10" s="7"/>
      <c r="C10" s="7"/>
      <c r="D10" s="7"/>
      <c r="E10" s="7" t="s">
        <v>11</v>
      </c>
      <c r="F10" s="13">
        <v>299339</v>
      </c>
      <c r="G10" s="13">
        <v>179806</v>
      </c>
      <c r="H10" s="13">
        <v>119533</v>
      </c>
      <c r="I10" s="14">
        <f t="shared" si="1"/>
        <v>49.929360743922274</v>
      </c>
      <c r="J10" s="14">
        <f t="shared" si="0"/>
        <v>63.30929679027647</v>
      </c>
      <c r="K10" s="15">
        <f t="shared" si="0"/>
        <v>37.885285233888936</v>
      </c>
    </row>
    <row r="11" spans="2:11" x14ac:dyDescent="0.4">
      <c r="B11" s="7"/>
      <c r="C11" s="7"/>
      <c r="D11" s="7"/>
      <c r="E11" s="7" t="s">
        <v>12</v>
      </c>
      <c r="F11" s="13">
        <v>40519</v>
      </c>
      <c r="G11" s="13">
        <v>6306</v>
      </c>
      <c r="H11" s="13">
        <v>34213</v>
      </c>
      <c r="I11" s="14">
        <f t="shared" si="1"/>
        <v>6.7585171594178721</v>
      </c>
      <c r="J11" s="14">
        <f t="shared" si="0"/>
        <v>2.2203287185048519</v>
      </c>
      <c r="K11" s="15">
        <f t="shared" si="0"/>
        <v>10.843610247438299</v>
      </c>
    </row>
    <row r="12" spans="2:11" x14ac:dyDescent="0.4">
      <c r="B12" s="7"/>
      <c r="C12" s="7"/>
      <c r="D12" s="7"/>
      <c r="E12" s="8" t="s">
        <v>13</v>
      </c>
      <c r="F12" s="13">
        <v>2977</v>
      </c>
      <c r="G12" s="13">
        <v>1592</v>
      </c>
      <c r="H12" s="13">
        <v>1385</v>
      </c>
      <c r="I12" s="14">
        <f t="shared" si="1"/>
        <v>0.49655977648972105</v>
      </c>
      <c r="J12" s="14">
        <f t="shared" si="0"/>
        <v>0.56053969550582372</v>
      </c>
      <c r="K12" s="15">
        <f t="shared" si="0"/>
        <v>0.43896764951047978</v>
      </c>
    </row>
    <row r="13" spans="2:11" x14ac:dyDescent="0.4">
      <c r="B13" s="7"/>
      <c r="C13" s="7"/>
      <c r="D13" s="7"/>
      <c r="E13" s="7" t="s">
        <v>14</v>
      </c>
      <c r="F13" s="13">
        <v>6528</v>
      </c>
      <c r="G13" s="13">
        <v>2919</v>
      </c>
      <c r="H13" s="13">
        <v>3609</v>
      </c>
      <c r="I13" s="14">
        <f t="shared" si="1"/>
        <v>1.0888620157624787</v>
      </c>
      <c r="J13" s="14">
        <f t="shared" si="0"/>
        <v>1.0277734743602382</v>
      </c>
      <c r="K13" s="15">
        <f t="shared" si="0"/>
        <v>1.1438514419374162</v>
      </c>
    </row>
    <row r="14" spans="2:11" x14ac:dyDescent="0.4">
      <c r="B14" s="7"/>
      <c r="C14" s="39"/>
      <c r="D14" s="39" t="s">
        <v>15</v>
      </c>
      <c r="E14" s="39"/>
      <c r="F14" s="40">
        <v>10413</v>
      </c>
      <c r="G14" s="40">
        <v>6975</v>
      </c>
      <c r="H14" s="40">
        <v>3438</v>
      </c>
      <c r="I14" s="41">
        <f t="shared" si="1"/>
        <v>1.7368750260622994</v>
      </c>
      <c r="J14" s="41">
        <f t="shared" si="0"/>
        <v>2.4558821458248241</v>
      </c>
      <c r="K14" s="42">
        <f t="shared" si="0"/>
        <v>1.0896539920700574</v>
      </c>
    </row>
    <row r="15" spans="2:11" s="29" customFormat="1" x14ac:dyDescent="0.4">
      <c r="B15" s="25"/>
      <c r="C15" s="25" t="s">
        <v>16</v>
      </c>
      <c r="D15" s="25"/>
      <c r="E15" s="25"/>
      <c r="F15" s="26">
        <v>239749</v>
      </c>
      <c r="G15" s="26">
        <v>86414</v>
      </c>
      <c r="H15" s="26">
        <v>153335</v>
      </c>
      <c r="I15" s="27">
        <f t="shared" si="1"/>
        <v>39.989825278345357</v>
      </c>
      <c r="J15" s="27">
        <f t="shared" si="0"/>
        <v>30.426179175527796</v>
      </c>
      <c r="K15" s="28">
        <f t="shared" si="0"/>
        <v>48.598631435154807</v>
      </c>
    </row>
    <row r="16" spans="2:11" x14ac:dyDescent="0.4">
      <c r="B16" s="7"/>
      <c r="C16" s="7"/>
      <c r="D16" s="7" t="s">
        <v>17</v>
      </c>
      <c r="E16" s="7"/>
      <c r="F16" s="13">
        <v>81061</v>
      </c>
      <c r="G16" s="13">
        <v>10869</v>
      </c>
      <c r="H16" s="13">
        <v>70192</v>
      </c>
      <c r="I16" s="14">
        <f t="shared" si="1"/>
        <v>13.520870689295691</v>
      </c>
      <c r="J16" s="14">
        <f t="shared" si="0"/>
        <v>3.8269509739025112</v>
      </c>
      <c r="K16" s="15">
        <f t="shared" si="0"/>
        <v>22.246943866021368</v>
      </c>
    </row>
    <row r="17" spans="2:17" x14ac:dyDescent="0.4">
      <c r="B17" s="7"/>
      <c r="C17" s="7"/>
      <c r="D17" s="7" t="s">
        <v>18</v>
      </c>
      <c r="E17" s="7"/>
      <c r="F17" s="13">
        <v>31731</v>
      </c>
      <c r="G17" s="13">
        <v>16730</v>
      </c>
      <c r="H17" s="13">
        <v>15001</v>
      </c>
      <c r="I17" s="14">
        <f t="shared" si="1"/>
        <v>5.2926900462866442</v>
      </c>
      <c r="J17" s="14">
        <f t="shared" si="0"/>
        <v>5.8905961719927324</v>
      </c>
      <c r="K17" s="15">
        <f t="shared" si="0"/>
        <v>4.7544792132178388</v>
      </c>
    </row>
    <row r="18" spans="2:17" x14ac:dyDescent="0.4">
      <c r="B18" s="6"/>
      <c r="C18" s="6"/>
      <c r="D18" s="6" t="s">
        <v>19</v>
      </c>
      <c r="E18" s="6"/>
      <c r="F18" s="16">
        <v>126957</v>
      </c>
      <c r="G18" s="16">
        <v>58815</v>
      </c>
      <c r="H18" s="16">
        <v>68142</v>
      </c>
      <c r="I18" s="17">
        <f t="shared" si="1"/>
        <v>21.176264542763022</v>
      </c>
      <c r="J18" s="17">
        <f t="shared" si="0"/>
        <v>20.70863202963255</v>
      </c>
      <c r="K18" s="18">
        <f t="shared" si="0"/>
        <v>21.597208355915605</v>
      </c>
    </row>
    <row r="19" spans="2:17" x14ac:dyDescent="0.4">
      <c r="B19" s="58" t="s">
        <v>21</v>
      </c>
      <c r="C19" s="58"/>
      <c r="D19" s="58"/>
      <c r="E19" s="58"/>
      <c r="F19" s="59"/>
      <c r="G19" s="59"/>
      <c r="H19" s="59"/>
      <c r="I19" s="60"/>
      <c r="J19" s="60"/>
      <c r="K19" s="61"/>
    </row>
    <row r="20" spans="2:17" x14ac:dyDescent="0.4">
      <c r="B20" s="58" t="s">
        <v>8</v>
      </c>
      <c r="C20" s="62"/>
      <c r="D20" s="62" t="s">
        <v>6</v>
      </c>
      <c r="E20" s="62"/>
      <c r="F20" s="46">
        <v>580537</v>
      </c>
      <c r="G20" s="46">
        <v>277119</v>
      </c>
      <c r="H20" s="46">
        <v>303418</v>
      </c>
      <c r="I20" s="47">
        <f>F20/F$20*100</f>
        <v>100</v>
      </c>
      <c r="J20" s="47">
        <f>G20/G$20*100</f>
        <v>100</v>
      </c>
      <c r="K20" s="48">
        <f>H20/H$20*100</f>
        <v>100</v>
      </c>
    </row>
    <row r="21" spans="2:17" s="29" customFormat="1" x14ac:dyDescent="0.4">
      <c r="B21" s="63"/>
      <c r="C21" s="63" t="s">
        <v>9</v>
      </c>
      <c r="D21" s="63"/>
      <c r="E21" s="63"/>
      <c r="F21" s="49">
        <v>357884</v>
      </c>
      <c r="G21" s="49">
        <v>194301</v>
      </c>
      <c r="H21" s="49">
        <v>163583</v>
      </c>
      <c r="I21" s="50">
        <f t="shared" ref="I21:K31" si="2">F21/F$20*100</f>
        <v>61.647061255354949</v>
      </c>
      <c r="J21" s="50">
        <f t="shared" si="2"/>
        <v>70.114643889448217</v>
      </c>
      <c r="K21" s="51">
        <f t="shared" si="2"/>
        <v>53.913413179178562</v>
      </c>
    </row>
    <row r="22" spans="2:17" x14ac:dyDescent="0.4">
      <c r="B22" s="58"/>
      <c r="C22" s="58"/>
      <c r="D22" s="58" t="s">
        <v>10</v>
      </c>
      <c r="E22" s="58"/>
      <c r="F22" s="52">
        <v>348142</v>
      </c>
      <c r="G22" s="52">
        <v>188086</v>
      </c>
      <c r="H22" s="52">
        <v>160056</v>
      </c>
      <c r="I22" s="53">
        <f t="shared" si="2"/>
        <v>59.968959773451132</v>
      </c>
      <c r="J22" s="53">
        <f t="shared" si="2"/>
        <v>67.871925057466285</v>
      </c>
      <c r="K22" s="54">
        <f t="shared" si="2"/>
        <v>52.750990382904121</v>
      </c>
    </row>
    <row r="23" spans="2:17" x14ac:dyDescent="0.4">
      <c r="B23" s="58"/>
      <c r="C23" s="58"/>
      <c r="D23" s="58"/>
      <c r="E23" s="58" t="s">
        <v>11</v>
      </c>
      <c r="F23" s="52">
        <v>301238</v>
      </c>
      <c r="G23" s="52">
        <v>176118</v>
      </c>
      <c r="H23" s="52">
        <v>125120</v>
      </c>
      <c r="I23" s="53">
        <f t="shared" si="2"/>
        <v>51.889543646658176</v>
      </c>
      <c r="J23" s="53">
        <f t="shared" si="2"/>
        <v>63.553202775702857</v>
      </c>
      <c r="K23" s="54">
        <f t="shared" si="2"/>
        <v>41.236841584876309</v>
      </c>
    </row>
    <row r="24" spans="2:17" x14ac:dyDescent="0.4">
      <c r="B24" s="58"/>
      <c r="C24" s="58"/>
      <c r="D24" s="58"/>
      <c r="E24" s="58" t="s">
        <v>12</v>
      </c>
      <c r="F24" s="52">
        <v>35157</v>
      </c>
      <c r="G24" s="52">
        <v>6368</v>
      </c>
      <c r="H24" s="52">
        <v>28789</v>
      </c>
      <c r="I24" s="53">
        <f t="shared" si="2"/>
        <v>6.0559447545978982</v>
      </c>
      <c r="J24" s="53">
        <f t="shared" si="2"/>
        <v>2.2979297702431083</v>
      </c>
      <c r="K24" s="54">
        <f t="shared" si="2"/>
        <v>9.4882307575687665</v>
      </c>
    </row>
    <row r="25" spans="2:17" x14ac:dyDescent="0.4">
      <c r="B25" s="58"/>
      <c r="C25" s="58"/>
      <c r="D25" s="58"/>
      <c r="E25" s="64" t="s">
        <v>13</v>
      </c>
      <c r="F25" s="52">
        <v>3206</v>
      </c>
      <c r="G25" s="52">
        <v>1709</v>
      </c>
      <c r="H25" s="52">
        <v>1497</v>
      </c>
      <c r="I25" s="53">
        <f t="shared" si="2"/>
        <v>0.5522473158472242</v>
      </c>
      <c r="J25" s="53">
        <f t="shared" si="2"/>
        <v>0.61670257181932675</v>
      </c>
      <c r="K25" s="54">
        <f t="shared" si="2"/>
        <v>0.49337877120012652</v>
      </c>
    </row>
    <row r="26" spans="2:17" x14ac:dyDescent="0.4">
      <c r="B26" s="58"/>
      <c r="C26" s="58"/>
      <c r="D26" s="58"/>
      <c r="E26" s="58" t="s">
        <v>14</v>
      </c>
      <c r="F26" s="52">
        <v>8541</v>
      </c>
      <c r="G26" s="52">
        <v>3891</v>
      </c>
      <c r="H26" s="52">
        <v>4650</v>
      </c>
      <c r="I26" s="53">
        <f t="shared" si="2"/>
        <v>1.4712240563478296</v>
      </c>
      <c r="J26" s="53">
        <f t="shared" si="2"/>
        <v>1.4040899397009947</v>
      </c>
      <c r="K26" s="54">
        <f t="shared" si="2"/>
        <v>1.5325392692589102</v>
      </c>
    </row>
    <row r="27" spans="2:17" x14ac:dyDescent="0.4">
      <c r="B27" s="58"/>
      <c r="C27" s="62"/>
      <c r="D27" s="62" t="s">
        <v>15</v>
      </c>
      <c r="E27" s="62"/>
      <c r="F27" s="46">
        <v>9742</v>
      </c>
      <c r="G27" s="46">
        <v>6215</v>
      </c>
      <c r="H27" s="46">
        <v>3527</v>
      </c>
      <c r="I27" s="47">
        <f t="shared" si="2"/>
        <v>1.6781014819038238</v>
      </c>
      <c r="J27" s="47">
        <f t="shared" si="2"/>
        <v>2.2427188319819282</v>
      </c>
      <c r="K27" s="48">
        <f t="shared" si="2"/>
        <v>1.1624227962744464</v>
      </c>
    </row>
    <row r="28" spans="2:17" s="29" customFormat="1" x14ac:dyDescent="0.4">
      <c r="B28" s="63"/>
      <c r="C28" s="63" t="s">
        <v>16</v>
      </c>
      <c r="D28" s="63"/>
      <c r="E28" s="63"/>
      <c r="F28" s="49">
        <v>222653</v>
      </c>
      <c r="G28" s="49">
        <v>82818</v>
      </c>
      <c r="H28" s="49">
        <v>139835</v>
      </c>
      <c r="I28" s="50">
        <f t="shared" si="2"/>
        <v>38.352938744645044</v>
      </c>
      <c r="J28" s="50">
        <f t="shared" si="2"/>
        <v>29.885356110551786</v>
      </c>
      <c r="K28" s="51">
        <f t="shared" si="2"/>
        <v>46.086586820821438</v>
      </c>
    </row>
    <row r="29" spans="2:17" x14ac:dyDescent="0.4">
      <c r="B29" s="58"/>
      <c r="C29" s="58"/>
      <c r="D29" s="58" t="s">
        <v>17</v>
      </c>
      <c r="E29" s="58"/>
      <c r="F29" s="52">
        <v>72302</v>
      </c>
      <c r="G29" s="52">
        <v>11218</v>
      </c>
      <c r="H29" s="52">
        <v>61084</v>
      </c>
      <c r="I29" s="53">
        <f t="shared" si="2"/>
        <v>12.4543310762277</v>
      </c>
      <c r="J29" s="53">
        <f t="shared" si="2"/>
        <v>4.0480804275419588</v>
      </c>
      <c r="K29" s="54">
        <f t="shared" si="2"/>
        <v>20.131963166325004</v>
      </c>
    </row>
    <row r="30" spans="2:17" x14ac:dyDescent="0.4">
      <c r="B30" s="58"/>
      <c r="C30" s="58"/>
      <c r="D30" s="58" t="s">
        <v>18</v>
      </c>
      <c r="E30" s="58"/>
      <c r="F30" s="52">
        <v>29697</v>
      </c>
      <c r="G30" s="52">
        <v>15577</v>
      </c>
      <c r="H30" s="52">
        <v>14120</v>
      </c>
      <c r="I30" s="53">
        <f t="shared" si="2"/>
        <v>5.1154362254257695</v>
      </c>
      <c r="J30" s="53">
        <f t="shared" si="2"/>
        <v>5.6210508842771523</v>
      </c>
      <c r="K30" s="54">
        <f t="shared" si="2"/>
        <v>4.6536461251474863</v>
      </c>
    </row>
    <row r="31" spans="2:17" x14ac:dyDescent="0.4">
      <c r="B31" s="65"/>
      <c r="C31" s="65"/>
      <c r="D31" s="65" t="s">
        <v>19</v>
      </c>
      <c r="E31" s="65"/>
      <c r="F31" s="55">
        <v>120654</v>
      </c>
      <c r="G31" s="55">
        <v>56023</v>
      </c>
      <c r="H31" s="55">
        <v>64631</v>
      </c>
      <c r="I31" s="56">
        <f t="shared" si="2"/>
        <v>20.783171442991573</v>
      </c>
      <c r="J31" s="56">
        <f t="shared" si="2"/>
        <v>20.216224798732675</v>
      </c>
      <c r="K31" s="57">
        <f t="shared" si="2"/>
        <v>21.300977529348952</v>
      </c>
      <c r="Q31" s="4"/>
    </row>
    <row r="32" spans="2:17" x14ac:dyDescent="0.4">
      <c r="B32" s="7" t="s">
        <v>22</v>
      </c>
      <c r="C32" s="7"/>
      <c r="D32" s="7"/>
      <c r="E32" s="7"/>
      <c r="F32" s="13"/>
      <c r="G32" s="13"/>
      <c r="H32" s="13"/>
      <c r="I32" s="19"/>
      <c r="J32" s="19"/>
      <c r="K32" s="20"/>
    </row>
    <row r="33" spans="2:11" x14ac:dyDescent="0.4">
      <c r="B33" s="7" t="s">
        <v>8</v>
      </c>
      <c r="C33" s="39"/>
      <c r="D33" s="39" t="s">
        <v>6</v>
      </c>
      <c r="E33" s="39"/>
      <c r="F33" s="43">
        <f t="shared" ref="F33:H44" si="3">F20-F7</f>
        <v>-18988</v>
      </c>
      <c r="G33" s="43">
        <f t="shared" si="3"/>
        <v>-6893</v>
      </c>
      <c r="H33" s="43">
        <f t="shared" si="3"/>
        <v>-12095</v>
      </c>
      <c r="I33" s="44">
        <f>(I20-I7)</f>
        <v>0</v>
      </c>
      <c r="J33" s="44">
        <f>(J20-J7)</f>
        <v>0</v>
      </c>
      <c r="K33" s="45">
        <f>(K20-K7)</f>
        <v>0</v>
      </c>
    </row>
    <row r="34" spans="2:11" s="29" customFormat="1" x14ac:dyDescent="0.4">
      <c r="B34" s="25"/>
      <c r="C34" s="25" t="s">
        <v>9</v>
      </c>
      <c r="D34" s="25"/>
      <c r="E34" s="25"/>
      <c r="F34" s="37">
        <f t="shared" si="3"/>
        <v>-1892</v>
      </c>
      <c r="G34" s="37">
        <f t="shared" si="3"/>
        <v>-3297</v>
      </c>
      <c r="H34" s="37">
        <f t="shared" si="3"/>
        <v>1405</v>
      </c>
      <c r="I34" s="32">
        <f t="shared" ref="I34:K44" si="4">(I21-I8)</f>
        <v>1.6368865337003058</v>
      </c>
      <c r="J34" s="32">
        <f t="shared" si="4"/>
        <v>0.54082306497600996</v>
      </c>
      <c r="K34" s="33">
        <f t="shared" si="4"/>
        <v>2.5120446143333766</v>
      </c>
    </row>
    <row r="35" spans="2:11" x14ac:dyDescent="0.4">
      <c r="B35" s="7"/>
      <c r="C35" s="7"/>
      <c r="D35" s="7" t="s">
        <v>10</v>
      </c>
      <c r="E35" s="7"/>
      <c r="F35" s="38">
        <f t="shared" si="3"/>
        <v>-1221</v>
      </c>
      <c r="G35" s="38">
        <f t="shared" si="3"/>
        <v>-2537</v>
      </c>
      <c r="H35" s="38">
        <f t="shared" si="3"/>
        <v>1316</v>
      </c>
      <c r="I35" s="34">
        <f t="shared" si="4"/>
        <v>1.6956600778587898</v>
      </c>
      <c r="J35" s="34">
        <f t="shared" si="4"/>
        <v>0.75398637881890807</v>
      </c>
      <c r="K35" s="35">
        <f t="shared" si="4"/>
        <v>2.4392758101289829</v>
      </c>
    </row>
    <row r="36" spans="2:11" x14ac:dyDescent="0.4">
      <c r="B36" s="7"/>
      <c r="C36" s="7"/>
      <c r="D36" s="7"/>
      <c r="E36" s="7" t="s">
        <v>11</v>
      </c>
      <c r="F36" s="38">
        <f t="shared" si="3"/>
        <v>1899</v>
      </c>
      <c r="G36" s="38">
        <f t="shared" si="3"/>
        <v>-3688</v>
      </c>
      <c r="H36" s="38">
        <f t="shared" si="3"/>
        <v>5587</v>
      </c>
      <c r="I36" s="34">
        <f t="shared" si="4"/>
        <v>1.9601829027359017</v>
      </c>
      <c r="J36" s="34">
        <f t="shared" si="4"/>
        <v>0.24390598542638742</v>
      </c>
      <c r="K36" s="35">
        <f t="shared" si="4"/>
        <v>3.3515563509873729</v>
      </c>
    </row>
    <row r="37" spans="2:11" x14ac:dyDescent="0.4">
      <c r="B37" s="7"/>
      <c r="C37" s="7"/>
      <c r="D37" s="7"/>
      <c r="E37" s="7" t="s">
        <v>12</v>
      </c>
      <c r="F37" s="38">
        <f t="shared" si="3"/>
        <v>-5362</v>
      </c>
      <c r="G37" s="38">
        <f t="shared" si="3"/>
        <v>62</v>
      </c>
      <c r="H37" s="38">
        <f t="shared" si="3"/>
        <v>-5424</v>
      </c>
      <c r="I37" s="34">
        <f t="shared" si="4"/>
        <v>-0.70257240481997396</v>
      </c>
      <c r="J37" s="34">
        <f t="shared" si="4"/>
        <v>7.7601051738256377E-2</v>
      </c>
      <c r="K37" s="35">
        <f t="shared" si="4"/>
        <v>-1.3553794898695326</v>
      </c>
    </row>
    <row r="38" spans="2:11" x14ac:dyDescent="0.4">
      <c r="B38" s="7"/>
      <c r="C38" s="7"/>
      <c r="D38" s="7"/>
      <c r="E38" s="8" t="s">
        <v>13</v>
      </c>
      <c r="F38" s="38">
        <f t="shared" si="3"/>
        <v>229</v>
      </c>
      <c r="G38" s="38">
        <f t="shared" si="3"/>
        <v>117</v>
      </c>
      <c r="H38" s="38">
        <f t="shared" si="3"/>
        <v>112</v>
      </c>
      <c r="I38" s="34">
        <f t="shared" si="4"/>
        <v>5.5687539357503146E-2</v>
      </c>
      <c r="J38" s="34">
        <f t="shared" si="4"/>
        <v>5.616287631350303E-2</v>
      </c>
      <c r="K38" s="35">
        <f t="shared" si="4"/>
        <v>5.4411121689646735E-2</v>
      </c>
    </row>
    <row r="39" spans="2:11" x14ac:dyDescent="0.4">
      <c r="B39" s="7"/>
      <c r="C39" s="7"/>
      <c r="D39" s="7"/>
      <c r="E39" s="7" t="s">
        <v>14</v>
      </c>
      <c r="F39" s="38">
        <f t="shared" si="3"/>
        <v>2013</v>
      </c>
      <c r="G39" s="38">
        <f t="shared" si="3"/>
        <v>972</v>
      </c>
      <c r="H39" s="38">
        <f t="shared" si="3"/>
        <v>1041</v>
      </c>
      <c r="I39" s="34">
        <f t="shared" si="4"/>
        <v>0.38236204058535095</v>
      </c>
      <c r="J39" s="34">
        <f t="shared" si="4"/>
        <v>0.37631646534075647</v>
      </c>
      <c r="K39" s="35">
        <f t="shared" si="4"/>
        <v>0.38868782732149398</v>
      </c>
    </row>
    <row r="40" spans="2:11" x14ac:dyDescent="0.4">
      <c r="B40" s="7"/>
      <c r="C40" s="39"/>
      <c r="D40" s="39" t="s">
        <v>15</v>
      </c>
      <c r="E40" s="39"/>
      <c r="F40" s="43">
        <f t="shared" si="3"/>
        <v>-671</v>
      </c>
      <c r="G40" s="43">
        <f t="shared" si="3"/>
        <v>-760</v>
      </c>
      <c r="H40" s="43">
        <f t="shared" si="3"/>
        <v>89</v>
      </c>
      <c r="I40" s="44">
        <f t="shared" si="4"/>
        <v>-5.8773544158475577E-2</v>
      </c>
      <c r="J40" s="44">
        <f t="shared" si="4"/>
        <v>-0.21316331384289589</v>
      </c>
      <c r="K40" s="45">
        <f t="shared" si="4"/>
        <v>7.2768804204389026E-2</v>
      </c>
    </row>
    <row r="41" spans="2:11" s="29" customFormat="1" x14ac:dyDescent="0.4">
      <c r="B41" s="25"/>
      <c r="C41" s="25" t="s">
        <v>16</v>
      </c>
      <c r="D41" s="25"/>
      <c r="E41" s="25"/>
      <c r="F41" s="37">
        <f t="shared" si="3"/>
        <v>-17096</v>
      </c>
      <c r="G41" s="37">
        <f t="shared" si="3"/>
        <v>-3596</v>
      </c>
      <c r="H41" s="37">
        <f t="shared" si="3"/>
        <v>-13500</v>
      </c>
      <c r="I41" s="32">
        <f t="shared" si="4"/>
        <v>-1.6368865337003129</v>
      </c>
      <c r="J41" s="32">
        <f t="shared" si="4"/>
        <v>-0.54082306497600996</v>
      </c>
      <c r="K41" s="33">
        <f t="shared" si="4"/>
        <v>-2.5120446143333695</v>
      </c>
    </row>
    <row r="42" spans="2:11" x14ac:dyDescent="0.4">
      <c r="B42" s="7"/>
      <c r="C42" s="7"/>
      <c r="D42" s="7" t="s">
        <v>17</v>
      </c>
      <c r="E42" s="7"/>
      <c r="F42" s="38">
        <f t="shared" si="3"/>
        <v>-8759</v>
      </c>
      <c r="G42" s="38">
        <f t="shared" si="3"/>
        <v>349</v>
      </c>
      <c r="H42" s="38">
        <f t="shared" si="3"/>
        <v>-9108</v>
      </c>
      <c r="I42" s="34">
        <f t="shared" si="4"/>
        <v>-1.0665396130679916</v>
      </c>
      <c r="J42" s="34">
        <f t="shared" si="4"/>
        <v>0.22112945363944769</v>
      </c>
      <c r="K42" s="35">
        <f t="shared" si="4"/>
        <v>-2.114980699696364</v>
      </c>
    </row>
    <row r="43" spans="2:11" x14ac:dyDescent="0.4">
      <c r="B43" s="7"/>
      <c r="C43" s="7"/>
      <c r="D43" s="7" t="s">
        <v>18</v>
      </c>
      <c r="E43" s="7"/>
      <c r="F43" s="38">
        <f t="shared" si="3"/>
        <v>-2034</v>
      </c>
      <c r="G43" s="38">
        <f t="shared" si="3"/>
        <v>-1153</v>
      </c>
      <c r="H43" s="38">
        <f t="shared" si="3"/>
        <v>-881</v>
      </c>
      <c r="I43" s="34">
        <f t="shared" si="4"/>
        <v>-0.17725382086087471</v>
      </c>
      <c r="J43" s="34">
        <f t="shared" si="4"/>
        <v>-0.26954528771558017</v>
      </c>
      <c r="K43" s="35">
        <f t="shared" si="4"/>
        <v>-0.10083308807035252</v>
      </c>
    </row>
    <row r="44" spans="2:11" x14ac:dyDescent="0.4">
      <c r="B44" s="6"/>
      <c r="C44" s="6"/>
      <c r="D44" s="6" t="s">
        <v>19</v>
      </c>
      <c r="E44" s="9"/>
      <c r="F44" s="36">
        <f t="shared" si="3"/>
        <v>-6303</v>
      </c>
      <c r="G44" s="36">
        <f t="shared" si="3"/>
        <v>-2792</v>
      </c>
      <c r="H44" s="36">
        <f t="shared" si="3"/>
        <v>-3511</v>
      </c>
      <c r="I44" s="30">
        <f t="shared" si="4"/>
        <v>-0.39309309977144835</v>
      </c>
      <c r="J44" s="30">
        <f t="shared" si="4"/>
        <v>-0.49240723089987526</v>
      </c>
      <c r="K44" s="31">
        <f t="shared" si="4"/>
        <v>-0.29623082656665289</v>
      </c>
    </row>
    <row r="45" spans="2:11" x14ac:dyDescent="0.4">
      <c r="B45" s="10" t="s">
        <v>20</v>
      </c>
      <c r="C45" s="10"/>
      <c r="D45" s="10"/>
      <c r="E45" s="10"/>
      <c r="F45" s="2"/>
      <c r="G45" s="2"/>
      <c r="H45" s="2"/>
      <c r="I45" s="2"/>
      <c r="J45" s="2"/>
      <c r="K45" s="3"/>
    </row>
    <row r="46" spans="2:11" x14ac:dyDescent="0.4">
      <c r="K46" s="1"/>
    </row>
    <row r="47" spans="2:11" x14ac:dyDescent="0.4">
      <c r="K47" s="1"/>
    </row>
    <row r="48" spans="2:11" x14ac:dyDescent="0.4">
      <c r="K48" s="1"/>
    </row>
    <row r="49" spans="11:11" x14ac:dyDescent="0.4">
      <c r="K49" s="1"/>
    </row>
    <row r="50" spans="11:11" x14ac:dyDescent="0.4">
      <c r="K50" s="1"/>
    </row>
    <row r="51" spans="11:11" x14ac:dyDescent="0.4">
      <c r="K51" s="1"/>
    </row>
    <row r="52" spans="11:11" x14ac:dyDescent="0.4">
      <c r="K52" s="1"/>
    </row>
    <row r="53" spans="11:11" x14ac:dyDescent="0.4">
      <c r="K53" s="1"/>
    </row>
    <row r="54" spans="11:11" x14ac:dyDescent="0.4">
      <c r="K54" s="1"/>
    </row>
    <row r="55" spans="11:11" x14ac:dyDescent="0.4">
      <c r="K55" s="1"/>
    </row>
    <row r="56" spans="11:11" x14ac:dyDescent="0.4">
      <c r="K56" s="1"/>
    </row>
    <row r="57" spans="11:11" x14ac:dyDescent="0.4">
      <c r="K57" s="1"/>
    </row>
    <row r="58" spans="11:11" x14ac:dyDescent="0.4">
      <c r="K58" s="1"/>
    </row>
    <row r="59" spans="11:11" x14ac:dyDescent="0.4">
      <c r="K59" s="1"/>
    </row>
    <row r="60" spans="11:11" x14ac:dyDescent="0.4">
      <c r="K60" s="1"/>
    </row>
    <row r="61" spans="11:11" x14ac:dyDescent="0.4">
      <c r="K61" s="1"/>
    </row>
    <row r="62" spans="11:11" x14ac:dyDescent="0.4">
      <c r="K62" s="1"/>
    </row>
    <row r="63" spans="11:11" x14ac:dyDescent="0.4">
      <c r="K63" s="1"/>
    </row>
    <row r="64" spans="11:11" x14ac:dyDescent="0.4">
      <c r="K64" s="1"/>
    </row>
    <row r="65" spans="11:11" x14ac:dyDescent="0.4">
      <c r="K65" s="1"/>
    </row>
    <row r="66" spans="11:11" x14ac:dyDescent="0.4">
      <c r="K66" s="1"/>
    </row>
    <row r="67" spans="11:11" x14ac:dyDescent="0.4">
      <c r="K67" s="1"/>
    </row>
    <row r="68" spans="11:11" x14ac:dyDescent="0.4">
      <c r="K68" s="1"/>
    </row>
    <row r="69" spans="11:11" x14ac:dyDescent="0.4">
      <c r="K69" s="1"/>
    </row>
    <row r="70" spans="11:11" x14ac:dyDescent="0.4">
      <c r="K70" s="1"/>
    </row>
    <row r="71" spans="11:11" x14ac:dyDescent="0.4">
      <c r="K71" s="1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Windows ユーザー</cp:lastModifiedBy>
  <dcterms:created xsi:type="dcterms:W3CDTF">2022-06-06T03:50:23Z</dcterms:created>
  <dcterms:modified xsi:type="dcterms:W3CDTF">2022-06-27T05:32:14Z</dcterms:modified>
</cp:coreProperties>
</file>