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530"/>
  </bookViews>
  <sheets>
    <sheet name="0001" sheetId="46" r:id="rId1"/>
    <sheet name="0002" sheetId="45" r:id="rId2"/>
  </sheets>
  <definedNames>
    <definedName name="_xlnm.Print_Area" localSheetId="0">'0001'!$A$1:$Z$40</definedName>
    <definedName name="_xlnm.Print_Area" localSheetId="1">'0002'!$A$1:$Z$35</definedName>
    <definedName name="_xlnm.Print_Titles" localSheetId="0">'0001'!$A:$A</definedName>
    <definedName name="_xlnm.Print_Titles" localSheetId="1">'0002'!$A:$A</definedName>
  </definedNames>
  <calcPr calcId="162913"/>
</workbook>
</file>

<file path=xl/calcChain.xml><?xml version="1.0" encoding="utf-8"?>
<calcChain xmlns="http://schemas.openxmlformats.org/spreadsheetml/2006/main">
  <c r="Z29" i="46" l="1"/>
  <c r="Y29" i="46"/>
  <c r="X29" i="46"/>
  <c r="W29" i="46"/>
  <c r="S29" i="46"/>
  <c r="R29" i="46"/>
  <c r="Q29" i="46"/>
  <c r="P29" i="46"/>
  <c r="O29" i="46"/>
  <c r="N29" i="46"/>
  <c r="M29" i="46"/>
  <c r="J29" i="46"/>
  <c r="H29" i="46"/>
  <c r="G29" i="46"/>
  <c r="C29" i="46"/>
  <c r="Z28" i="46"/>
  <c r="Y28" i="46"/>
  <c r="X28" i="46"/>
  <c r="W28" i="46"/>
  <c r="S28" i="46"/>
  <c r="R28" i="46"/>
  <c r="Q28" i="46"/>
  <c r="P28" i="46"/>
  <c r="O28" i="46"/>
  <c r="N28" i="46"/>
  <c r="M28" i="46"/>
  <c r="L28" i="46"/>
  <c r="K28" i="46"/>
  <c r="J28" i="46"/>
  <c r="H28" i="46"/>
  <c r="G28" i="46"/>
  <c r="C28" i="46"/>
  <c r="Z29" i="45"/>
  <c r="X29" i="45"/>
  <c r="W29" i="45"/>
  <c r="V29" i="45"/>
  <c r="U29" i="45"/>
  <c r="T29" i="45"/>
  <c r="S29" i="45"/>
  <c r="R29" i="45"/>
  <c r="Q29" i="45"/>
  <c r="P29" i="45"/>
  <c r="O29" i="45"/>
  <c r="N29" i="45"/>
  <c r="L29" i="45"/>
  <c r="K29" i="45"/>
  <c r="J29" i="45"/>
  <c r="H29" i="45"/>
  <c r="G29" i="45"/>
  <c r="F29" i="45"/>
  <c r="E29" i="45"/>
  <c r="Z28" i="45"/>
  <c r="Y28" i="45"/>
  <c r="X28" i="45"/>
  <c r="W28" i="45"/>
  <c r="V28" i="45"/>
  <c r="U28" i="45"/>
  <c r="T28" i="45"/>
  <c r="S28" i="45"/>
  <c r="R28" i="45"/>
  <c r="Q28" i="45"/>
  <c r="P28" i="45"/>
  <c r="O28" i="45"/>
  <c r="N28" i="45"/>
  <c r="L28" i="45"/>
  <c r="K28" i="45"/>
  <c r="J28" i="45"/>
  <c r="H28" i="45"/>
  <c r="G28" i="45"/>
  <c r="F28" i="45"/>
  <c r="E28" i="45"/>
</calcChain>
</file>

<file path=xl/sharedStrings.xml><?xml version="1.0" encoding="utf-8"?>
<sst xmlns="http://schemas.openxmlformats.org/spreadsheetml/2006/main" count="313" uniqueCount="169">
  <si>
    <t>令和元</t>
    <rPh sb="0" eb="2">
      <t>レイワ</t>
    </rPh>
    <rPh sb="2" eb="3">
      <t>モト</t>
    </rPh>
    <phoneticPr fontId="4"/>
  </si>
  <si>
    <t>令和3.1</t>
    <rPh sb="0" eb="2">
      <t>レイワ</t>
    </rPh>
    <phoneticPr fontId="4"/>
  </si>
  <si>
    <t>-</t>
    <phoneticPr fontId="4"/>
  </si>
  <si>
    <t>平成28</t>
  </si>
  <si>
    <t>-</t>
  </si>
  <si>
    <t>令和2.11</t>
  </si>
  <si>
    <t>p 2,257</t>
    <phoneticPr fontId="4"/>
  </si>
  <si>
    <t>求職者数</t>
  </si>
  <si>
    <t>月間有効</t>
  </si>
  <si>
    <t>…</t>
  </si>
  <si>
    <t>（平成27年＝100）</t>
    <phoneticPr fontId="4"/>
  </si>
  <si>
    <t>建築物</t>
    <phoneticPr fontId="4"/>
  </si>
  <si>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</si>
  <si>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</si>
  <si>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</si>
  <si>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</si>
  <si>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</si>
  <si>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</si>
  <si>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</si>
  <si>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rFont val="ＭＳ Ｐゴシック"/>
        <family val="3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</si>
  <si>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</si>
  <si>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</si>
  <si>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</si>
  <si>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</si>
  <si>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rFont val="ＭＳ Ｐゴシック"/>
        <family val="3"/>
        <charset val="128"/>
      </rPr>
      <t>各月初（人）</t>
    </r>
    <phoneticPr fontId="4"/>
  </si>
  <si>
    <t>生産指数（平成27年＝100）　</t>
    <phoneticPr fontId="4"/>
  </si>
  <si>
    <r>
      <t>国</t>
    </r>
    <r>
      <rPr>
        <sz val="11"/>
        <rFont val="ＭＳ Ｐゴシック"/>
        <family val="3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</si>
  <si>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</si>
  <si>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</si>
  <si>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</si>
  <si>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</si>
  <si>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rFont val="ＭＳ Ｐゴシック"/>
        <family val="3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</si>
  <si>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</si>
  <si>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</si>
  <si>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</si>
  <si>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</si>
  <si>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</si>
  <si>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</si>
  <si>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rFont val="ＭＳ Ｐゴシック"/>
        <family val="3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</si>
  <si>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</si>
  <si>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</si>
  <si>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</si>
  <si>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</si>
  <si>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</si>
  <si>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</si>
  <si>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</si>
  <si>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</si>
  <si>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</si>
  <si>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</si>
  <si>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</si>
  <si>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</si>
  <si>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</si>
  <si>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</si>
  <si>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</si>
  <si>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</si>
  <si>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</si>
  <si>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</si>
  <si>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</si>
  <si>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</si>
  <si>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</si>
  <si>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</si>
  <si>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</si>
  <si>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</si>
  <si>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r>
      <t>（一般）</t>
    </r>
    <r>
      <rPr>
        <sz val="11"/>
        <rFont val="ＭＳ Ｐゴシック"/>
        <family val="3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</si>
  <si>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</si>
  <si>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</si>
  <si>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</si>
  <si>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</si>
  <si>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</si>
  <si>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r>
      <t>求 人</t>
    </r>
    <r>
      <rPr>
        <sz val="11"/>
        <rFont val="ＭＳ Ｐゴシック"/>
        <family val="3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</si>
  <si>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</si>
  <si>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</si>
  <si>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 xml:space="preserve">…  </t>
  </si>
  <si>
    <t>r 125,681,593</t>
    <phoneticPr fontId="4"/>
  </si>
  <si>
    <t>r 93.0</t>
    <phoneticPr fontId="4"/>
  </si>
  <si>
    <t>r 91.1</t>
    <phoneticPr fontId="4"/>
  </si>
  <si>
    <t>r 1,651,750</t>
    <phoneticPr fontId="4"/>
  </si>
  <si>
    <t>r 99.3</t>
    <phoneticPr fontId="4"/>
  </si>
  <si>
    <t>r 102.2</t>
    <phoneticPr fontId="4"/>
  </si>
  <si>
    <t>r 84.7</t>
    <phoneticPr fontId="4"/>
  </si>
  <si>
    <t xml:space="preserve">p 100.4 </t>
    <phoneticPr fontId="4"/>
  </si>
  <si>
    <t xml:space="preserve">p 97.7 </t>
    <phoneticPr fontId="4"/>
  </si>
  <si>
    <t>p 1,707,487</t>
    <phoneticPr fontId="4"/>
  </si>
  <si>
    <t>p 99.1</t>
    <phoneticPr fontId="4"/>
  </si>
  <si>
    <t>p 102.4</t>
    <phoneticPr fontId="4"/>
  </si>
  <si>
    <t>p 85.8</t>
    <phoneticPr fontId="4"/>
  </si>
  <si>
    <t>p 28,376</t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</si>
  <si>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</si>
  <si>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</si>
  <si>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</si>
  <si>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</si>
  <si>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</si>
  <si>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</si>
  <si>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</si>
  <si>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</si>
  <si>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</si>
  <si>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</si>
  <si>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</si>
  <si>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</si>
  <si>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rFont val="ＭＳ Ｐゴシック"/>
        <family val="3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</si>
  <si>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rFont val="ＭＳ Ｐゴシック"/>
        <family val="3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</si>
  <si>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r>
      <t>（注2) 　</t>
    </r>
    <r>
      <rPr>
        <sz val="11"/>
        <rFont val="ＭＳ Ｐゴシック"/>
        <family val="3"/>
        <charset val="128"/>
      </rPr>
      <t>令和２年国勢調査の確定値に前月（年）中の人口移動数を加減している。また、令和３年８月～11月の暫定値は未公表。</t>
    </r>
    <rPh sb="1" eb="2">
      <t>チュウ</t>
    </rPh>
    <rPh sb="6" eb="8">
      <t>レイワ</t>
    </rPh>
    <rPh sb="9" eb="10">
      <t>ネン</t>
    </rPh>
    <rPh sb="10" eb="12">
      <t>コクセイ</t>
    </rPh>
    <rPh sb="12" eb="14">
      <t>チョウサ</t>
    </rPh>
    <rPh sb="15" eb="18">
      <t>カクテイチ</t>
    </rPh>
    <rPh sb="19" eb="20">
      <t>ゼン</t>
    </rPh>
    <rPh sb="20" eb="21">
      <t>ツキ</t>
    </rPh>
    <rPh sb="22" eb="23">
      <t>ネン</t>
    </rPh>
    <rPh sb="24" eb="25">
      <t>ナカ</t>
    </rPh>
    <rPh sb="26" eb="28">
      <t>ジンコウ</t>
    </rPh>
    <rPh sb="28" eb="30">
      <t>イドウ</t>
    </rPh>
    <rPh sb="30" eb="31">
      <t>スウ</t>
    </rPh>
    <rPh sb="32" eb="34">
      <t>カゲン</t>
    </rPh>
    <rPh sb="42" eb="44">
      <t>レイワ</t>
    </rPh>
    <rPh sb="45" eb="46">
      <t>ネン</t>
    </rPh>
    <rPh sb="47" eb="48">
      <t>ツキ</t>
    </rPh>
    <rPh sb="51" eb="52">
      <t>ツキ</t>
    </rPh>
    <rPh sb="53" eb="56">
      <t>ザンテイチ</t>
    </rPh>
    <rPh sb="57" eb="60">
      <t>ミコウヒョウ</t>
    </rPh>
    <phoneticPr fontId="4"/>
  </si>
  <si>
    <r>
      <rPr>
        <sz val="11"/>
        <rFont val="ＭＳ Ｐゴシック"/>
        <family val="3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</si>
  <si>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t>（注3）  月間人口増減数は</t>
    </r>
    <r>
      <rPr>
        <sz val="11"/>
        <rFont val="ＭＳ Ｐゴシック"/>
        <family val="3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</si>
  <si>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rFont val="ＭＳ Ｐゴシック"/>
        <family val="3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</si>
  <si>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r>
      <rPr>
        <sz val="11"/>
        <rFont val="ＭＳ Ｐゴシック"/>
        <family val="3"/>
        <charset val="128"/>
      </rPr>
      <t>（注4）　電力調査統計の内容変更により、平成28年4月分から公表が開始された。</t>
    </r>
    <rPh sb="1" eb="2">
      <t>チュウ</t>
    </rPh>
    <rPh sb="5" eb="7">
      <t>デンリョク</t>
    </rPh>
    <rPh sb="7" eb="9">
      <t>チョウサ</t>
    </rPh>
    <rPh sb="9" eb="11">
      <t>トウケイ</t>
    </rPh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</si>
  <si>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</si>
  <si>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</si>
  <si>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</si>
  <si>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</si>
  <si>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</si>
  <si>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</si>
  <si>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</si>
  <si>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</si>
  <si>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</si>
  <si>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</si>
  <si>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</si>
  <si>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</si>
  <si>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</si>
  <si>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</si>
  <si>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</si>
  <si>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</si>
  <si>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</si>
  <si>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</si>
  <si>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</si>
  <si>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</si>
  <si>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</si>
  <si>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</si>
  <si>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</si>
  <si>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</si>
  <si>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</si>
  <si>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</si>
  <si>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</si>
  <si>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</si>
  <si>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</si>
  <si>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</si>
  <si>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</si>
  <si>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 xml:space="preserve">… </t>
  </si>
  <si>
    <t>r 99.9</t>
    <phoneticPr fontId="4"/>
  </si>
  <si>
    <t>r 96.8</t>
    <phoneticPr fontId="4"/>
  </si>
  <si>
    <t>p 97.8</t>
    <phoneticPr fontId="4"/>
  </si>
  <si>
    <t>p 94.8</t>
    <phoneticPr fontId="4"/>
  </si>
  <si>
    <t>r 4,778</t>
    <phoneticPr fontId="4"/>
  </si>
  <si>
    <t>p 4,868</t>
    <phoneticPr fontId="4"/>
  </si>
  <si>
    <t>―</t>
    <phoneticPr fontId="4"/>
  </si>
  <si>
    <t>―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</si>
  <si>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</si>
  <si>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</si>
  <si>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</si>
  <si>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</si>
  <si>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</si>
  <si>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</si>
  <si>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</si>
  <si>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</si>
  <si>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</si>
  <si>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rFont val="ＭＳ Ｐゴシック"/>
        <family val="3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</si>
  <si>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</si>
  <si>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r>
      <t xml:space="preserve">（注2)　 </t>
    </r>
    <r>
      <rPr>
        <sz val="11"/>
        <rFont val="ＭＳ Ｐゴシック"/>
        <family val="3"/>
        <charset val="128"/>
      </rPr>
      <t>令和２年10月１日現在の人口は、令和２年国勢調査の確定値としている。　</t>
    </r>
    <rPh sb="1" eb="2">
      <t>チュウ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</si>
  <si>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</si>
  <si>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</si>
  <si>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令和２年11月１日現在以降の推計人口は、令和２年国勢調査の確定値に、前月中の人口移動数を加減して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4" eb="36">
      <t>カクテイ</t>
    </rPh>
    <rPh sb="36" eb="37">
      <t>チ</t>
    </rPh>
    <rPh sb="39" eb="40">
      <t>ゼン</t>
    </rPh>
    <rPh sb="40" eb="41">
      <t>ツキ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</si>
  <si>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</si>
  <si>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</si>
  <si>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</si>
  <si>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>　　　　　推計人口は、令和２年国勢調査確定値のため、令和元年との差と年間人口増減数は一致しない。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カクテイ</t>
    </rPh>
    <rPh sb="21" eb="22">
      <t>チ</t>
    </rPh>
    <rPh sb="26" eb="28">
      <t>レイワ</t>
    </rPh>
    <rPh sb="28" eb="30">
      <t>ガンネン</t>
    </rPh>
    <rPh sb="32" eb="33">
      <t>サ</t>
    </rPh>
    <rPh sb="34" eb="36">
      <t>ネンカン</t>
    </rPh>
    <rPh sb="36" eb="38">
      <t>ジンコウ</t>
    </rPh>
    <rPh sb="38" eb="40">
      <t>ゾウゲン</t>
    </rPh>
    <rPh sb="40" eb="41">
      <t>スウ</t>
    </rPh>
    <rPh sb="42" eb="44">
      <t>イッチ</t>
    </rPh>
    <phoneticPr fontId="4"/>
  </si>
  <si>
    <t>（注4）　電力調査統計の内容変更により、平成28年4月分から公表が開始された。</t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</si>
  <si>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t xml:space="preserve">      </t>
    <phoneticPr fontId="4"/>
  </si>
  <si>
    <t>消費者物価指数（2020年＝100)</t>
    <phoneticPr fontId="4"/>
  </si>
  <si>
    <t>消費者物価指数（2020年＝100）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</si>
</sst>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#,##0_ "/>
    <numFmt numFmtId="178" formatCode="#,##0.0"/>
    <numFmt numFmtId="179" formatCode="0.0_);[Red]\(0.0\)"/>
    <numFmt numFmtId="180" formatCode="#,##0.0_);[Red]\(#,##0.0\)"/>
    <numFmt numFmtId="181" formatCode="#,##0;&quot;△ &quot;#,##0"/>
    <numFmt numFmtId="182" formatCode="#,##0.0;&quot;△ &quot;#,##0.0"/>
    <numFmt numFmtId="183" formatCode="#,##0.0_ "/>
    <numFmt numFmtId="184" formatCode="0.000"/>
    <numFmt numFmtId="185" formatCode="0.0;[Red]\-0.0"/>
    <numFmt numFmtId="186" formatCode="#,##0.0_);\(#,##0.0\)"/>
    <numFmt numFmtId="187" formatCode="#,##0_);\(#,##0\)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ＤＦＧPOP1体W9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3">
    <xf numFmtId="0" fontId="0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" fontId="5" fillId="0" borderId="0"/>
    <xf numFmtId="0" fontId="7" fillId="0" borderId="0">
      <alignment vertical="center"/>
    </xf>
    <xf numFmtId="0" fontId="11" fillId="0" borderId="0">
      <alignment vertical="center"/>
    </xf>
    <xf numFmtId="178" fontId="7" fillId="0" borderId="0"/>
    <xf numFmtId="0" fontId="8" fillId="0" borderId="0">
      <alignment vertical="center"/>
    </xf>
    <xf numFmtId="3" fontId="7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</cellStyleXfs>
  <cellXfs count="259"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/>
    <xf numFmtId="0" fontId="0" fillId="0" borderId="0" xfId="0" applyFont="1" applyFill="1" applyAlignment="1"/>
    <xf numFmtId="177" fontId="5" fillId="0" borderId="0" xfId="0" applyNumberFormat="1" applyFont="1" applyFill="1" applyAlignment="1"/>
    <xf numFmtId="179" fontId="5" fillId="0" borderId="0" xfId="0" applyNumberFormat="1" applyFont="1" applyFill="1" applyAlignment="1"/>
    <xf numFmtId="179" fontId="5" fillId="0" borderId="0" xfId="0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/>
    <xf numFmtId="177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/>
    <xf numFmtId="177" fontId="5" fillId="0" borderId="14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3" fontId="5" fillId="0" borderId="4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/>
    <xf numFmtId="183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/>
    <xf numFmtId="0" fontId="6" fillId="0" borderId="0" xfId="0" applyNumberFormat="1" applyFont="1" applyAlignment="1">
      <alignment horizontal="left" vertical="center"/>
    </xf>
    <xf numFmtId="0" fontId="15" fillId="0" borderId="0" xfId="0" applyNumberFormat="1" applyFont="1" applyAlignment="1"/>
    <xf numFmtId="0" fontId="0" fillId="0" borderId="0" xfId="0" applyFont="1" applyAlignment="1">
      <alignment horizontal="centerContinuous"/>
    </xf>
    <xf numFmtId="184" fontId="0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2" borderId="6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Continuous" vertical="center"/>
    </xf>
    <xf numFmtId="0" fontId="0" fillId="3" borderId="6" xfId="0" applyFont="1" applyFill="1" applyBorder="1" applyAlignment="1">
      <alignment horizontal="centerContinuous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left" vertical="center"/>
    </xf>
    <xf numFmtId="0" fontId="0" fillId="2" borderId="11" xfId="0" applyNumberFormat="1" applyFont="1" applyFill="1" applyBorder="1" applyAlignment="1"/>
    <xf numFmtId="0" fontId="0" fillId="2" borderId="11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 vertical="center"/>
    </xf>
    <xf numFmtId="0" fontId="10" fillId="3" borderId="9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 shrinkToFit="1"/>
    </xf>
    <xf numFmtId="0" fontId="10" fillId="2" borderId="9" xfId="0" applyNumberFormat="1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11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vertical="top"/>
    </xf>
    <xf numFmtId="0" fontId="0" fillId="2" borderId="9" xfId="0" applyNumberFormat="1" applyFont="1" applyFill="1" applyBorder="1" applyAlignment="1">
      <alignment horizontal="center" vertical="top"/>
    </xf>
    <xf numFmtId="0" fontId="0" fillId="2" borderId="9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horizontal="center" vertical="top"/>
    </xf>
    <xf numFmtId="3" fontId="0" fillId="0" borderId="26" xfId="0" applyNumberFormat="1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left"/>
    </xf>
    <xf numFmtId="3" fontId="0" fillId="0" borderId="17" xfId="0" applyNumberFormat="1" applyFont="1" applyFill="1" applyBorder="1" applyAlignment="1"/>
    <xf numFmtId="0" fontId="0" fillId="0" borderId="0" xfId="0" applyNumberFormat="1" applyFont="1" applyFill="1" applyAlignment="1"/>
    <xf numFmtId="3" fontId="5" fillId="0" borderId="7" xfId="0" applyNumberFormat="1" applyFont="1" applyFill="1" applyBorder="1" applyAlignment="1">
      <alignment horizontal="center"/>
    </xf>
    <xf numFmtId="181" fontId="5" fillId="0" borderId="0" xfId="0" applyNumberFormat="1" applyFont="1" applyFill="1" applyAlignment="1"/>
    <xf numFmtId="176" fontId="13" fillId="0" borderId="0" xfId="0" applyNumberFormat="1" applyFont="1" applyFill="1" applyBorder="1" applyAlignment="1">
      <alignment horizontal="right"/>
    </xf>
    <xf numFmtId="181" fontId="5" fillId="0" borderId="9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/>
    <xf numFmtId="176" fontId="5" fillId="0" borderId="7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5" fontId="11" fillId="0" borderId="0" xfId="6" applyNumberFormat="1" applyFont="1" applyFill="1" applyAlignment="1">
      <alignment horizontal="right" vertical="center"/>
    </xf>
    <xf numFmtId="180" fontId="0" fillId="0" borderId="0" xfId="0" applyNumberFormat="1" applyFont="1" applyFill="1" applyAlignment="1"/>
    <xf numFmtId="180" fontId="0" fillId="0" borderId="0" xfId="0" applyNumberFormat="1" applyFont="1" applyFill="1" applyAlignment="1" applyProtection="1">
      <protection locked="0"/>
    </xf>
    <xf numFmtId="179" fontId="0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/>
    </xf>
    <xf numFmtId="179" fontId="5" fillId="0" borderId="17" xfId="0" applyNumberFormat="1" applyFont="1" applyFill="1" applyBorder="1" applyAlignment="1">
      <alignment horizontal="center"/>
    </xf>
    <xf numFmtId="179" fontId="5" fillId="0" borderId="17" xfId="0" applyNumberFormat="1" applyFont="1" applyFill="1" applyBorder="1" applyAlignment="1">
      <alignment horizontal="right"/>
    </xf>
    <xf numFmtId="186" fontId="5" fillId="0" borderId="17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Alignment="1"/>
    <xf numFmtId="3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NumberFormat="1" applyFont="1" applyAlignment="1"/>
    <xf numFmtId="0" fontId="17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8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0" fillId="3" borderId="6" xfId="0" applyNumberFormat="1" applyFont="1" applyFill="1" applyBorder="1" applyAlignment="1">
      <alignment horizontal="left" vertical="center"/>
    </xf>
    <xf numFmtId="0" fontId="0" fillId="3" borderId="5" xfId="0" applyNumberFormat="1" applyFont="1" applyFill="1" applyBorder="1" applyAlignment="1">
      <alignment horizontal="left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left" vertical="center"/>
    </xf>
    <xf numFmtId="0" fontId="0" fillId="3" borderId="11" xfId="0" applyNumberFormat="1" applyFont="1" applyFill="1" applyBorder="1" applyAlignment="1"/>
    <xf numFmtId="0" fontId="0" fillId="3" borderId="11" xfId="0" applyFont="1" applyFill="1" applyBorder="1" applyAlignment="1"/>
    <xf numFmtId="0" fontId="0" fillId="3" borderId="11" xfId="0" applyNumberFormat="1" applyFont="1" applyFill="1" applyBorder="1" applyAlignment="1">
      <alignment vertical="center"/>
    </xf>
    <xf numFmtId="0" fontId="0" fillId="3" borderId="10" xfId="0" applyNumberFormat="1" applyFont="1" applyFill="1" applyBorder="1" applyAlignment="1">
      <alignment horizontal="center" vertical="center" shrinkToFit="1"/>
    </xf>
    <xf numFmtId="0" fontId="0" fillId="3" borderId="11" xfId="0" applyNumberFormat="1" applyFont="1" applyFill="1" applyBorder="1" applyAlignment="1">
      <alignment horizontal="center"/>
    </xf>
    <xf numFmtId="0" fontId="10" fillId="3" borderId="11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Continuous"/>
    </xf>
    <xf numFmtId="0" fontId="0" fillId="3" borderId="17" xfId="0" applyNumberFormat="1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 shrinkToFit="1"/>
    </xf>
    <xf numFmtId="0" fontId="9" fillId="3" borderId="9" xfId="0" applyNumberFormat="1" applyFont="1" applyFill="1" applyBorder="1" applyAlignment="1">
      <alignment horizontal="center" vertical="top"/>
    </xf>
    <xf numFmtId="0" fontId="0" fillId="3" borderId="9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11" xfId="0" applyFont="1" applyFill="1" applyBorder="1" applyAlignment="1">
      <alignment horizontal="center"/>
    </xf>
    <xf numFmtId="0" fontId="12" fillId="3" borderId="9" xfId="0" applyNumberFormat="1" applyFont="1" applyFill="1" applyBorder="1" applyAlignment="1">
      <alignment horizontal="center" vertical="center" shrinkToFit="1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vertical="top"/>
    </xf>
    <xf numFmtId="0" fontId="0" fillId="3" borderId="9" xfId="0" applyNumberFormat="1" applyFont="1" applyFill="1" applyBorder="1" applyAlignment="1">
      <alignment horizontal="center" vertical="top"/>
    </xf>
    <xf numFmtId="0" fontId="0" fillId="3" borderId="9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/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>
      <protection locked="0"/>
    </xf>
    <xf numFmtId="176" fontId="5" fillId="0" borderId="15" xfId="0" applyNumberFormat="1" applyFont="1" applyFill="1" applyBorder="1" applyAlignment="1">
      <alignment horizontal="right"/>
    </xf>
    <xf numFmtId="186" fontId="5" fillId="0" borderId="14" xfId="0" applyNumberFormat="1" applyFont="1" applyFill="1" applyBorder="1" applyAlignment="1">
      <alignment horizontal="right"/>
    </xf>
    <xf numFmtId="187" fontId="5" fillId="0" borderId="14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/>
    <xf numFmtId="180" fontId="5" fillId="0" borderId="14" xfId="0" applyNumberFormat="1" applyFont="1" applyFill="1" applyBorder="1" applyAlignment="1">
      <alignment horizontal="right"/>
    </xf>
    <xf numFmtId="187" fontId="5" fillId="0" borderId="14" xfId="0" applyNumberFormat="1" applyFont="1" applyFill="1" applyBorder="1" applyAlignment="1"/>
    <xf numFmtId="176" fontId="5" fillId="0" borderId="14" xfId="0" applyNumberFormat="1" applyFont="1" applyFill="1" applyBorder="1" applyAlignment="1">
      <alignment horizontal="right"/>
    </xf>
    <xf numFmtId="179" fontId="5" fillId="0" borderId="24" xfId="0" applyNumberFormat="1" applyFont="1" applyFill="1" applyBorder="1" applyAlignment="1">
      <alignment horizontal="center"/>
    </xf>
    <xf numFmtId="183" fontId="5" fillId="0" borderId="24" xfId="0" applyNumberFormat="1" applyFont="1" applyFill="1" applyBorder="1" applyAlignment="1"/>
    <xf numFmtId="179" fontId="5" fillId="0" borderId="24" xfId="0" applyNumberFormat="1" applyFont="1" applyFill="1" applyBorder="1" applyAlignment="1">
      <alignment horizontal="right"/>
    </xf>
    <xf numFmtId="183" fontId="5" fillId="0" borderId="24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center"/>
    </xf>
    <xf numFmtId="179" fontId="5" fillId="0" borderId="14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center"/>
    </xf>
    <xf numFmtId="183" fontId="5" fillId="0" borderId="14" xfId="0" applyNumberFormat="1" applyFont="1" applyFill="1" applyBorder="1" applyAlignment="1"/>
    <xf numFmtId="0" fontId="0" fillId="0" borderId="3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0" fontId="0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NumberFormat="1" applyFont="1" applyFill="1" applyBorder="1" applyAlignment="1">
      <alignment horizontal="center" vertical="center" wrapText="1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 shrinkToFit="1"/>
    </xf>
    <xf numFmtId="0" fontId="4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 applyProtection="1">
      <alignment horizontal="center" vertical="center"/>
      <protection locked="0"/>
    </xf>
    <xf numFmtId="0" fontId="4" fillId="3" borderId="20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0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NumberFormat="1" applyFont="1" applyFill="1" applyBorder="1" applyAlignment="1">
      <alignment horizontal="center" vertical="center" wrapText="1"/>
    </xf>
    <xf numFmtId="0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NumberFormat="1" applyFont="1" applyFill="1" applyBorder="1" applyAlignment="1">
      <alignment horizontal="center" vertical="center"/>
    </xf>
    <xf numFmtId="0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" xfId="0" applyNumberFormat="1" applyFont="1" applyFill="1" applyBorder="1" applyAlignment="1">
      <alignment horizontal="center" vertical="center" wrapText="1"/>
    </xf>
    <xf numFmtId="0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>
      <alignment horizontal="center" vertical="center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0" borderId="26" xfId="0" applyNumberFormat="1" applyFont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</cellXfs>
  <cellStyles count="13">
    <cellStyle name="桁区切り 2" xfId="2"/>
    <cellStyle name="桁区切り 2 2" xfId="3"/>
    <cellStyle name="標準" xfId="0" builtinId="0"/>
    <cellStyle name="標準 11" xfId="8"/>
    <cellStyle name="標準 2" xfId="1"/>
    <cellStyle name="標準 2 2" xfId="6"/>
    <cellStyle name="標準 3" xfId="4"/>
    <cellStyle name="標準 4" xfId="5"/>
    <cellStyle name="標準 5" xfId="7"/>
    <cellStyle name="標準 6" xfId="9"/>
    <cellStyle name="標準 6 2" xfId="11"/>
    <cellStyle name="標準 7" xfId="10"/>
    <cellStyle name="標準 8" xfId="12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U51"/>
  <sheetViews>
    <sheetView tabSelected="1" showOutlineSymbols="0" zoomScaleNormal="100" zoomScaleSheetLayoutView="50" workbookViewId="0"/>
  </sheetViews>
  <sheetFormatPr defaultColWidth="15.625" defaultRowHeight="13.5"/>
  <cols>
    <col min="1" max="3" width="13.75" style="62" customWidth="1"/>
    <col min="4" max="19" width="12.75" style="62" customWidth="1"/>
    <col min="20" max="22" width="15.625" style="62" customWidth="1"/>
    <col min="23" max="24" width="12.75" style="62" customWidth="1"/>
    <col min="25" max="25" width="13.375" style="62" customWidth="1"/>
    <col min="26" max="27" width="11.75" style="62" customWidth="1"/>
    <col min="28" max="28" width="14.75" style="62" customWidth="1"/>
    <col min="29" max="30" width="12.75" style="62" customWidth="1"/>
    <col min="31" max="31" width="14.75" style="62" customWidth="1"/>
    <col min="32" max="33" width="11.75" style="62" customWidth="1"/>
    <col min="34" max="34" width="13.625" style="62" customWidth="1"/>
    <col min="35" max="37" width="14.75" style="62" customWidth="1"/>
    <col min="38" max="38" width="14.875" style="62" customWidth="1"/>
    <col min="39" max="40" width="12.75" style="62" customWidth="1"/>
    <col min="41" max="256" width="15.625" style="62"/>
    <col min="257" max="259" width="13.75" style="62" customWidth="1"/>
    <col min="260" max="275" width="12.75" style="62" customWidth="1"/>
    <col min="276" max="278" width="15.625" style="62" customWidth="1"/>
    <col min="279" max="280" width="12.75" style="62" customWidth="1"/>
    <col min="281" max="281" width="13.375" style="62" customWidth="1"/>
    <col min="282" max="283" width="11.75" style="62" customWidth="1"/>
    <col min="284" max="284" width="14.75" style="62" customWidth="1"/>
    <col min="285" max="286" width="12.75" style="62" customWidth="1"/>
    <col min="287" max="287" width="14.75" style="62" customWidth="1"/>
    <col min="288" max="289" width="11.75" style="62" customWidth="1"/>
    <col min="290" max="290" width="13.625" style="62" customWidth="1"/>
    <col min="291" max="293" width="14.75" style="62" customWidth="1"/>
    <col min="294" max="294" width="14.875" style="62" customWidth="1"/>
    <col min="295" max="296" width="12.75" style="62" customWidth="1"/>
    <col min="297" max="512" width="15.625" style="62"/>
    <col min="513" max="515" width="13.75" style="62" customWidth="1"/>
    <col min="516" max="531" width="12.75" style="62" customWidth="1"/>
    <col min="532" max="534" width="15.625" style="62" customWidth="1"/>
    <col min="535" max="536" width="12.75" style="62" customWidth="1"/>
    <col min="537" max="537" width="13.375" style="62" customWidth="1"/>
    <col min="538" max="539" width="11.75" style="62" customWidth="1"/>
    <col min="540" max="540" width="14.75" style="62" customWidth="1"/>
    <col min="541" max="542" width="12.75" style="62" customWidth="1"/>
    <col min="543" max="543" width="14.75" style="62" customWidth="1"/>
    <col min="544" max="545" width="11.75" style="62" customWidth="1"/>
    <col min="546" max="546" width="13.625" style="62" customWidth="1"/>
    <col min="547" max="549" width="14.75" style="62" customWidth="1"/>
    <col min="550" max="550" width="14.875" style="62" customWidth="1"/>
    <col min="551" max="552" width="12.75" style="62" customWidth="1"/>
    <col min="553" max="768" width="15.625" style="62"/>
    <col min="769" max="771" width="13.75" style="62" customWidth="1"/>
    <col min="772" max="787" width="12.75" style="62" customWidth="1"/>
    <col min="788" max="790" width="15.625" style="62" customWidth="1"/>
    <col min="791" max="792" width="12.75" style="62" customWidth="1"/>
    <col min="793" max="793" width="13.375" style="62" customWidth="1"/>
    <col min="794" max="795" width="11.75" style="62" customWidth="1"/>
    <col min="796" max="796" width="14.75" style="62" customWidth="1"/>
    <col min="797" max="798" width="12.75" style="62" customWidth="1"/>
    <col min="799" max="799" width="14.75" style="62" customWidth="1"/>
    <col min="800" max="801" width="11.75" style="62" customWidth="1"/>
    <col min="802" max="802" width="13.625" style="62" customWidth="1"/>
    <col min="803" max="805" width="14.75" style="62" customWidth="1"/>
    <col min="806" max="806" width="14.875" style="62" customWidth="1"/>
    <col min="807" max="808" width="12.75" style="62" customWidth="1"/>
    <col min="809" max="1024" width="15.625" style="62"/>
    <col min="1025" max="1027" width="13.75" style="62" customWidth="1"/>
    <col min="1028" max="1043" width="12.75" style="62" customWidth="1"/>
    <col min="1044" max="1046" width="15.625" style="62" customWidth="1"/>
    <col min="1047" max="1048" width="12.75" style="62" customWidth="1"/>
    <col min="1049" max="1049" width="13.375" style="62" customWidth="1"/>
    <col min="1050" max="1051" width="11.75" style="62" customWidth="1"/>
    <col min="1052" max="1052" width="14.75" style="62" customWidth="1"/>
    <col min="1053" max="1054" width="12.75" style="62" customWidth="1"/>
    <col min="1055" max="1055" width="14.75" style="62" customWidth="1"/>
    <col min="1056" max="1057" width="11.75" style="62" customWidth="1"/>
    <col min="1058" max="1058" width="13.625" style="62" customWidth="1"/>
    <col min="1059" max="1061" width="14.75" style="62" customWidth="1"/>
    <col min="1062" max="1062" width="14.875" style="62" customWidth="1"/>
    <col min="1063" max="1064" width="12.75" style="62" customWidth="1"/>
    <col min="1065" max="1280" width="15.625" style="62"/>
    <col min="1281" max="1283" width="13.75" style="62" customWidth="1"/>
    <col min="1284" max="1299" width="12.75" style="62" customWidth="1"/>
    <col min="1300" max="1302" width="15.625" style="62" customWidth="1"/>
    <col min="1303" max="1304" width="12.75" style="62" customWidth="1"/>
    <col min="1305" max="1305" width="13.375" style="62" customWidth="1"/>
    <col min="1306" max="1307" width="11.75" style="62" customWidth="1"/>
    <col min="1308" max="1308" width="14.75" style="62" customWidth="1"/>
    <col min="1309" max="1310" width="12.75" style="62" customWidth="1"/>
    <col min="1311" max="1311" width="14.75" style="62" customWidth="1"/>
    <col min="1312" max="1313" width="11.75" style="62" customWidth="1"/>
    <col min="1314" max="1314" width="13.625" style="62" customWidth="1"/>
    <col min="1315" max="1317" width="14.75" style="62" customWidth="1"/>
    <col min="1318" max="1318" width="14.875" style="62" customWidth="1"/>
    <col min="1319" max="1320" width="12.75" style="62" customWidth="1"/>
    <col min="1321" max="1536" width="15.625" style="62"/>
    <col min="1537" max="1539" width="13.75" style="62" customWidth="1"/>
    <col min="1540" max="1555" width="12.75" style="62" customWidth="1"/>
    <col min="1556" max="1558" width="15.625" style="62" customWidth="1"/>
    <col min="1559" max="1560" width="12.75" style="62" customWidth="1"/>
    <col min="1561" max="1561" width="13.375" style="62" customWidth="1"/>
    <col min="1562" max="1563" width="11.75" style="62" customWidth="1"/>
    <col min="1564" max="1564" width="14.75" style="62" customWidth="1"/>
    <col min="1565" max="1566" width="12.75" style="62" customWidth="1"/>
    <col min="1567" max="1567" width="14.75" style="62" customWidth="1"/>
    <col min="1568" max="1569" width="11.75" style="62" customWidth="1"/>
    <col min="1570" max="1570" width="13.625" style="62" customWidth="1"/>
    <col min="1571" max="1573" width="14.75" style="62" customWidth="1"/>
    <col min="1574" max="1574" width="14.875" style="62" customWidth="1"/>
    <col min="1575" max="1576" width="12.75" style="62" customWidth="1"/>
    <col min="1577" max="1792" width="15.625" style="62"/>
    <col min="1793" max="1795" width="13.75" style="62" customWidth="1"/>
    <col min="1796" max="1811" width="12.75" style="62" customWidth="1"/>
    <col min="1812" max="1814" width="15.625" style="62" customWidth="1"/>
    <col min="1815" max="1816" width="12.75" style="62" customWidth="1"/>
    <col min="1817" max="1817" width="13.375" style="62" customWidth="1"/>
    <col min="1818" max="1819" width="11.75" style="62" customWidth="1"/>
    <col min="1820" max="1820" width="14.75" style="62" customWidth="1"/>
    <col min="1821" max="1822" width="12.75" style="62" customWidth="1"/>
    <col min="1823" max="1823" width="14.75" style="62" customWidth="1"/>
    <col min="1824" max="1825" width="11.75" style="62" customWidth="1"/>
    <col min="1826" max="1826" width="13.625" style="62" customWidth="1"/>
    <col min="1827" max="1829" width="14.75" style="62" customWidth="1"/>
    <col min="1830" max="1830" width="14.875" style="62" customWidth="1"/>
    <col min="1831" max="1832" width="12.75" style="62" customWidth="1"/>
    <col min="1833" max="2048" width="15.625" style="62"/>
    <col min="2049" max="2051" width="13.75" style="62" customWidth="1"/>
    <col min="2052" max="2067" width="12.75" style="62" customWidth="1"/>
    <col min="2068" max="2070" width="15.625" style="62" customWidth="1"/>
    <col min="2071" max="2072" width="12.75" style="62" customWidth="1"/>
    <col min="2073" max="2073" width="13.375" style="62" customWidth="1"/>
    <col min="2074" max="2075" width="11.75" style="62" customWidth="1"/>
    <col min="2076" max="2076" width="14.75" style="62" customWidth="1"/>
    <col min="2077" max="2078" width="12.75" style="62" customWidth="1"/>
    <col min="2079" max="2079" width="14.75" style="62" customWidth="1"/>
    <col min="2080" max="2081" width="11.75" style="62" customWidth="1"/>
    <col min="2082" max="2082" width="13.625" style="62" customWidth="1"/>
    <col min="2083" max="2085" width="14.75" style="62" customWidth="1"/>
    <col min="2086" max="2086" width="14.875" style="62" customWidth="1"/>
    <col min="2087" max="2088" width="12.75" style="62" customWidth="1"/>
    <col min="2089" max="2304" width="15.625" style="62"/>
    <col min="2305" max="2307" width="13.75" style="62" customWidth="1"/>
    <col min="2308" max="2323" width="12.75" style="62" customWidth="1"/>
    <col min="2324" max="2326" width="15.625" style="62" customWidth="1"/>
    <col min="2327" max="2328" width="12.75" style="62" customWidth="1"/>
    <col min="2329" max="2329" width="13.375" style="62" customWidth="1"/>
    <col min="2330" max="2331" width="11.75" style="62" customWidth="1"/>
    <col min="2332" max="2332" width="14.75" style="62" customWidth="1"/>
    <col min="2333" max="2334" width="12.75" style="62" customWidth="1"/>
    <col min="2335" max="2335" width="14.75" style="62" customWidth="1"/>
    <col min="2336" max="2337" width="11.75" style="62" customWidth="1"/>
    <col min="2338" max="2338" width="13.625" style="62" customWidth="1"/>
    <col min="2339" max="2341" width="14.75" style="62" customWidth="1"/>
    <col min="2342" max="2342" width="14.875" style="62" customWidth="1"/>
    <col min="2343" max="2344" width="12.75" style="62" customWidth="1"/>
    <col min="2345" max="2560" width="15.625" style="62"/>
    <col min="2561" max="2563" width="13.75" style="62" customWidth="1"/>
    <col min="2564" max="2579" width="12.75" style="62" customWidth="1"/>
    <col min="2580" max="2582" width="15.625" style="62" customWidth="1"/>
    <col min="2583" max="2584" width="12.75" style="62" customWidth="1"/>
    <col min="2585" max="2585" width="13.375" style="62" customWidth="1"/>
    <col min="2586" max="2587" width="11.75" style="62" customWidth="1"/>
    <col min="2588" max="2588" width="14.75" style="62" customWidth="1"/>
    <col min="2589" max="2590" width="12.75" style="62" customWidth="1"/>
    <col min="2591" max="2591" width="14.75" style="62" customWidth="1"/>
    <col min="2592" max="2593" width="11.75" style="62" customWidth="1"/>
    <col min="2594" max="2594" width="13.625" style="62" customWidth="1"/>
    <col min="2595" max="2597" width="14.75" style="62" customWidth="1"/>
    <col min="2598" max="2598" width="14.875" style="62" customWidth="1"/>
    <col min="2599" max="2600" width="12.75" style="62" customWidth="1"/>
    <col min="2601" max="2816" width="15.625" style="62"/>
    <col min="2817" max="2819" width="13.75" style="62" customWidth="1"/>
    <col min="2820" max="2835" width="12.75" style="62" customWidth="1"/>
    <col min="2836" max="2838" width="15.625" style="62" customWidth="1"/>
    <col min="2839" max="2840" width="12.75" style="62" customWidth="1"/>
    <col min="2841" max="2841" width="13.375" style="62" customWidth="1"/>
    <col min="2842" max="2843" width="11.75" style="62" customWidth="1"/>
    <col min="2844" max="2844" width="14.75" style="62" customWidth="1"/>
    <col min="2845" max="2846" width="12.75" style="62" customWidth="1"/>
    <col min="2847" max="2847" width="14.75" style="62" customWidth="1"/>
    <col min="2848" max="2849" width="11.75" style="62" customWidth="1"/>
    <col min="2850" max="2850" width="13.625" style="62" customWidth="1"/>
    <col min="2851" max="2853" width="14.75" style="62" customWidth="1"/>
    <col min="2854" max="2854" width="14.875" style="62" customWidth="1"/>
    <col min="2855" max="2856" width="12.75" style="62" customWidth="1"/>
    <col min="2857" max="3072" width="15.625" style="62"/>
    <col min="3073" max="3075" width="13.75" style="62" customWidth="1"/>
    <col min="3076" max="3091" width="12.75" style="62" customWidth="1"/>
    <col min="3092" max="3094" width="15.625" style="62" customWidth="1"/>
    <col min="3095" max="3096" width="12.75" style="62" customWidth="1"/>
    <col min="3097" max="3097" width="13.375" style="62" customWidth="1"/>
    <col min="3098" max="3099" width="11.75" style="62" customWidth="1"/>
    <col min="3100" max="3100" width="14.75" style="62" customWidth="1"/>
    <col min="3101" max="3102" width="12.75" style="62" customWidth="1"/>
    <col min="3103" max="3103" width="14.75" style="62" customWidth="1"/>
    <col min="3104" max="3105" width="11.75" style="62" customWidth="1"/>
    <col min="3106" max="3106" width="13.625" style="62" customWidth="1"/>
    <col min="3107" max="3109" width="14.75" style="62" customWidth="1"/>
    <col min="3110" max="3110" width="14.875" style="62" customWidth="1"/>
    <col min="3111" max="3112" width="12.75" style="62" customWidth="1"/>
    <col min="3113" max="3328" width="15.625" style="62"/>
    <col min="3329" max="3331" width="13.75" style="62" customWidth="1"/>
    <col min="3332" max="3347" width="12.75" style="62" customWidth="1"/>
    <col min="3348" max="3350" width="15.625" style="62" customWidth="1"/>
    <col min="3351" max="3352" width="12.75" style="62" customWidth="1"/>
    <col min="3353" max="3353" width="13.375" style="62" customWidth="1"/>
    <col min="3354" max="3355" width="11.75" style="62" customWidth="1"/>
    <col min="3356" max="3356" width="14.75" style="62" customWidth="1"/>
    <col min="3357" max="3358" width="12.75" style="62" customWidth="1"/>
    <col min="3359" max="3359" width="14.75" style="62" customWidth="1"/>
    <col min="3360" max="3361" width="11.75" style="62" customWidth="1"/>
    <col min="3362" max="3362" width="13.625" style="62" customWidth="1"/>
    <col min="3363" max="3365" width="14.75" style="62" customWidth="1"/>
    <col min="3366" max="3366" width="14.875" style="62" customWidth="1"/>
    <col min="3367" max="3368" width="12.75" style="62" customWidth="1"/>
    <col min="3369" max="3584" width="15.625" style="62"/>
    <col min="3585" max="3587" width="13.75" style="62" customWidth="1"/>
    <col min="3588" max="3603" width="12.75" style="62" customWidth="1"/>
    <col min="3604" max="3606" width="15.625" style="62" customWidth="1"/>
    <col min="3607" max="3608" width="12.75" style="62" customWidth="1"/>
    <col min="3609" max="3609" width="13.375" style="62" customWidth="1"/>
    <col min="3610" max="3611" width="11.75" style="62" customWidth="1"/>
    <col min="3612" max="3612" width="14.75" style="62" customWidth="1"/>
    <col min="3613" max="3614" width="12.75" style="62" customWidth="1"/>
    <col min="3615" max="3615" width="14.75" style="62" customWidth="1"/>
    <col min="3616" max="3617" width="11.75" style="62" customWidth="1"/>
    <col min="3618" max="3618" width="13.625" style="62" customWidth="1"/>
    <col min="3619" max="3621" width="14.75" style="62" customWidth="1"/>
    <col min="3622" max="3622" width="14.875" style="62" customWidth="1"/>
    <col min="3623" max="3624" width="12.75" style="62" customWidth="1"/>
    <col min="3625" max="3840" width="15.625" style="62"/>
    <col min="3841" max="3843" width="13.75" style="62" customWidth="1"/>
    <col min="3844" max="3859" width="12.75" style="62" customWidth="1"/>
    <col min="3860" max="3862" width="15.625" style="62" customWidth="1"/>
    <col min="3863" max="3864" width="12.75" style="62" customWidth="1"/>
    <col min="3865" max="3865" width="13.375" style="62" customWidth="1"/>
    <col min="3866" max="3867" width="11.75" style="62" customWidth="1"/>
    <col min="3868" max="3868" width="14.75" style="62" customWidth="1"/>
    <col min="3869" max="3870" width="12.75" style="62" customWidth="1"/>
    <col min="3871" max="3871" width="14.75" style="62" customWidth="1"/>
    <col min="3872" max="3873" width="11.75" style="62" customWidth="1"/>
    <col min="3874" max="3874" width="13.625" style="62" customWidth="1"/>
    <col min="3875" max="3877" width="14.75" style="62" customWidth="1"/>
    <col min="3878" max="3878" width="14.875" style="62" customWidth="1"/>
    <col min="3879" max="3880" width="12.75" style="62" customWidth="1"/>
    <col min="3881" max="4096" width="15.625" style="62"/>
    <col min="4097" max="4099" width="13.75" style="62" customWidth="1"/>
    <col min="4100" max="4115" width="12.75" style="62" customWidth="1"/>
    <col min="4116" max="4118" width="15.625" style="62" customWidth="1"/>
    <col min="4119" max="4120" width="12.75" style="62" customWidth="1"/>
    <col min="4121" max="4121" width="13.375" style="62" customWidth="1"/>
    <col min="4122" max="4123" width="11.75" style="62" customWidth="1"/>
    <col min="4124" max="4124" width="14.75" style="62" customWidth="1"/>
    <col min="4125" max="4126" width="12.75" style="62" customWidth="1"/>
    <col min="4127" max="4127" width="14.75" style="62" customWidth="1"/>
    <col min="4128" max="4129" width="11.75" style="62" customWidth="1"/>
    <col min="4130" max="4130" width="13.625" style="62" customWidth="1"/>
    <col min="4131" max="4133" width="14.75" style="62" customWidth="1"/>
    <col min="4134" max="4134" width="14.875" style="62" customWidth="1"/>
    <col min="4135" max="4136" width="12.75" style="62" customWidth="1"/>
    <col min="4137" max="4352" width="15.625" style="62"/>
    <col min="4353" max="4355" width="13.75" style="62" customWidth="1"/>
    <col min="4356" max="4371" width="12.75" style="62" customWidth="1"/>
    <col min="4372" max="4374" width="15.625" style="62" customWidth="1"/>
    <col min="4375" max="4376" width="12.75" style="62" customWidth="1"/>
    <col min="4377" max="4377" width="13.375" style="62" customWidth="1"/>
    <col min="4378" max="4379" width="11.75" style="62" customWidth="1"/>
    <col min="4380" max="4380" width="14.75" style="62" customWidth="1"/>
    <col min="4381" max="4382" width="12.75" style="62" customWidth="1"/>
    <col min="4383" max="4383" width="14.75" style="62" customWidth="1"/>
    <col min="4384" max="4385" width="11.75" style="62" customWidth="1"/>
    <col min="4386" max="4386" width="13.625" style="62" customWidth="1"/>
    <col min="4387" max="4389" width="14.75" style="62" customWidth="1"/>
    <col min="4390" max="4390" width="14.875" style="62" customWidth="1"/>
    <col min="4391" max="4392" width="12.75" style="62" customWidth="1"/>
    <col min="4393" max="4608" width="15.625" style="62"/>
    <col min="4609" max="4611" width="13.75" style="62" customWidth="1"/>
    <col min="4612" max="4627" width="12.75" style="62" customWidth="1"/>
    <col min="4628" max="4630" width="15.625" style="62" customWidth="1"/>
    <col min="4631" max="4632" width="12.75" style="62" customWidth="1"/>
    <col min="4633" max="4633" width="13.375" style="62" customWidth="1"/>
    <col min="4634" max="4635" width="11.75" style="62" customWidth="1"/>
    <col min="4636" max="4636" width="14.75" style="62" customWidth="1"/>
    <col min="4637" max="4638" width="12.75" style="62" customWidth="1"/>
    <col min="4639" max="4639" width="14.75" style="62" customWidth="1"/>
    <col min="4640" max="4641" width="11.75" style="62" customWidth="1"/>
    <col min="4642" max="4642" width="13.625" style="62" customWidth="1"/>
    <col min="4643" max="4645" width="14.75" style="62" customWidth="1"/>
    <col min="4646" max="4646" width="14.875" style="62" customWidth="1"/>
    <col min="4647" max="4648" width="12.75" style="62" customWidth="1"/>
    <col min="4649" max="4864" width="15.625" style="62"/>
    <col min="4865" max="4867" width="13.75" style="62" customWidth="1"/>
    <col min="4868" max="4883" width="12.75" style="62" customWidth="1"/>
    <col min="4884" max="4886" width="15.625" style="62" customWidth="1"/>
    <col min="4887" max="4888" width="12.75" style="62" customWidth="1"/>
    <col min="4889" max="4889" width="13.375" style="62" customWidth="1"/>
    <col min="4890" max="4891" width="11.75" style="62" customWidth="1"/>
    <col min="4892" max="4892" width="14.75" style="62" customWidth="1"/>
    <col min="4893" max="4894" width="12.75" style="62" customWidth="1"/>
    <col min="4895" max="4895" width="14.75" style="62" customWidth="1"/>
    <col min="4896" max="4897" width="11.75" style="62" customWidth="1"/>
    <col min="4898" max="4898" width="13.625" style="62" customWidth="1"/>
    <col min="4899" max="4901" width="14.75" style="62" customWidth="1"/>
    <col min="4902" max="4902" width="14.875" style="62" customWidth="1"/>
    <col min="4903" max="4904" width="12.75" style="62" customWidth="1"/>
    <col min="4905" max="5120" width="15.625" style="62"/>
    <col min="5121" max="5123" width="13.75" style="62" customWidth="1"/>
    <col min="5124" max="5139" width="12.75" style="62" customWidth="1"/>
    <col min="5140" max="5142" width="15.625" style="62" customWidth="1"/>
    <col min="5143" max="5144" width="12.75" style="62" customWidth="1"/>
    <col min="5145" max="5145" width="13.375" style="62" customWidth="1"/>
    <col min="5146" max="5147" width="11.75" style="62" customWidth="1"/>
    <col min="5148" max="5148" width="14.75" style="62" customWidth="1"/>
    <col min="5149" max="5150" width="12.75" style="62" customWidth="1"/>
    <col min="5151" max="5151" width="14.75" style="62" customWidth="1"/>
    <col min="5152" max="5153" width="11.75" style="62" customWidth="1"/>
    <col min="5154" max="5154" width="13.625" style="62" customWidth="1"/>
    <col min="5155" max="5157" width="14.75" style="62" customWidth="1"/>
    <col min="5158" max="5158" width="14.875" style="62" customWidth="1"/>
    <col min="5159" max="5160" width="12.75" style="62" customWidth="1"/>
    <col min="5161" max="5376" width="15.625" style="62"/>
    <col min="5377" max="5379" width="13.75" style="62" customWidth="1"/>
    <col min="5380" max="5395" width="12.75" style="62" customWidth="1"/>
    <col min="5396" max="5398" width="15.625" style="62" customWidth="1"/>
    <col min="5399" max="5400" width="12.75" style="62" customWidth="1"/>
    <col min="5401" max="5401" width="13.375" style="62" customWidth="1"/>
    <col min="5402" max="5403" width="11.75" style="62" customWidth="1"/>
    <col min="5404" max="5404" width="14.75" style="62" customWidth="1"/>
    <col min="5405" max="5406" width="12.75" style="62" customWidth="1"/>
    <col min="5407" max="5407" width="14.75" style="62" customWidth="1"/>
    <col min="5408" max="5409" width="11.75" style="62" customWidth="1"/>
    <col min="5410" max="5410" width="13.625" style="62" customWidth="1"/>
    <col min="5411" max="5413" width="14.75" style="62" customWidth="1"/>
    <col min="5414" max="5414" width="14.875" style="62" customWidth="1"/>
    <col min="5415" max="5416" width="12.75" style="62" customWidth="1"/>
    <col min="5417" max="5632" width="15.625" style="62"/>
    <col min="5633" max="5635" width="13.75" style="62" customWidth="1"/>
    <col min="5636" max="5651" width="12.75" style="62" customWidth="1"/>
    <col min="5652" max="5654" width="15.625" style="62" customWidth="1"/>
    <col min="5655" max="5656" width="12.75" style="62" customWidth="1"/>
    <col min="5657" max="5657" width="13.375" style="62" customWidth="1"/>
    <col min="5658" max="5659" width="11.75" style="62" customWidth="1"/>
    <col min="5660" max="5660" width="14.75" style="62" customWidth="1"/>
    <col min="5661" max="5662" width="12.75" style="62" customWidth="1"/>
    <col min="5663" max="5663" width="14.75" style="62" customWidth="1"/>
    <col min="5664" max="5665" width="11.75" style="62" customWidth="1"/>
    <col min="5666" max="5666" width="13.625" style="62" customWidth="1"/>
    <col min="5667" max="5669" width="14.75" style="62" customWidth="1"/>
    <col min="5670" max="5670" width="14.875" style="62" customWidth="1"/>
    <col min="5671" max="5672" width="12.75" style="62" customWidth="1"/>
    <col min="5673" max="5888" width="15.625" style="62"/>
    <col min="5889" max="5891" width="13.75" style="62" customWidth="1"/>
    <col min="5892" max="5907" width="12.75" style="62" customWidth="1"/>
    <col min="5908" max="5910" width="15.625" style="62" customWidth="1"/>
    <col min="5911" max="5912" width="12.75" style="62" customWidth="1"/>
    <col min="5913" max="5913" width="13.375" style="62" customWidth="1"/>
    <col min="5914" max="5915" width="11.75" style="62" customWidth="1"/>
    <col min="5916" max="5916" width="14.75" style="62" customWidth="1"/>
    <col min="5917" max="5918" width="12.75" style="62" customWidth="1"/>
    <col min="5919" max="5919" width="14.75" style="62" customWidth="1"/>
    <col min="5920" max="5921" width="11.75" style="62" customWidth="1"/>
    <col min="5922" max="5922" width="13.625" style="62" customWidth="1"/>
    <col min="5923" max="5925" width="14.75" style="62" customWidth="1"/>
    <col min="5926" max="5926" width="14.875" style="62" customWidth="1"/>
    <col min="5927" max="5928" width="12.75" style="62" customWidth="1"/>
    <col min="5929" max="6144" width="15.625" style="62"/>
    <col min="6145" max="6147" width="13.75" style="62" customWidth="1"/>
    <col min="6148" max="6163" width="12.75" style="62" customWidth="1"/>
    <col min="6164" max="6166" width="15.625" style="62" customWidth="1"/>
    <col min="6167" max="6168" width="12.75" style="62" customWidth="1"/>
    <col min="6169" max="6169" width="13.375" style="62" customWidth="1"/>
    <col min="6170" max="6171" width="11.75" style="62" customWidth="1"/>
    <col min="6172" max="6172" width="14.75" style="62" customWidth="1"/>
    <col min="6173" max="6174" width="12.75" style="62" customWidth="1"/>
    <col min="6175" max="6175" width="14.75" style="62" customWidth="1"/>
    <col min="6176" max="6177" width="11.75" style="62" customWidth="1"/>
    <col min="6178" max="6178" width="13.625" style="62" customWidth="1"/>
    <col min="6179" max="6181" width="14.75" style="62" customWidth="1"/>
    <col min="6182" max="6182" width="14.875" style="62" customWidth="1"/>
    <col min="6183" max="6184" width="12.75" style="62" customWidth="1"/>
    <col min="6185" max="6400" width="15.625" style="62"/>
    <col min="6401" max="6403" width="13.75" style="62" customWidth="1"/>
    <col min="6404" max="6419" width="12.75" style="62" customWidth="1"/>
    <col min="6420" max="6422" width="15.625" style="62" customWidth="1"/>
    <col min="6423" max="6424" width="12.75" style="62" customWidth="1"/>
    <col min="6425" max="6425" width="13.375" style="62" customWidth="1"/>
    <col min="6426" max="6427" width="11.75" style="62" customWidth="1"/>
    <col min="6428" max="6428" width="14.75" style="62" customWidth="1"/>
    <col min="6429" max="6430" width="12.75" style="62" customWidth="1"/>
    <col min="6431" max="6431" width="14.75" style="62" customWidth="1"/>
    <col min="6432" max="6433" width="11.75" style="62" customWidth="1"/>
    <col min="6434" max="6434" width="13.625" style="62" customWidth="1"/>
    <col min="6435" max="6437" width="14.75" style="62" customWidth="1"/>
    <col min="6438" max="6438" width="14.875" style="62" customWidth="1"/>
    <col min="6439" max="6440" width="12.75" style="62" customWidth="1"/>
    <col min="6441" max="6656" width="15.625" style="62"/>
    <col min="6657" max="6659" width="13.75" style="62" customWidth="1"/>
    <col min="6660" max="6675" width="12.75" style="62" customWidth="1"/>
    <col min="6676" max="6678" width="15.625" style="62" customWidth="1"/>
    <col min="6679" max="6680" width="12.75" style="62" customWidth="1"/>
    <col min="6681" max="6681" width="13.375" style="62" customWidth="1"/>
    <col min="6682" max="6683" width="11.75" style="62" customWidth="1"/>
    <col min="6684" max="6684" width="14.75" style="62" customWidth="1"/>
    <col min="6685" max="6686" width="12.75" style="62" customWidth="1"/>
    <col min="6687" max="6687" width="14.75" style="62" customWidth="1"/>
    <col min="6688" max="6689" width="11.75" style="62" customWidth="1"/>
    <col min="6690" max="6690" width="13.625" style="62" customWidth="1"/>
    <col min="6691" max="6693" width="14.75" style="62" customWidth="1"/>
    <col min="6694" max="6694" width="14.875" style="62" customWidth="1"/>
    <col min="6695" max="6696" width="12.75" style="62" customWidth="1"/>
    <col min="6697" max="6912" width="15.625" style="62"/>
    <col min="6913" max="6915" width="13.75" style="62" customWidth="1"/>
    <col min="6916" max="6931" width="12.75" style="62" customWidth="1"/>
    <col min="6932" max="6934" width="15.625" style="62" customWidth="1"/>
    <col min="6935" max="6936" width="12.75" style="62" customWidth="1"/>
    <col min="6937" max="6937" width="13.375" style="62" customWidth="1"/>
    <col min="6938" max="6939" width="11.75" style="62" customWidth="1"/>
    <col min="6940" max="6940" width="14.75" style="62" customWidth="1"/>
    <col min="6941" max="6942" width="12.75" style="62" customWidth="1"/>
    <col min="6943" max="6943" width="14.75" style="62" customWidth="1"/>
    <col min="6944" max="6945" width="11.75" style="62" customWidth="1"/>
    <col min="6946" max="6946" width="13.625" style="62" customWidth="1"/>
    <col min="6947" max="6949" width="14.75" style="62" customWidth="1"/>
    <col min="6950" max="6950" width="14.875" style="62" customWidth="1"/>
    <col min="6951" max="6952" width="12.75" style="62" customWidth="1"/>
    <col min="6953" max="7168" width="15.625" style="62"/>
    <col min="7169" max="7171" width="13.75" style="62" customWidth="1"/>
    <col min="7172" max="7187" width="12.75" style="62" customWidth="1"/>
    <col min="7188" max="7190" width="15.625" style="62" customWidth="1"/>
    <col min="7191" max="7192" width="12.75" style="62" customWidth="1"/>
    <col min="7193" max="7193" width="13.375" style="62" customWidth="1"/>
    <col min="7194" max="7195" width="11.75" style="62" customWidth="1"/>
    <col min="7196" max="7196" width="14.75" style="62" customWidth="1"/>
    <col min="7197" max="7198" width="12.75" style="62" customWidth="1"/>
    <col min="7199" max="7199" width="14.75" style="62" customWidth="1"/>
    <col min="7200" max="7201" width="11.75" style="62" customWidth="1"/>
    <col min="7202" max="7202" width="13.625" style="62" customWidth="1"/>
    <col min="7203" max="7205" width="14.75" style="62" customWidth="1"/>
    <col min="7206" max="7206" width="14.875" style="62" customWidth="1"/>
    <col min="7207" max="7208" width="12.75" style="62" customWidth="1"/>
    <col min="7209" max="7424" width="15.625" style="62"/>
    <col min="7425" max="7427" width="13.75" style="62" customWidth="1"/>
    <col min="7428" max="7443" width="12.75" style="62" customWidth="1"/>
    <col min="7444" max="7446" width="15.625" style="62" customWidth="1"/>
    <col min="7447" max="7448" width="12.75" style="62" customWidth="1"/>
    <col min="7449" max="7449" width="13.375" style="62" customWidth="1"/>
    <col min="7450" max="7451" width="11.75" style="62" customWidth="1"/>
    <col min="7452" max="7452" width="14.75" style="62" customWidth="1"/>
    <col min="7453" max="7454" width="12.75" style="62" customWidth="1"/>
    <col min="7455" max="7455" width="14.75" style="62" customWidth="1"/>
    <col min="7456" max="7457" width="11.75" style="62" customWidth="1"/>
    <col min="7458" max="7458" width="13.625" style="62" customWidth="1"/>
    <col min="7459" max="7461" width="14.75" style="62" customWidth="1"/>
    <col min="7462" max="7462" width="14.875" style="62" customWidth="1"/>
    <col min="7463" max="7464" width="12.75" style="62" customWidth="1"/>
    <col min="7465" max="7680" width="15.625" style="62"/>
    <col min="7681" max="7683" width="13.75" style="62" customWidth="1"/>
    <col min="7684" max="7699" width="12.75" style="62" customWidth="1"/>
    <col min="7700" max="7702" width="15.625" style="62" customWidth="1"/>
    <col min="7703" max="7704" width="12.75" style="62" customWidth="1"/>
    <col min="7705" max="7705" width="13.375" style="62" customWidth="1"/>
    <col min="7706" max="7707" width="11.75" style="62" customWidth="1"/>
    <col min="7708" max="7708" width="14.75" style="62" customWidth="1"/>
    <col min="7709" max="7710" width="12.75" style="62" customWidth="1"/>
    <col min="7711" max="7711" width="14.75" style="62" customWidth="1"/>
    <col min="7712" max="7713" width="11.75" style="62" customWidth="1"/>
    <col min="7714" max="7714" width="13.625" style="62" customWidth="1"/>
    <col min="7715" max="7717" width="14.75" style="62" customWidth="1"/>
    <col min="7718" max="7718" width="14.875" style="62" customWidth="1"/>
    <col min="7719" max="7720" width="12.75" style="62" customWidth="1"/>
    <col min="7721" max="7936" width="15.625" style="62"/>
    <col min="7937" max="7939" width="13.75" style="62" customWidth="1"/>
    <col min="7940" max="7955" width="12.75" style="62" customWidth="1"/>
    <col min="7956" max="7958" width="15.625" style="62" customWidth="1"/>
    <col min="7959" max="7960" width="12.75" style="62" customWidth="1"/>
    <col min="7961" max="7961" width="13.375" style="62" customWidth="1"/>
    <col min="7962" max="7963" width="11.75" style="62" customWidth="1"/>
    <col min="7964" max="7964" width="14.75" style="62" customWidth="1"/>
    <col min="7965" max="7966" width="12.75" style="62" customWidth="1"/>
    <col min="7967" max="7967" width="14.75" style="62" customWidth="1"/>
    <col min="7968" max="7969" width="11.75" style="62" customWidth="1"/>
    <col min="7970" max="7970" width="13.625" style="62" customWidth="1"/>
    <col min="7971" max="7973" width="14.75" style="62" customWidth="1"/>
    <col min="7974" max="7974" width="14.875" style="62" customWidth="1"/>
    <col min="7975" max="7976" width="12.75" style="62" customWidth="1"/>
    <col min="7977" max="8192" width="15.625" style="62"/>
    <col min="8193" max="8195" width="13.75" style="62" customWidth="1"/>
    <col min="8196" max="8211" width="12.75" style="62" customWidth="1"/>
    <col min="8212" max="8214" width="15.625" style="62" customWidth="1"/>
    <col min="8215" max="8216" width="12.75" style="62" customWidth="1"/>
    <col min="8217" max="8217" width="13.375" style="62" customWidth="1"/>
    <col min="8218" max="8219" width="11.75" style="62" customWidth="1"/>
    <col min="8220" max="8220" width="14.75" style="62" customWidth="1"/>
    <col min="8221" max="8222" width="12.75" style="62" customWidth="1"/>
    <col min="8223" max="8223" width="14.75" style="62" customWidth="1"/>
    <col min="8224" max="8225" width="11.75" style="62" customWidth="1"/>
    <col min="8226" max="8226" width="13.625" style="62" customWidth="1"/>
    <col min="8227" max="8229" width="14.75" style="62" customWidth="1"/>
    <col min="8230" max="8230" width="14.875" style="62" customWidth="1"/>
    <col min="8231" max="8232" width="12.75" style="62" customWidth="1"/>
    <col min="8233" max="8448" width="15.625" style="62"/>
    <col min="8449" max="8451" width="13.75" style="62" customWidth="1"/>
    <col min="8452" max="8467" width="12.75" style="62" customWidth="1"/>
    <col min="8468" max="8470" width="15.625" style="62" customWidth="1"/>
    <col min="8471" max="8472" width="12.75" style="62" customWidth="1"/>
    <col min="8473" max="8473" width="13.375" style="62" customWidth="1"/>
    <col min="8474" max="8475" width="11.75" style="62" customWidth="1"/>
    <col min="8476" max="8476" width="14.75" style="62" customWidth="1"/>
    <col min="8477" max="8478" width="12.75" style="62" customWidth="1"/>
    <col min="8479" max="8479" width="14.75" style="62" customWidth="1"/>
    <col min="8480" max="8481" width="11.75" style="62" customWidth="1"/>
    <col min="8482" max="8482" width="13.625" style="62" customWidth="1"/>
    <col min="8483" max="8485" width="14.75" style="62" customWidth="1"/>
    <col min="8486" max="8486" width="14.875" style="62" customWidth="1"/>
    <col min="8487" max="8488" width="12.75" style="62" customWidth="1"/>
    <col min="8489" max="8704" width="15.625" style="62"/>
    <col min="8705" max="8707" width="13.75" style="62" customWidth="1"/>
    <col min="8708" max="8723" width="12.75" style="62" customWidth="1"/>
    <col min="8724" max="8726" width="15.625" style="62" customWidth="1"/>
    <col min="8727" max="8728" width="12.75" style="62" customWidth="1"/>
    <col min="8729" max="8729" width="13.375" style="62" customWidth="1"/>
    <col min="8730" max="8731" width="11.75" style="62" customWidth="1"/>
    <col min="8732" max="8732" width="14.75" style="62" customWidth="1"/>
    <col min="8733" max="8734" width="12.75" style="62" customWidth="1"/>
    <col min="8735" max="8735" width="14.75" style="62" customWidth="1"/>
    <col min="8736" max="8737" width="11.75" style="62" customWidth="1"/>
    <col min="8738" max="8738" width="13.625" style="62" customWidth="1"/>
    <col min="8739" max="8741" width="14.75" style="62" customWidth="1"/>
    <col min="8742" max="8742" width="14.875" style="62" customWidth="1"/>
    <col min="8743" max="8744" width="12.75" style="62" customWidth="1"/>
    <col min="8745" max="8960" width="15.625" style="62"/>
    <col min="8961" max="8963" width="13.75" style="62" customWidth="1"/>
    <col min="8964" max="8979" width="12.75" style="62" customWidth="1"/>
    <col min="8980" max="8982" width="15.625" style="62" customWidth="1"/>
    <col min="8983" max="8984" width="12.75" style="62" customWidth="1"/>
    <col min="8985" max="8985" width="13.375" style="62" customWidth="1"/>
    <col min="8986" max="8987" width="11.75" style="62" customWidth="1"/>
    <col min="8988" max="8988" width="14.75" style="62" customWidth="1"/>
    <col min="8989" max="8990" width="12.75" style="62" customWidth="1"/>
    <col min="8991" max="8991" width="14.75" style="62" customWidth="1"/>
    <col min="8992" max="8993" width="11.75" style="62" customWidth="1"/>
    <col min="8994" max="8994" width="13.625" style="62" customWidth="1"/>
    <col min="8995" max="8997" width="14.75" style="62" customWidth="1"/>
    <col min="8998" max="8998" width="14.875" style="62" customWidth="1"/>
    <col min="8999" max="9000" width="12.75" style="62" customWidth="1"/>
    <col min="9001" max="9216" width="15.625" style="62"/>
    <col min="9217" max="9219" width="13.75" style="62" customWidth="1"/>
    <col min="9220" max="9235" width="12.75" style="62" customWidth="1"/>
    <col min="9236" max="9238" width="15.625" style="62" customWidth="1"/>
    <col min="9239" max="9240" width="12.75" style="62" customWidth="1"/>
    <col min="9241" max="9241" width="13.375" style="62" customWidth="1"/>
    <col min="9242" max="9243" width="11.75" style="62" customWidth="1"/>
    <col min="9244" max="9244" width="14.75" style="62" customWidth="1"/>
    <col min="9245" max="9246" width="12.75" style="62" customWidth="1"/>
    <col min="9247" max="9247" width="14.75" style="62" customWidth="1"/>
    <col min="9248" max="9249" width="11.75" style="62" customWidth="1"/>
    <col min="9250" max="9250" width="13.625" style="62" customWidth="1"/>
    <col min="9251" max="9253" width="14.75" style="62" customWidth="1"/>
    <col min="9254" max="9254" width="14.875" style="62" customWidth="1"/>
    <col min="9255" max="9256" width="12.75" style="62" customWidth="1"/>
    <col min="9257" max="9472" width="15.625" style="62"/>
    <col min="9473" max="9475" width="13.75" style="62" customWidth="1"/>
    <col min="9476" max="9491" width="12.75" style="62" customWidth="1"/>
    <col min="9492" max="9494" width="15.625" style="62" customWidth="1"/>
    <col min="9495" max="9496" width="12.75" style="62" customWidth="1"/>
    <col min="9497" max="9497" width="13.375" style="62" customWidth="1"/>
    <col min="9498" max="9499" width="11.75" style="62" customWidth="1"/>
    <col min="9500" max="9500" width="14.75" style="62" customWidth="1"/>
    <col min="9501" max="9502" width="12.75" style="62" customWidth="1"/>
    <col min="9503" max="9503" width="14.75" style="62" customWidth="1"/>
    <col min="9504" max="9505" width="11.75" style="62" customWidth="1"/>
    <col min="9506" max="9506" width="13.625" style="62" customWidth="1"/>
    <col min="9507" max="9509" width="14.75" style="62" customWidth="1"/>
    <col min="9510" max="9510" width="14.875" style="62" customWidth="1"/>
    <col min="9511" max="9512" width="12.75" style="62" customWidth="1"/>
    <col min="9513" max="9728" width="15.625" style="62"/>
    <col min="9729" max="9731" width="13.75" style="62" customWidth="1"/>
    <col min="9732" max="9747" width="12.75" style="62" customWidth="1"/>
    <col min="9748" max="9750" width="15.625" style="62" customWidth="1"/>
    <col min="9751" max="9752" width="12.75" style="62" customWidth="1"/>
    <col min="9753" max="9753" width="13.375" style="62" customWidth="1"/>
    <col min="9754" max="9755" width="11.75" style="62" customWidth="1"/>
    <col min="9756" max="9756" width="14.75" style="62" customWidth="1"/>
    <col min="9757" max="9758" width="12.75" style="62" customWidth="1"/>
    <col min="9759" max="9759" width="14.75" style="62" customWidth="1"/>
    <col min="9760" max="9761" width="11.75" style="62" customWidth="1"/>
    <col min="9762" max="9762" width="13.625" style="62" customWidth="1"/>
    <col min="9763" max="9765" width="14.75" style="62" customWidth="1"/>
    <col min="9766" max="9766" width="14.875" style="62" customWidth="1"/>
    <col min="9767" max="9768" width="12.75" style="62" customWidth="1"/>
    <col min="9769" max="9984" width="15.625" style="62"/>
    <col min="9985" max="9987" width="13.75" style="62" customWidth="1"/>
    <col min="9988" max="10003" width="12.75" style="62" customWidth="1"/>
    <col min="10004" max="10006" width="15.625" style="62" customWidth="1"/>
    <col min="10007" max="10008" width="12.75" style="62" customWidth="1"/>
    <col min="10009" max="10009" width="13.375" style="62" customWidth="1"/>
    <col min="10010" max="10011" width="11.75" style="62" customWidth="1"/>
    <col min="10012" max="10012" width="14.75" style="62" customWidth="1"/>
    <col min="10013" max="10014" width="12.75" style="62" customWidth="1"/>
    <col min="10015" max="10015" width="14.75" style="62" customWidth="1"/>
    <col min="10016" max="10017" width="11.75" style="62" customWidth="1"/>
    <col min="10018" max="10018" width="13.625" style="62" customWidth="1"/>
    <col min="10019" max="10021" width="14.75" style="62" customWidth="1"/>
    <col min="10022" max="10022" width="14.875" style="62" customWidth="1"/>
    <col min="10023" max="10024" width="12.75" style="62" customWidth="1"/>
    <col min="10025" max="10240" width="15.625" style="62"/>
    <col min="10241" max="10243" width="13.75" style="62" customWidth="1"/>
    <col min="10244" max="10259" width="12.75" style="62" customWidth="1"/>
    <col min="10260" max="10262" width="15.625" style="62" customWidth="1"/>
    <col min="10263" max="10264" width="12.75" style="62" customWidth="1"/>
    <col min="10265" max="10265" width="13.375" style="62" customWidth="1"/>
    <col min="10266" max="10267" width="11.75" style="62" customWidth="1"/>
    <col min="10268" max="10268" width="14.75" style="62" customWidth="1"/>
    <col min="10269" max="10270" width="12.75" style="62" customWidth="1"/>
    <col min="10271" max="10271" width="14.75" style="62" customWidth="1"/>
    <col min="10272" max="10273" width="11.75" style="62" customWidth="1"/>
    <col min="10274" max="10274" width="13.625" style="62" customWidth="1"/>
    <col min="10275" max="10277" width="14.75" style="62" customWidth="1"/>
    <col min="10278" max="10278" width="14.875" style="62" customWidth="1"/>
    <col min="10279" max="10280" width="12.75" style="62" customWidth="1"/>
    <col min="10281" max="10496" width="15.625" style="62"/>
    <col min="10497" max="10499" width="13.75" style="62" customWidth="1"/>
    <col min="10500" max="10515" width="12.75" style="62" customWidth="1"/>
    <col min="10516" max="10518" width="15.625" style="62" customWidth="1"/>
    <col min="10519" max="10520" width="12.75" style="62" customWidth="1"/>
    <col min="10521" max="10521" width="13.375" style="62" customWidth="1"/>
    <col min="10522" max="10523" width="11.75" style="62" customWidth="1"/>
    <col min="10524" max="10524" width="14.75" style="62" customWidth="1"/>
    <col min="10525" max="10526" width="12.75" style="62" customWidth="1"/>
    <col min="10527" max="10527" width="14.75" style="62" customWidth="1"/>
    <col min="10528" max="10529" width="11.75" style="62" customWidth="1"/>
    <col min="10530" max="10530" width="13.625" style="62" customWidth="1"/>
    <col min="10531" max="10533" width="14.75" style="62" customWidth="1"/>
    <col min="10534" max="10534" width="14.875" style="62" customWidth="1"/>
    <col min="10535" max="10536" width="12.75" style="62" customWidth="1"/>
    <col min="10537" max="10752" width="15.625" style="62"/>
    <col min="10753" max="10755" width="13.75" style="62" customWidth="1"/>
    <col min="10756" max="10771" width="12.75" style="62" customWidth="1"/>
    <col min="10772" max="10774" width="15.625" style="62" customWidth="1"/>
    <col min="10775" max="10776" width="12.75" style="62" customWidth="1"/>
    <col min="10777" max="10777" width="13.375" style="62" customWidth="1"/>
    <col min="10778" max="10779" width="11.75" style="62" customWidth="1"/>
    <col min="10780" max="10780" width="14.75" style="62" customWidth="1"/>
    <col min="10781" max="10782" width="12.75" style="62" customWidth="1"/>
    <col min="10783" max="10783" width="14.75" style="62" customWidth="1"/>
    <col min="10784" max="10785" width="11.75" style="62" customWidth="1"/>
    <col min="10786" max="10786" width="13.625" style="62" customWidth="1"/>
    <col min="10787" max="10789" width="14.75" style="62" customWidth="1"/>
    <col min="10790" max="10790" width="14.875" style="62" customWidth="1"/>
    <col min="10791" max="10792" width="12.75" style="62" customWidth="1"/>
    <col min="10793" max="11008" width="15.625" style="62"/>
    <col min="11009" max="11011" width="13.75" style="62" customWidth="1"/>
    <col min="11012" max="11027" width="12.75" style="62" customWidth="1"/>
    <col min="11028" max="11030" width="15.625" style="62" customWidth="1"/>
    <col min="11031" max="11032" width="12.75" style="62" customWidth="1"/>
    <col min="11033" max="11033" width="13.375" style="62" customWidth="1"/>
    <col min="11034" max="11035" width="11.75" style="62" customWidth="1"/>
    <col min="11036" max="11036" width="14.75" style="62" customWidth="1"/>
    <col min="11037" max="11038" width="12.75" style="62" customWidth="1"/>
    <col min="11039" max="11039" width="14.75" style="62" customWidth="1"/>
    <col min="11040" max="11041" width="11.75" style="62" customWidth="1"/>
    <col min="11042" max="11042" width="13.625" style="62" customWidth="1"/>
    <col min="11043" max="11045" width="14.75" style="62" customWidth="1"/>
    <col min="11046" max="11046" width="14.875" style="62" customWidth="1"/>
    <col min="11047" max="11048" width="12.75" style="62" customWidth="1"/>
    <col min="11049" max="11264" width="15.625" style="62"/>
    <col min="11265" max="11267" width="13.75" style="62" customWidth="1"/>
    <col min="11268" max="11283" width="12.75" style="62" customWidth="1"/>
    <col min="11284" max="11286" width="15.625" style="62" customWidth="1"/>
    <col min="11287" max="11288" width="12.75" style="62" customWidth="1"/>
    <col min="11289" max="11289" width="13.375" style="62" customWidth="1"/>
    <col min="11290" max="11291" width="11.75" style="62" customWidth="1"/>
    <col min="11292" max="11292" width="14.75" style="62" customWidth="1"/>
    <col min="11293" max="11294" width="12.75" style="62" customWidth="1"/>
    <col min="11295" max="11295" width="14.75" style="62" customWidth="1"/>
    <col min="11296" max="11297" width="11.75" style="62" customWidth="1"/>
    <col min="11298" max="11298" width="13.625" style="62" customWidth="1"/>
    <col min="11299" max="11301" width="14.75" style="62" customWidth="1"/>
    <col min="11302" max="11302" width="14.875" style="62" customWidth="1"/>
    <col min="11303" max="11304" width="12.75" style="62" customWidth="1"/>
    <col min="11305" max="11520" width="15.625" style="62"/>
    <col min="11521" max="11523" width="13.75" style="62" customWidth="1"/>
    <col min="11524" max="11539" width="12.75" style="62" customWidth="1"/>
    <col min="11540" max="11542" width="15.625" style="62" customWidth="1"/>
    <col min="11543" max="11544" width="12.75" style="62" customWidth="1"/>
    <col min="11545" max="11545" width="13.375" style="62" customWidth="1"/>
    <col min="11546" max="11547" width="11.75" style="62" customWidth="1"/>
    <col min="11548" max="11548" width="14.75" style="62" customWidth="1"/>
    <col min="11549" max="11550" width="12.75" style="62" customWidth="1"/>
    <col min="11551" max="11551" width="14.75" style="62" customWidth="1"/>
    <col min="11552" max="11553" width="11.75" style="62" customWidth="1"/>
    <col min="11554" max="11554" width="13.625" style="62" customWidth="1"/>
    <col min="11555" max="11557" width="14.75" style="62" customWidth="1"/>
    <col min="11558" max="11558" width="14.875" style="62" customWidth="1"/>
    <col min="11559" max="11560" width="12.75" style="62" customWidth="1"/>
    <col min="11561" max="11776" width="15.625" style="62"/>
    <col min="11777" max="11779" width="13.75" style="62" customWidth="1"/>
    <col min="11780" max="11795" width="12.75" style="62" customWidth="1"/>
    <col min="11796" max="11798" width="15.625" style="62" customWidth="1"/>
    <col min="11799" max="11800" width="12.75" style="62" customWidth="1"/>
    <col min="11801" max="11801" width="13.375" style="62" customWidth="1"/>
    <col min="11802" max="11803" width="11.75" style="62" customWidth="1"/>
    <col min="11804" max="11804" width="14.75" style="62" customWidth="1"/>
    <col min="11805" max="11806" width="12.75" style="62" customWidth="1"/>
    <col min="11807" max="11807" width="14.75" style="62" customWidth="1"/>
    <col min="11808" max="11809" width="11.75" style="62" customWidth="1"/>
    <col min="11810" max="11810" width="13.625" style="62" customWidth="1"/>
    <col min="11811" max="11813" width="14.75" style="62" customWidth="1"/>
    <col min="11814" max="11814" width="14.875" style="62" customWidth="1"/>
    <col min="11815" max="11816" width="12.75" style="62" customWidth="1"/>
    <col min="11817" max="12032" width="15.625" style="62"/>
    <col min="12033" max="12035" width="13.75" style="62" customWidth="1"/>
    <col min="12036" max="12051" width="12.75" style="62" customWidth="1"/>
    <col min="12052" max="12054" width="15.625" style="62" customWidth="1"/>
    <col min="12055" max="12056" width="12.75" style="62" customWidth="1"/>
    <col min="12057" max="12057" width="13.375" style="62" customWidth="1"/>
    <col min="12058" max="12059" width="11.75" style="62" customWidth="1"/>
    <col min="12060" max="12060" width="14.75" style="62" customWidth="1"/>
    <col min="12061" max="12062" width="12.75" style="62" customWidth="1"/>
    <col min="12063" max="12063" width="14.75" style="62" customWidth="1"/>
    <col min="12064" max="12065" width="11.75" style="62" customWidth="1"/>
    <col min="12066" max="12066" width="13.625" style="62" customWidth="1"/>
    <col min="12067" max="12069" width="14.75" style="62" customWidth="1"/>
    <col min="12070" max="12070" width="14.875" style="62" customWidth="1"/>
    <col min="12071" max="12072" width="12.75" style="62" customWidth="1"/>
    <col min="12073" max="12288" width="15.625" style="62"/>
    <col min="12289" max="12291" width="13.75" style="62" customWidth="1"/>
    <col min="12292" max="12307" width="12.75" style="62" customWidth="1"/>
    <col min="12308" max="12310" width="15.625" style="62" customWidth="1"/>
    <col min="12311" max="12312" width="12.75" style="62" customWidth="1"/>
    <col min="12313" max="12313" width="13.375" style="62" customWidth="1"/>
    <col min="12314" max="12315" width="11.75" style="62" customWidth="1"/>
    <col min="12316" max="12316" width="14.75" style="62" customWidth="1"/>
    <col min="12317" max="12318" width="12.75" style="62" customWidth="1"/>
    <col min="12319" max="12319" width="14.75" style="62" customWidth="1"/>
    <col min="12320" max="12321" width="11.75" style="62" customWidth="1"/>
    <col min="12322" max="12322" width="13.625" style="62" customWidth="1"/>
    <col min="12323" max="12325" width="14.75" style="62" customWidth="1"/>
    <col min="12326" max="12326" width="14.875" style="62" customWidth="1"/>
    <col min="12327" max="12328" width="12.75" style="62" customWidth="1"/>
    <col min="12329" max="12544" width="15.625" style="62"/>
    <col min="12545" max="12547" width="13.75" style="62" customWidth="1"/>
    <col min="12548" max="12563" width="12.75" style="62" customWidth="1"/>
    <col min="12564" max="12566" width="15.625" style="62" customWidth="1"/>
    <col min="12567" max="12568" width="12.75" style="62" customWidth="1"/>
    <col min="12569" max="12569" width="13.375" style="62" customWidth="1"/>
    <col min="12570" max="12571" width="11.75" style="62" customWidth="1"/>
    <col min="12572" max="12572" width="14.75" style="62" customWidth="1"/>
    <col min="12573" max="12574" width="12.75" style="62" customWidth="1"/>
    <col min="12575" max="12575" width="14.75" style="62" customWidth="1"/>
    <col min="12576" max="12577" width="11.75" style="62" customWidth="1"/>
    <col min="12578" max="12578" width="13.625" style="62" customWidth="1"/>
    <col min="12579" max="12581" width="14.75" style="62" customWidth="1"/>
    <col min="12582" max="12582" width="14.875" style="62" customWidth="1"/>
    <col min="12583" max="12584" width="12.75" style="62" customWidth="1"/>
    <col min="12585" max="12800" width="15.625" style="62"/>
    <col min="12801" max="12803" width="13.75" style="62" customWidth="1"/>
    <col min="12804" max="12819" width="12.75" style="62" customWidth="1"/>
    <col min="12820" max="12822" width="15.625" style="62" customWidth="1"/>
    <col min="12823" max="12824" width="12.75" style="62" customWidth="1"/>
    <col min="12825" max="12825" width="13.375" style="62" customWidth="1"/>
    <col min="12826" max="12827" width="11.75" style="62" customWidth="1"/>
    <col min="12828" max="12828" width="14.75" style="62" customWidth="1"/>
    <col min="12829" max="12830" width="12.75" style="62" customWidth="1"/>
    <col min="12831" max="12831" width="14.75" style="62" customWidth="1"/>
    <col min="12832" max="12833" width="11.75" style="62" customWidth="1"/>
    <col min="12834" max="12834" width="13.625" style="62" customWidth="1"/>
    <col min="12835" max="12837" width="14.75" style="62" customWidth="1"/>
    <col min="12838" max="12838" width="14.875" style="62" customWidth="1"/>
    <col min="12839" max="12840" width="12.75" style="62" customWidth="1"/>
    <col min="12841" max="13056" width="15.625" style="62"/>
    <col min="13057" max="13059" width="13.75" style="62" customWidth="1"/>
    <col min="13060" max="13075" width="12.75" style="62" customWidth="1"/>
    <col min="13076" max="13078" width="15.625" style="62" customWidth="1"/>
    <col min="13079" max="13080" width="12.75" style="62" customWidth="1"/>
    <col min="13081" max="13081" width="13.375" style="62" customWidth="1"/>
    <col min="13082" max="13083" width="11.75" style="62" customWidth="1"/>
    <col min="13084" max="13084" width="14.75" style="62" customWidth="1"/>
    <col min="13085" max="13086" width="12.75" style="62" customWidth="1"/>
    <col min="13087" max="13087" width="14.75" style="62" customWidth="1"/>
    <col min="13088" max="13089" width="11.75" style="62" customWidth="1"/>
    <col min="13090" max="13090" width="13.625" style="62" customWidth="1"/>
    <col min="13091" max="13093" width="14.75" style="62" customWidth="1"/>
    <col min="13094" max="13094" width="14.875" style="62" customWidth="1"/>
    <col min="13095" max="13096" width="12.75" style="62" customWidth="1"/>
    <col min="13097" max="13312" width="15.625" style="62"/>
    <col min="13313" max="13315" width="13.75" style="62" customWidth="1"/>
    <col min="13316" max="13331" width="12.75" style="62" customWidth="1"/>
    <col min="13332" max="13334" width="15.625" style="62" customWidth="1"/>
    <col min="13335" max="13336" width="12.75" style="62" customWidth="1"/>
    <col min="13337" max="13337" width="13.375" style="62" customWidth="1"/>
    <col min="13338" max="13339" width="11.75" style="62" customWidth="1"/>
    <col min="13340" max="13340" width="14.75" style="62" customWidth="1"/>
    <col min="13341" max="13342" width="12.75" style="62" customWidth="1"/>
    <col min="13343" max="13343" width="14.75" style="62" customWidth="1"/>
    <col min="13344" max="13345" width="11.75" style="62" customWidth="1"/>
    <col min="13346" max="13346" width="13.625" style="62" customWidth="1"/>
    <col min="13347" max="13349" width="14.75" style="62" customWidth="1"/>
    <col min="13350" max="13350" width="14.875" style="62" customWidth="1"/>
    <col min="13351" max="13352" width="12.75" style="62" customWidth="1"/>
    <col min="13353" max="13568" width="15.625" style="62"/>
    <col min="13569" max="13571" width="13.75" style="62" customWidth="1"/>
    <col min="13572" max="13587" width="12.75" style="62" customWidth="1"/>
    <col min="13588" max="13590" width="15.625" style="62" customWidth="1"/>
    <col min="13591" max="13592" width="12.75" style="62" customWidth="1"/>
    <col min="13593" max="13593" width="13.375" style="62" customWidth="1"/>
    <col min="13594" max="13595" width="11.75" style="62" customWidth="1"/>
    <col min="13596" max="13596" width="14.75" style="62" customWidth="1"/>
    <col min="13597" max="13598" width="12.75" style="62" customWidth="1"/>
    <col min="13599" max="13599" width="14.75" style="62" customWidth="1"/>
    <col min="13600" max="13601" width="11.75" style="62" customWidth="1"/>
    <col min="13602" max="13602" width="13.625" style="62" customWidth="1"/>
    <col min="13603" max="13605" width="14.75" style="62" customWidth="1"/>
    <col min="13606" max="13606" width="14.875" style="62" customWidth="1"/>
    <col min="13607" max="13608" width="12.75" style="62" customWidth="1"/>
    <col min="13609" max="13824" width="15.625" style="62"/>
    <col min="13825" max="13827" width="13.75" style="62" customWidth="1"/>
    <col min="13828" max="13843" width="12.75" style="62" customWidth="1"/>
    <col min="13844" max="13846" width="15.625" style="62" customWidth="1"/>
    <col min="13847" max="13848" width="12.75" style="62" customWidth="1"/>
    <col min="13849" max="13849" width="13.375" style="62" customWidth="1"/>
    <col min="13850" max="13851" width="11.75" style="62" customWidth="1"/>
    <col min="13852" max="13852" width="14.75" style="62" customWidth="1"/>
    <col min="13853" max="13854" width="12.75" style="62" customWidth="1"/>
    <col min="13855" max="13855" width="14.75" style="62" customWidth="1"/>
    <col min="13856" max="13857" width="11.75" style="62" customWidth="1"/>
    <col min="13858" max="13858" width="13.625" style="62" customWidth="1"/>
    <col min="13859" max="13861" width="14.75" style="62" customWidth="1"/>
    <col min="13862" max="13862" width="14.875" style="62" customWidth="1"/>
    <col min="13863" max="13864" width="12.75" style="62" customWidth="1"/>
    <col min="13865" max="14080" width="15.625" style="62"/>
    <col min="14081" max="14083" width="13.75" style="62" customWidth="1"/>
    <col min="14084" max="14099" width="12.75" style="62" customWidth="1"/>
    <col min="14100" max="14102" width="15.625" style="62" customWidth="1"/>
    <col min="14103" max="14104" width="12.75" style="62" customWidth="1"/>
    <col min="14105" max="14105" width="13.375" style="62" customWidth="1"/>
    <col min="14106" max="14107" width="11.75" style="62" customWidth="1"/>
    <col min="14108" max="14108" width="14.75" style="62" customWidth="1"/>
    <col min="14109" max="14110" width="12.75" style="62" customWidth="1"/>
    <col min="14111" max="14111" width="14.75" style="62" customWidth="1"/>
    <col min="14112" max="14113" width="11.75" style="62" customWidth="1"/>
    <col min="14114" max="14114" width="13.625" style="62" customWidth="1"/>
    <col min="14115" max="14117" width="14.75" style="62" customWidth="1"/>
    <col min="14118" max="14118" width="14.875" style="62" customWidth="1"/>
    <col min="14119" max="14120" width="12.75" style="62" customWidth="1"/>
    <col min="14121" max="14336" width="15.625" style="62"/>
    <col min="14337" max="14339" width="13.75" style="62" customWidth="1"/>
    <col min="14340" max="14355" width="12.75" style="62" customWidth="1"/>
    <col min="14356" max="14358" width="15.625" style="62" customWidth="1"/>
    <col min="14359" max="14360" width="12.75" style="62" customWidth="1"/>
    <col min="14361" max="14361" width="13.375" style="62" customWidth="1"/>
    <col min="14362" max="14363" width="11.75" style="62" customWidth="1"/>
    <col min="14364" max="14364" width="14.75" style="62" customWidth="1"/>
    <col min="14365" max="14366" width="12.75" style="62" customWidth="1"/>
    <col min="14367" max="14367" width="14.75" style="62" customWidth="1"/>
    <col min="14368" max="14369" width="11.75" style="62" customWidth="1"/>
    <col min="14370" max="14370" width="13.625" style="62" customWidth="1"/>
    <col min="14371" max="14373" width="14.75" style="62" customWidth="1"/>
    <col min="14374" max="14374" width="14.875" style="62" customWidth="1"/>
    <col min="14375" max="14376" width="12.75" style="62" customWidth="1"/>
    <col min="14377" max="14592" width="15.625" style="62"/>
    <col min="14593" max="14595" width="13.75" style="62" customWidth="1"/>
    <col min="14596" max="14611" width="12.75" style="62" customWidth="1"/>
    <col min="14612" max="14614" width="15.625" style="62" customWidth="1"/>
    <col min="14615" max="14616" width="12.75" style="62" customWidth="1"/>
    <col min="14617" max="14617" width="13.375" style="62" customWidth="1"/>
    <col min="14618" max="14619" width="11.75" style="62" customWidth="1"/>
    <col min="14620" max="14620" width="14.75" style="62" customWidth="1"/>
    <col min="14621" max="14622" width="12.75" style="62" customWidth="1"/>
    <col min="14623" max="14623" width="14.75" style="62" customWidth="1"/>
    <col min="14624" max="14625" width="11.75" style="62" customWidth="1"/>
    <col min="14626" max="14626" width="13.625" style="62" customWidth="1"/>
    <col min="14627" max="14629" width="14.75" style="62" customWidth="1"/>
    <col min="14630" max="14630" width="14.875" style="62" customWidth="1"/>
    <col min="14631" max="14632" width="12.75" style="62" customWidth="1"/>
    <col min="14633" max="14848" width="15.625" style="62"/>
    <col min="14849" max="14851" width="13.75" style="62" customWidth="1"/>
    <col min="14852" max="14867" width="12.75" style="62" customWidth="1"/>
    <col min="14868" max="14870" width="15.625" style="62" customWidth="1"/>
    <col min="14871" max="14872" width="12.75" style="62" customWidth="1"/>
    <col min="14873" max="14873" width="13.375" style="62" customWidth="1"/>
    <col min="14874" max="14875" width="11.75" style="62" customWidth="1"/>
    <col min="14876" max="14876" width="14.75" style="62" customWidth="1"/>
    <col min="14877" max="14878" width="12.75" style="62" customWidth="1"/>
    <col min="14879" max="14879" width="14.75" style="62" customWidth="1"/>
    <col min="14880" max="14881" width="11.75" style="62" customWidth="1"/>
    <col min="14882" max="14882" width="13.625" style="62" customWidth="1"/>
    <col min="14883" max="14885" width="14.75" style="62" customWidth="1"/>
    <col min="14886" max="14886" width="14.875" style="62" customWidth="1"/>
    <col min="14887" max="14888" width="12.75" style="62" customWidth="1"/>
    <col min="14889" max="15104" width="15.625" style="62"/>
    <col min="15105" max="15107" width="13.75" style="62" customWidth="1"/>
    <col min="15108" max="15123" width="12.75" style="62" customWidth="1"/>
    <col min="15124" max="15126" width="15.625" style="62" customWidth="1"/>
    <col min="15127" max="15128" width="12.75" style="62" customWidth="1"/>
    <col min="15129" max="15129" width="13.375" style="62" customWidth="1"/>
    <col min="15130" max="15131" width="11.75" style="62" customWidth="1"/>
    <col min="15132" max="15132" width="14.75" style="62" customWidth="1"/>
    <col min="15133" max="15134" width="12.75" style="62" customWidth="1"/>
    <col min="15135" max="15135" width="14.75" style="62" customWidth="1"/>
    <col min="15136" max="15137" width="11.75" style="62" customWidth="1"/>
    <col min="15138" max="15138" width="13.625" style="62" customWidth="1"/>
    <col min="15139" max="15141" width="14.75" style="62" customWidth="1"/>
    <col min="15142" max="15142" width="14.875" style="62" customWidth="1"/>
    <col min="15143" max="15144" width="12.75" style="62" customWidth="1"/>
    <col min="15145" max="15360" width="15.625" style="62"/>
    <col min="15361" max="15363" width="13.75" style="62" customWidth="1"/>
    <col min="15364" max="15379" width="12.75" style="62" customWidth="1"/>
    <col min="15380" max="15382" width="15.625" style="62" customWidth="1"/>
    <col min="15383" max="15384" width="12.75" style="62" customWidth="1"/>
    <col min="15385" max="15385" width="13.375" style="62" customWidth="1"/>
    <col min="15386" max="15387" width="11.75" style="62" customWidth="1"/>
    <col min="15388" max="15388" width="14.75" style="62" customWidth="1"/>
    <col min="15389" max="15390" width="12.75" style="62" customWidth="1"/>
    <col min="15391" max="15391" width="14.75" style="62" customWidth="1"/>
    <col min="15392" max="15393" width="11.75" style="62" customWidth="1"/>
    <col min="15394" max="15394" width="13.625" style="62" customWidth="1"/>
    <col min="15395" max="15397" width="14.75" style="62" customWidth="1"/>
    <col min="15398" max="15398" width="14.875" style="62" customWidth="1"/>
    <col min="15399" max="15400" width="12.75" style="62" customWidth="1"/>
    <col min="15401" max="15616" width="15.625" style="62"/>
    <col min="15617" max="15619" width="13.75" style="62" customWidth="1"/>
    <col min="15620" max="15635" width="12.75" style="62" customWidth="1"/>
    <col min="15636" max="15638" width="15.625" style="62" customWidth="1"/>
    <col min="15639" max="15640" width="12.75" style="62" customWidth="1"/>
    <col min="15641" max="15641" width="13.375" style="62" customWidth="1"/>
    <col min="15642" max="15643" width="11.75" style="62" customWidth="1"/>
    <col min="15644" max="15644" width="14.75" style="62" customWidth="1"/>
    <col min="15645" max="15646" width="12.75" style="62" customWidth="1"/>
    <col min="15647" max="15647" width="14.75" style="62" customWidth="1"/>
    <col min="15648" max="15649" width="11.75" style="62" customWidth="1"/>
    <col min="15650" max="15650" width="13.625" style="62" customWidth="1"/>
    <col min="15651" max="15653" width="14.75" style="62" customWidth="1"/>
    <col min="15654" max="15654" width="14.875" style="62" customWidth="1"/>
    <col min="15655" max="15656" width="12.75" style="62" customWidth="1"/>
    <col min="15657" max="15872" width="15.625" style="62"/>
    <col min="15873" max="15875" width="13.75" style="62" customWidth="1"/>
    <col min="15876" max="15891" width="12.75" style="62" customWidth="1"/>
    <col min="15892" max="15894" width="15.625" style="62" customWidth="1"/>
    <col min="15895" max="15896" width="12.75" style="62" customWidth="1"/>
    <col min="15897" max="15897" width="13.375" style="62" customWidth="1"/>
    <col min="15898" max="15899" width="11.75" style="62" customWidth="1"/>
    <col min="15900" max="15900" width="14.75" style="62" customWidth="1"/>
    <col min="15901" max="15902" width="12.75" style="62" customWidth="1"/>
    <col min="15903" max="15903" width="14.75" style="62" customWidth="1"/>
    <col min="15904" max="15905" width="11.75" style="62" customWidth="1"/>
    <col min="15906" max="15906" width="13.625" style="62" customWidth="1"/>
    <col min="15907" max="15909" width="14.75" style="62" customWidth="1"/>
    <col min="15910" max="15910" width="14.875" style="62" customWidth="1"/>
    <col min="15911" max="15912" width="12.75" style="62" customWidth="1"/>
    <col min="15913" max="16128" width="15.625" style="62"/>
    <col min="16129" max="16131" width="13.75" style="62" customWidth="1"/>
    <col min="16132" max="16147" width="12.75" style="62" customWidth="1"/>
    <col min="16148" max="16150" width="15.625" style="62" customWidth="1"/>
    <col min="16151" max="16152" width="12.75" style="62" customWidth="1"/>
    <col min="16153" max="16153" width="13.375" style="62" customWidth="1"/>
    <col min="16154" max="16155" width="11.75" style="62" customWidth="1"/>
    <col min="16156" max="16156" width="14.75" style="62" customWidth="1"/>
    <col min="16157" max="16158" width="12.75" style="62" customWidth="1"/>
    <col min="16159" max="16159" width="14.75" style="62" customWidth="1"/>
    <col min="16160" max="16161" width="11.75" style="62" customWidth="1"/>
    <col min="16162" max="16162" width="13.625" style="62" customWidth="1"/>
    <col min="16163" max="16165" width="14.75" style="62" customWidth="1"/>
    <col min="16166" max="16166" width="14.875" style="62" customWidth="1"/>
    <col min="16167" max="16168" width="12.75" style="62" customWidth="1"/>
    <col min="16169" max="16384" width="15.625" style="62"/>
  </cols>
  <sheetData>
    <row r="1" spans="1:255" ht="15.6" customHeight="1">
      <c r="A1" s="106" t="s">
        <v>106</v>
      </c>
      <c r="B1" s="2"/>
      <c r="J1" s="106"/>
      <c r="R1" s="106"/>
    </row>
    <row r="2" spans="1:255" ht="15.6" customHeight="1" thickBot="1">
      <c r="A2" s="107" t="s">
        <v>107</v>
      </c>
      <c r="B2" s="108"/>
      <c r="C2" s="109"/>
      <c r="D2" s="109"/>
      <c r="E2" s="109"/>
      <c r="F2" s="109"/>
      <c r="G2" s="109"/>
      <c r="H2" s="109"/>
      <c r="I2" s="109"/>
      <c r="J2" s="107"/>
      <c r="K2" s="109"/>
      <c r="L2" s="109"/>
      <c r="M2" s="109"/>
      <c r="N2" s="109"/>
      <c r="O2" s="109"/>
      <c r="P2" s="109"/>
      <c r="Q2" s="109"/>
      <c r="R2" s="107"/>
      <c r="S2" s="109"/>
      <c r="T2" s="109"/>
      <c r="U2" s="109"/>
      <c r="V2" s="109"/>
      <c r="W2" s="109"/>
      <c r="X2" s="109"/>
      <c r="Y2" s="110"/>
      <c r="AA2" s="109"/>
      <c r="AB2" s="109"/>
      <c r="AC2" s="109"/>
      <c r="AD2" s="109"/>
      <c r="AE2" s="109"/>
      <c r="AF2" s="110"/>
      <c r="AG2" s="109"/>
      <c r="AH2" s="109"/>
      <c r="AI2" s="109"/>
      <c r="AJ2" s="109"/>
      <c r="AK2" s="109"/>
      <c r="AL2" s="109"/>
      <c r="AM2" s="109"/>
      <c r="AN2" s="109"/>
    </row>
    <row r="3" spans="1:255" ht="18" customHeight="1" thickTop="1">
      <c r="A3" s="111"/>
      <c r="B3" s="112" t="s">
        <v>108</v>
      </c>
      <c r="C3" s="174" t="s">
        <v>14</v>
      </c>
      <c r="D3" s="176"/>
      <c r="E3" s="174" t="s">
        <v>109</v>
      </c>
      <c r="F3" s="176"/>
      <c r="G3" s="174" t="s">
        <v>16</v>
      </c>
      <c r="H3" s="176"/>
      <c r="I3" s="36" t="s">
        <v>17</v>
      </c>
      <c r="J3" s="37" t="s">
        <v>18</v>
      </c>
      <c r="K3" s="174" t="s">
        <v>110</v>
      </c>
      <c r="L3" s="175"/>
      <c r="M3" s="176"/>
      <c r="N3" s="174" t="s">
        <v>20</v>
      </c>
      <c r="O3" s="175"/>
      <c r="P3" s="175"/>
      <c r="Q3" s="176"/>
      <c r="R3" s="174" t="s">
        <v>21</v>
      </c>
      <c r="S3" s="176"/>
      <c r="T3" s="174" t="s">
        <v>111</v>
      </c>
      <c r="U3" s="175"/>
      <c r="V3" s="175"/>
      <c r="W3" s="175"/>
      <c r="X3" s="175"/>
      <c r="Y3" s="176"/>
      <c r="Z3" s="113" t="s">
        <v>112</v>
      </c>
      <c r="AI3" s="177"/>
      <c r="AJ3" s="178"/>
      <c r="AK3" s="178"/>
      <c r="AL3" s="178"/>
      <c r="AM3" s="177"/>
      <c r="AN3" s="178"/>
    </row>
    <row r="4" spans="1:255" ht="18" customHeight="1">
      <c r="A4" s="114"/>
      <c r="B4" s="115"/>
      <c r="C4" s="179" t="s">
        <v>113</v>
      </c>
      <c r="D4" s="116"/>
      <c r="E4" s="181" t="s">
        <v>114</v>
      </c>
      <c r="F4" s="182"/>
      <c r="G4" s="117"/>
      <c r="H4" s="118"/>
      <c r="I4" s="119"/>
      <c r="J4" s="120"/>
      <c r="K4" s="185" t="s">
        <v>115</v>
      </c>
      <c r="L4" s="186"/>
      <c r="M4" s="121"/>
      <c r="N4" s="185" t="s">
        <v>167</v>
      </c>
      <c r="O4" s="189"/>
      <c r="P4" s="189"/>
      <c r="Q4" s="186"/>
      <c r="R4" s="185" t="s">
        <v>116</v>
      </c>
      <c r="S4" s="186"/>
      <c r="T4" s="122" t="s">
        <v>28</v>
      </c>
      <c r="U4" s="122" t="s">
        <v>29</v>
      </c>
      <c r="V4" s="122" t="s">
        <v>30</v>
      </c>
      <c r="W4" s="123" t="s">
        <v>117</v>
      </c>
      <c r="X4" s="124"/>
      <c r="Y4" s="125" t="s">
        <v>32</v>
      </c>
      <c r="Z4" s="191" t="s">
        <v>118</v>
      </c>
      <c r="AI4" s="177"/>
      <c r="AJ4" s="178"/>
      <c r="AK4" s="178"/>
      <c r="AL4" s="178"/>
      <c r="AM4" s="177"/>
      <c r="AN4" s="178"/>
    </row>
    <row r="5" spans="1:255" ht="18" customHeight="1">
      <c r="A5" s="114" t="s">
        <v>34</v>
      </c>
      <c r="B5" s="115" t="s">
        <v>35</v>
      </c>
      <c r="C5" s="180"/>
      <c r="D5" s="115" t="s">
        <v>36</v>
      </c>
      <c r="E5" s="183"/>
      <c r="F5" s="184"/>
      <c r="G5" s="126" t="s">
        <v>37</v>
      </c>
      <c r="H5" s="126" t="s">
        <v>11</v>
      </c>
      <c r="I5" s="47" t="s">
        <v>39</v>
      </c>
      <c r="J5" s="127" t="s">
        <v>119</v>
      </c>
      <c r="K5" s="187"/>
      <c r="L5" s="188"/>
      <c r="M5" s="126" t="s">
        <v>41</v>
      </c>
      <c r="N5" s="187"/>
      <c r="O5" s="190"/>
      <c r="P5" s="190"/>
      <c r="Q5" s="188"/>
      <c r="R5" s="187"/>
      <c r="S5" s="188"/>
      <c r="T5" s="128" t="s">
        <v>10</v>
      </c>
      <c r="U5" s="128" t="s">
        <v>10</v>
      </c>
      <c r="V5" s="128" t="s">
        <v>10</v>
      </c>
      <c r="W5" s="129" t="s">
        <v>120</v>
      </c>
      <c r="X5" s="130"/>
      <c r="Y5" s="115" t="s">
        <v>43</v>
      </c>
      <c r="Z5" s="192"/>
      <c r="AI5" s="178"/>
      <c r="AJ5" s="178"/>
      <c r="AK5" s="178"/>
      <c r="AL5" s="178"/>
      <c r="AM5" s="178"/>
      <c r="AN5" s="178"/>
    </row>
    <row r="6" spans="1:255" ht="18" customHeight="1">
      <c r="A6" s="131"/>
      <c r="B6" s="126"/>
      <c r="C6" s="180"/>
      <c r="D6" s="115" t="s">
        <v>121</v>
      </c>
      <c r="E6" s="196" t="s">
        <v>122</v>
      </c>
      <c r="F6" s="198" t="s">
        <v>46</v>
      </c>
      <c r="G6" s="126" t="s">
        <v>47</v>
      </c>
      <c r="H6" s="115" t="s">
        <v>48</v>
      </c>
      <c r="I6" s="126" t="s">
        <v>123</v>
      </c>
      <c r="J6" s="126" t="s">
        <v>124</v>
      </c>
      <c r="K6" s="132" t="s">
        <v>51</v>
      </c>
      <c r="L6" s="132" t="s">
        <v>52</v>
      </c>
      <c r="M6" s="133" t="s">
        <v>125</v>
      </c>
      <c r="N6" s="200" t="s">
        <v>126</v>
      </c>
      <c r="O6" s="200" t="s">
        <v>127</v>
      </c>
      <c r="P6" s="200" t="s">
        <v>128</v>
      </c>
      <c r="Q6" s="202" t="s">
        <v>129</v>
      </c>
      <c r="R6" s="196" t="s">
        <v>58</v>
      </c>
      <c r="S6" s="196" t="s">
        <v>59</v>
      </c>
      <c r="T6" s="121" t="s">
        <v>60</v>
      </c>
      <c r="U6" s="204" t="s">
        <v>130</v>
      </c>
      <c r="V6" s="121" t="s">
        <v>62</v>
      </c>
      <c r="W6" s="220" t="s">
        <v>131</v>
      </c>
      <c r="X6" s="221" t="s">
        <v>132</v>
      </c>
      <c r="Y6" s="115" t="s">
        <v>133</v>
      </c>
      <c r="Z6" s="192"/>
      <c r="AI6" s="177"/>
      <c r="AJ6" s="177"/>
      <c r="AK6" s="177"/>
      <c r="AL6" s="194"/>
      <c r="AM6" s="177"/>
      <c r="AN6" s="177"/>
    </row>
    <row r="7" spans="1:255" ht="18" customHeight="1">
      <c r="A7" s="131"/>
      <c r="B7" s="134" t="s">
        <v>134</v>
      </c>
      <c r="C7" s="134" t="s">
        <v>65</v>
      </c>
      <c r="D7" s="134" t="s">
        <v>66</v>
      </c>
      <c r="E7" s="197"/>
      <c r="F7" s="199"/>
      <c r="G7" s="135"/>
      <c r="H7" s="136"/>
      <c r="I7" s="134" t="s">
        <v>135</v>
      </c>
      <c r="J7" s="137"/>
      <c r="K7" s="126" t="s">
        <v>124</v>
      </c>
      <c r="L7" s="126" t="s">
        <v>124</v>
      </c>
      <c r="M7" s="126" t="s">
        <v>124</v>
      </c>
      <c r="N7" s="201"/>
      <c r="O7" s="201"/>
      <c r="P7" s="201"/>
      <c r="Q7" s="203"/>
      <c r="R7" s="197"/>
      <c r="S7" s="197"/>
      <c r="T7" s="136" t="s">
        <v>68</v>
      </c>
      <c r="U7" s="205"/>
      <c r="V7" s="136" t="s">
        <v>68</v>
      </c>
      <c r="W7" s="205"/>
      <c r="X7" s="199"/>
      <c r="Y7" s="126" t="s">
        <v>136</v>
      </c>
      <c r="Z7" s="193"/>
      <c r="AI7" s="178"/>
      <c r="AJ7" s="178"/>
      <c r="AK7" s="178"/>
      <c r="AL7" s="195"/>
      <c r="AM7" s="178"/>
      <c r="AN7" s="178"/>
    </row>
    <row r="8" spans="1:255" ht="18" customHeight="1">
      <c r="A8" s="138" t="s">
        <v>108</v>
      </c>
      <c r="B8" s="60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0"/>
      <c r="U8" s="60"/>
      <c r="V8" s="60"/>
      <c r="W8" s="60"/>
      <c r="X8" s="60"/>
      <c r="Y8" s="61"/>
      <c r="Z8" s="61"/>
      <c r="AI8" s="139"/>
      <c r="AJ8" s="139"/>
      <c r="AK8" s="139"/>
      <c r="AL8" s="139"/>
      <c r="AM8" s="139"/>
      <c r="AN8" s="139"/>
    </row>
    <row r="9" spans="1:255" s="2" customFormat="1" ht="20.25" customHeight="1">
      <c r="A9" s="17" t="s">
        <v>3</v>
      </c>
      <c r="B9" s="22">
        <v>288790</v>
      </c>
      <c r="C9" s="21">
        <v>689817</v>
      </c>
      <c r="D9" s="22">
        <v>-4535</v>
      </c>
      <c r="E9" s="10">
        <v>103.7</v>
      </c>
      <c r="F9" s="10" t="s">
        <v>71</v>
      </c>
      <c r="G9" s="13">
        <v>3477</v>
      </c>
      <c r="H9" s="13">
        <v>3071</v>
      </c>
      <c r="I9" s="13">
        <v>5284905</v>
      </c>
      <c r="J9" s="16">
        <v>54451</v>
      </c>
      <c r="K9" s="140" t="s">
        <v>9</v>
      </c>
      <c r="L9" s="140" t="s">
        <v>9</v>
      </c>
      <c r="M9" s="12">
        <v>100054.058</v>
      </c>
      <c r="N9" s="11">
        <v>99.1</v>
      </c>
      <c r="O9" s="11">
        <v>96.5</v>
      </c>
      <c r="P9" s="20">
        <v>101.2</v>
      </c>
      <c r="Q9" s="20">
        <v>100.4</v>
      </c>
      <c r="R9" s="16">
        <v>552741</v>
      </c>
      <c r="S9" s="16">
        <v>289418</v>
      </c>
      <c r="T9" s="11">
        <v>101.7</v>
      </c>
      <c r="U9" s="11">
        <v>100.5</v>
      </c>
      <c r="V9" s="11">
        <v>95.2</v>
      </c>
      <c r="W9" s="13">
        <v>11211</v>
      </c>
      <c r="X9" s="13">
        <v>16787</v>
      </c>
      <c r="Y9" s="9">
        <v>2337</v>
      </c>
      <c r="Z9" s="16">
        <v>1314</v>
      </c>
      <c r="AI9" s="10"/>
      <c r="AJ9" s="10"/>
      <c r="AK9" s="76"/>
      <c r="AL9" s="76"/>
      <c r="AM9" s="18"/>
      <c r="AN9" s="18"/>
      <c r="AO9" s="62"/>
      <c r="AP9" s="4"/>
      <c r="AQ9" s="4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" customFormat="1" ht="20.25" customHeight="1">
      <c r="A10" s="17">
        <v>29</v>
      </c>
      <c r="B10" s="22">
        <v>290245</v>
      </c>
      <c r="C10" s="21">
        <v>684668</v>
      </c>
      <c r="D10" s="22">
        <v>-5149</v>
      </c>
      <c r="E10" s="10">
        <v>108.5</v>
      </c>
      <c r="F10" s="10" t="s">
        <v>71</v>
      </c>
      <c r="G10" s="13">
        <v>3460</v>
      </c>
      <c r="H10" s="13">
        <v>3142</v>
      </c>
      <c r="I10" s="13">
        <v>5463803</v>
      </c>
      <c r="J10" s="16">
        <v>56580</v>
      </c>
      <c r="K10" s="140" t="s">
        <v>9</v>
      </c>
      <c r="L10" s="140" t="s">
        <v>9</v>
      </c>
      <c r="M10" s="12">
        <v>95603.675000000003</v>
      </c>
      <c r="N10" s="11">
        <v>99.3</v>
      </c>
      <c r="O10" s="11">
        <v>96.6</v>
      </c>
      <c r="P10" s="20">
        <v>100.8</v>
      </c>
      <c r="Q10" s="20">
        <v>100.5</v>
      </c>
      <c r="R10" s="16">
        <v>558290</v>
      </c>
      <c r="S10" s="16">
        <v>306971</v>
      </c>
      <c r="T10" s="11">
        <v>103.5</v>
      </c>
      <c r="U10" s="11">
        <v>102.8</v>
      </c>
      <c r="V10" s="11">
        <v>103.6</v>
      </c>
      <c r="W10" s="13">
        <v>11195</v>
      </c>
      <c r="X10" s="13">
        <v>18384</v>
      </c>
      <c r="Y10" s="9">
        <v>2162</v>
      </c>
      <c r="Z10" s="16">
        <v>1282</v>
      </c>
      <c r="AI10" s="10"/>
      <c r="AJ10" s="10"/>
      <c r="AK10" s="76"/>
      <c r="AL10" s="76"/>
      <c r="AM10" s="18"/>
      <c r="AN10" s="18"/>
      <c r="AO10" s="62"/>
      <c r="AP10" s="4"/>
      <c r="AQ10" s="4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" customFormat="1" ht="20.25" customHeight="1">
      <c r="A11" s="17">
        <v>30</v>
      </c>
      <c r="B11" s="22">
        <v>291591</v>
      </c>
      <c r="C11" s="21">
        <v>679626</v>
      </c>
      <c r="D11" s="22">
        <v>-5042</v>
      </c>
      <c r="E11" s="10">
        <v>111.6</v>
      </c>
      <c r="F11" s="10" t="s">
        <v>71</v>
      </c>
      <c r="G11" s="13">
        <v>3374</v>
      </c>
      <c r="H11" s="13">
        <v>2950</v>
      </c>
      <c r="I11" s="13">
        <v>5370636</v>
      </c>
      <c r="J11" s="16">
        <v>57670</v>
      </c>
      <c r="K11" s="140" t="s">
        <v>9</v>
      </c>
      <c r="L11" s="140" t="s">
        <v>9</v>
      </c>
      <c r="M11" s="12">
        <v>91957.038</v>
      </c>
      <c r="N11" s="11">
        <v>100.3</v>
      </c>
      <c r="O11" s="11">
        <v>98.4</v>
      </c>
      <c r="P11" s="20">
        <v>100.2</v>
      </c>
      <c r="Q11" s="20">
        <v>101.8</v>
      </c>
      <c r="R11" s="16">
        <v>606422</v>
      </c>
      <c r="S11" s="16">
        <v>335919</v>
      </c>
      <c r="T11" s="11">
        <v>107</v>
      </c>
      <c r="U11" s="11">
        <v>108.6</v>
      </c>
      <c r="V11" s="11">
        <v>115.1</v>
      </c>
      <c r="W11" s="13">
        <v>11002</v>
      </c>
      <c r="X11" s="13">
        <v>19184</v>
      </c>
      <c r="Y11" s="9">
        <v>2104</v>
      </c>
      <c r="Z11" s="16">
        <v>1023</v>
      </c>
      <c r="AI11" s="10"/>
      <c r="AJ11" s="10"/>
      <c r="AK11" s="76"/>
      <c r="AL11" s="76"/>
      <c r="AM11" s="18"/>
      <c r="AN11" s="18"/>
      <c r="AO11" s="62"/>
      <c r="AP11" s="4"/>
      <c r="AQ11" s="4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" customFormat="1" ht="20.25" customHeight="1">
      <c r="A12" s="17" t="s">
        <v>0</v>
      </c>
      <c r="B12" s="22">
        <v>292134</v>
      </c>
      <c r="C12" s="21">
        <v>673891</v>
      </c>
      <c r="D12" s="21">
        <v>-5735</v>
      </c>
      <c r="E12" s="10">
        <v>103.6</v>
      </c>
      <c r="F12" s="10" t="s">
        <v>71</v>
      </c>
      <c r="G12" s="13">
        <v>4177</v>
      </c>
      <c r="H12" s="13">
        <v>3263</v>
      </c>
      <c r="I12" s="13">
        <v>5190268.4938696604</v>
      </c>
      <c r="J12" s="16">
        <v>57628</v>
      </c>
      <c r="K12" s="140" t="s">
        <v>9</v>
      </c>
      <c r="L12" s="140" t="s">
        <v>9</v>
      </c>
      <c r="M12" s="12">
        <v>89049.982999999993</v>
      </c>
      <c r="N12" s="11">
        <v>100.7</v>
      </c>
      <c r="O12" s="11">
        <v>98.9</v>
      </c>
      <c r="P12" s="20">
        <v>99.7</v>
      </c>
      <c r="Q12" s="20">
        <v>101.2</v>
      </c>
      <c r="R12" s="16">
        <v>598185</v>
      </c>
      <c r="S12" s="16">
        <v>290785</v>
      </c>
      <c r="T12" s="11">
        <v>108.8</v>
      </c>
      <c r="U12" s="11">
        <v>101.4</v>
      </c>
      <c r="V12" s="11">
        <v>88.1</v>
      </c>
      <c r="W12" s="13">
        <v>10973</v>
      </c>
      <c r="X12" s="13">
        <v>18475</v>
      </c>
      <c r="Y12" s="9">
        <v>2178</v>
      </c>
      <c r="Z12" s="16">
        <v>927</v>
      </c>
      <c r="AI12" s="10"/>
      <c r="AJ12" s="10"/>
      <c r="AK12" s="76"/>
      <c r="AL12" s="76"/>
      <c r="AM12" s="18"/>
      <c r="AN12" s="18"/>
      <c r="AO12" s="62"/>
      <c r="AP12" s="4"/>
      <c r="AQ12" s="4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" customFormat="1" ht="20.25" customHeight="1">
      <c r="A13" s="17">
        <v>2</v>
      </c>
      <c r="B13" s="18">
        <v>292968</v>
      </c>
      <c r="C13" s="21">
        <v>671126</v>
      </c>
      <c r="D13" s="21">
        <v>-6950</v>
      </c>
      <c r="E13" s="75">
        <v>91.6</v>
      </c>
      <c r="F13" s="10" t="s">
        <v>71</v>
      </c>
      <c r="G13" s="13">
        <v>3319</v>
      </c>
      <c r="H13" s="13">
        <v>2942</v>
      </c>
      <c r="I13" s="140">
        <v>4993246</v>
      </c>
      <c r="J13" s="140">
        <v>57408</v>
      </c>
      <c r="K13" s="140">
        <v>2769714</v>
      </c>
      <c r="L13" s="140">
        <v>1340576</v>
      </c>
      <c r="M13" s="12">
        <v>79243</v>
      </c>
      <c r="N13" s="11">
        <v>100</v>
      </c>
      <c r="O13" s="11">
        <v>100</v>
      </c>
      <c r="P13" s="20">
        <v>100</v>
      </c>
      <c r="Q13" s="20">
        <v>100</v>
      </c>
      <c r="R13" s="16">
        <v>675483</v>
      </c>
      <c r="S13" s="16">
        <v>322972</v>
      </c>
      <c r="T13" s="11">
        <v>111.1</v>
      </c>
      <c r="U13" s="11">
        <v>101.4</v>
      </c>
      <c r="V13" s="11">
        <v>73.599999999999994</v>
      </c>
      <c r="W13" s="13">
        <v>11368</v>
      </c>
      <c r="X13" s="13">
        <v>15841</v>
      </c>
      <c r="Y13" s="9">
        <v>2533</v>
      </c>
      <c r="Z13" s="16">
        <v>737</v>
      </c>
      <c r="AI13" s="10"/>
      <c r="AJ13" s="10"/>
      <c r="AK13" s="76"/>
      <c r="AL13" s="76"/>
      <c r="AM13" s="18"/>
      <c r="AN13" s="18"/>
      <c r="AO13" s="62"/>
      <c r="AP13" s="4"/>
      <c r="AQ13" s="4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ht="20.25" customHeight="1">
      <c r="A14" s="17"/>
      <c r="B14" s="21"/>
      <c r="C14" s="64"/>
      <c r="D14" s="22"/>
      <c r="E14" s="10"/>
      <c r="F14" s="10"/>
      <c r="G14" s="13"/>
      <c r="H14" s="13"/>
      <c r="I14" s="13"/>
      <c r="J14" s="13"/>
      <c r="K14" s="5"/>
      <c r="L14" s="5"/>
      <c r="M14" s="13"/>
      <c r="N14" s="11"/>
      <c r="O14" s="11"/>
      <c r="P14" s="13"/>
      <c r="Q14" s="13"/>
      <c r="R14" s="16"/>
      <c r="S14" s="16"/>
      <c r="T14" s="11"/>
      <c r="U14" s="11"/>
      <c r="V14" s="11"/>
      <c r="W14" s="13"/>
      <c r="X14" s="13"/>
      <c r="Y14" s="9"/>
      <c r="Z14" s="16"/>
      <c r="AI14" s="10"/>
      <c r="AJ14" s="10"/>
      <c r="AK14" s="9"/>
      <c r="AL14" s="9"/>
      <c r="AM14" s="18"/>
      <c r="AN14" s="18"/>
      <c r="AP14" s="4"/>
      <c r="AQ14" s="4"/>
    </row>
    <row r="15" spans="1:255" s="143" customFormat="1" ht="18" customHeight="1">
      <c r="A15" s="17" t="s">
        <v>5</v>
      </c>
      <c r="B15" s="18" t="s">
        <v>137</v>
      </c>
      <c r="C15" s="21">
        <v>670783</v>
      </c>
      <c r="D15" s="21">
        <v>-343</v>
      </c>
      <c r="E15" s="141">
        <v>97</v>
      </c>
      <c r="F15" s="141">
        <v>95</v>
      </c>
      <c r="G15" s="140">
        <v>323</v>
      </c>
      <c r="H15" s="140">
        <v>313</v>
      </c>
      <c r="I15" s="140">
        <v>381441.52899999998</v>
      </c>
      <c r="J15" s="140">
        <v>4841</v>
      </c>
      <c r="K15" s="140" t="s">
        <v>9</v>
      </c>
      <c r="L15" s="140" t="s">
        <v>9</v>
      </c>
      <c r="M15" s="140">
        <v>6984</v>
      </c>
      <c r="N15" s="7">
        <v>99.4</v>
      </c>
      <c r="O15" s="7">
        <v>99.2</v>
      </c>
      <c r="P15" s="75">
        <v>99.8</v>
      </c>
      <c r="Q15" s="75">
        <v>99.8</v>
      </c>
      <c r="R15" s="140">
        <v>497172</v>
      </c>
      <c r="S15" s="140">
        <v>287459</v>
      </c>
      <c r="T15" s="75">
        <v>109.9</v>
      </c>
      <c r="U15" s="75">
        <v>104</v>
      </c>
      <c r="V15" s="75">
        <v>84.3</v>
      </c>
      <c r="W15" s="142">
        <v>11299</v>
      </c>
      <c r="X15" s="142">
        <v>16237</v>
      </c>
      <c r="Y15" s="142">
        <v>2582</v>
      </c>
      <c r="Z15" s="9">
        <v>66</v>
      </c>
      <c r="AI15" s="7"/>
      <c r="AJ15" s="7"/>
      <c r="AK15" s="75"/>
      <c r="AL15" s="75"/>
      <c r="AM15" s="140"/>
      <c r="AN15" s="140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143" customFormat="1" ht="18" customHeight="1">
      <c r="A16" s="17">
        <v>12</v>
      </c>
      <c r="B16" s="18" t="s">
        <v>137</v>
      </c>
      <c r="C16" s="21">
        <v>670396</v>
      </c>
      <c r="D16" s="21">
        <v>-387</v>
      </c>
      <c r="E16" s="141">
        <v>100.2</v>
      </c>
      <c r="F16" s="141">
        <v>94.9</v>
      </c>
      <c r="G16" s="140">
        <v>312</v>
      </c>
      <c r="H16" s="140">
        <v>258</v>
      </c>
      <c r="I16" s="140">
        <v>416074</v>
      </c>
      <c r="J16" s="140">
        <v>6168</v>
      </c>
      <c r="K16" s="140" t="s">
        <v>9</v>
      </c>
      <c r="L16" s="140" t="s">
        <v>9</v>
      </c>
      <c r="M16" s="140">
        <v>4918</v>
      </c>
      <c r="N16" s="7">
        <v>99.3</v>
      </c>
      <c r="O16" s="7">
        <v>98.6</v>
      </c>
      <c r="P16" s="75">
        <v>99.8</v>
      </c>
      <c r="Q16" s="75">
        <v>100.2</v>
      </c>
      <c r="R16" s="140">
        <v>1235082</v>
      </c>
      <c r="S16" s="140">
        <v>332625</v>
      </c>
      <c r="T16" s="75">
        <v>109.5</v>
      </c>
      <c r="U16" s="75">
        <v>103.2</v>
      </c>
      <c r="V16" s="75">
        <v>84.3</v>
      </c>
      <c r="W16" s="142">
        <v>10823</v>
      </c>
      <c r="X16" s="142">
        <v>16355</v>
      </c>
      <c r="Y16" s="142">
        <v>2495</v>
      </c>
      <c r="Z16" s="9">
        <v>78</v>
      </c>
      <c r="AI16" s="7"/>
      <c r="AJ16" s="7"/>
      <c r="AK16" s="75"/>
      <c r="AL16" s="75"/>
      <c r="AM16" s="140"/>
      <c r="AN16" s="140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143" customFormat="1" ht="18" customHeight="1">
      <c r="A17" s="17" t="s">
        <v>1</v>
      </c>
      <c r="B17" s="18" t="s">
        <v>137</v>
      </c>
      <c r="C17" s="21">
        <v>669887</v>
      </c>
      <c r="D17" s="21">
        <v>-509</v>
      </c>
      <c r="E17" s="141">
        <v>93.3</v>
      </c>
      <c r="F17" s="141">
        <v>104.6</v>
      </c>
      <c r="G17" s="140">
        <v>111</v>
      </c>
      <c r="H17" s="140">
        <v>147</v>
      </c>
      <c r="I17" s="140">
        <v>521400</v>
      </c>
      <c r="J17" s="140">
        <v>4670</v>
      </c>
      <c r="K17" s="140">
        <v>2693299</v>
      </c>
      <c r="L17" s="140">
        <v>1308312</v>
      </c>
      <c r="M17" s="140">
        <v>4828</v>
      </c>
      <c r="N17" s="7">
        <v>100</v>
      </c>
      <c r="O17" s="7">
        <v>99.9</v>
      </c>
      <c r="P17" s="75">
        <v>100.3</v>
      </c>
      <c r="Q17" s="75">
        <v>100.2</v>
      </c>
      <c r="R17" s="140">
        <v>545533</v>
      </c>
      <c r="S17" s="140">
        <v>268356</v>
      </c>
      <c r="T17" s="75">
        <v>109.6</v>
      </c>
      <c r="U17" s="75">
        <v>105.4</v>
      </c>
      <c r="V17" s="75">
        <v>94.8</v>
      </c>
      <c r="W17" s="142">
        <v>11032</v>
      </c>
      <c r="X17" s="142">
        <v>16560</v>
      </c>
      <c r="Y17" s="142">
        <v>2458</v>
      </c>
      <c r="Z17" s="9">
        <v>58</v>
      </c>
      <c r="AI17" s="7"/>
      <c r="AJ17" s="7"/>
      <c r="AK17" s="75"/>
      <c r="AL17" s="75"/>
      <c r="AM17" s="140"/>
      <c r="AN17" s="140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143" customFormat="1" ht="18" customHeight="1">
      <c r="A18" s="17">
        <v>2</v>
      </c>
      <c r="B18" s="18" t="s">
        <v>137</v>
      </c>
      <c r="C18" s="21">
        <v>669390</v>
      </c>
      <c r="D18" s="21">
        <v>-497</v>
      </c>
      <c r="E18" s="141">
        <v>98.1</v>
      </c>
      <c r="F18" s="141">
        <v>102.5</v>
      </c>
      <c r="G18" s="140">
        <v>279</v>
      </c>
      <c r="H18" s="140">
        <v>212</v>
      </c>
      <c r="I18" s="140">
        <v>464350</v>
      </c>
      <c r="J18" s="140">
        <v>4238</v>
      </c>
      <c r="K18" s="140">
        <v>2690106</v>
      </c>
      <c r="L18" s="140">
        <v>1310791</v>
      </c>
      <c r="M18" s="8">
        <v>5559</v>
      </c>
      <c r="N18" s="7">
        <v>99.9</v>
      </c>
      <c r="O18" s="7">
        <v>99.8</v>
      </c>
      <c r="P18" s="75">
        <v>100.3</v>
      </c>
      <c r="Q18" s="75">
        <v>100.4</v>
      </c>
      <c r="R18" s="140">
        <v>581030</v>
      </c>
      <c r="S18" s="140">
        <v>251179</v>
      </c>
      <c r="T18" s="75">
        <v>109.7</v>
      </c>
      <c r="U18" s="75">
        <v>106.7</v>
      </c>
      <c r="V18" s="75">
        <v>100</v>
      </c>
      <c r="W18" s="142">
        <v>11527</v>
      </c>
      <c r="X18" s="142">
        <v>16971</v>
      </c>
      <c r="Y18" s="140">
        <v>2374</v>
      </c>
      <c r="Z18" s="9">
        <v>67</v>
      </c>
      <c r="AI18" s="7"/>
      <c r="AJ18" s="7"/>
      <c r="AK18" s="75"/>
      <c r="AL18" s="75"/>
      <c r="AM18" s="140"/>
      <c r="AN18" s="140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255" s="143" customFormat="1" ht="18" customHeight="1">
      <c r="A19" s="17">
        <v>3</v>
      </c>
      <c r="B19" s="18" t="s">
        <v>137</v>
      </c>
      <c r="C19" s="21">
        <v>668724</v>
      </c>
      <c r="D19" s="21">
        <v>-666</v>
      </c>
      <c r="E19" s="141">
        <v>114.8</v>
      </c>
      <c r="F19" s="141">
        <v>101.7</v>
      </c>
      <c r="G19" s="140">
        <v>252</v>
      </c>
      <c r="H19" s="140">
        <v>261</v>
      </c>
      <c r="I19" s="140">
        <v>442300</v>
      </c>
      <c r="J19" s="140">
        <v>4722</v>
      </c>
      <c r="K19" s="140">
        <v>2769714</v>
      </c>
      <c r="L19" s="140">
        <v>1340576</v>
      </c>
      <c r="M19" s="8">
        <v>8048</v>
      </c>
      <c r="N19" s="7">
        <v>100.1</v>
      </c>
      <c r="O19" s="7">
        <v>99.3</v>
      </c>
      <c r="P19" s="75">
        <v>100.4</v>
      </c>
      <c r="Q19" s="75">
        <v>100.9</v>
      </c>
      <c r="R19" s="140">
        <v>506331</v>
      </c>
      <c r="S19" s="140">
        <v>336716</v>
      </c>
      <c r="T19" s="75">
        <v>109.4</v>
      </c>
      <c r="U19" s="75">
        <v>106.9</v>
      </c>
      <c r="V19" s="75">
        <v>107</v>
      </c>
      <c r="W19" s="142">
        <v>12292</v>
      </c>
      <c r="X19" s="142">
        <v>17462</v>
      </c>
      <c r="Y19" s="140">
        <v>2419</v>
      </c>
      <c r="Z19" s="18">
        <v>66</v>
      </c>
      <c r="AI19" s="7"/>
      <c r="AJ19" s="7"/>
      <c r="AK19" s="75"/>
      <c r="AL19" s="75"/>
      <c r="AM19" s="140"/>
      <c r="AN19" s="140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</row>
    <row r="20" spans="1:255" s="143" customFormat="1" ht="18" customHeight="1">
      <c r="A20" s="17">
        <v>4</v>
      </c>
      <c r="B20" s="18" t="s">
        <v>137</v>
      </c>
      <c r="C20" s="21">
        <v>666494</v>
      </c>
      <c r="D20" s="21">
        <v>-2230</v>
      </c>
      <c r="E20" s="141">
        <v>106.9</v>
      </c>
      <c r="F20" s="141">
        <v>106</v>
      </c>
      <c r="G20" s="140">
        <v>232</v>
      </c>
      <c r="H20" s="140">
        <v>186</v>
      </c>
      <c r="I20" s="140">
        <v>420371</v>
      </c>
      <c r="J20" s="140">
        <v>4568</v>
      </c>
      <c r="K20" s="140">
        <v>2815813</v>
      </c>
      <c r="L20" s="140">
        <v>1322879</v>
      </c>
      <c r="M20" s="8">
        <v>6261</v>
      </c>
      <c r="N20" s="7">
        <v>99.3</v>
      </c>
      <c r="O20" s="7">
        <v>99.5</v>
      </c>
      <c r="P20" s="75">
        <v>101.5</v>
      </c>
      <c r="Q20" s="75">
        <v>93.7</v>
      </c>
      <c r="R20" s="140">
        <v>540125</v>
      </c>
      <c r="S20" s="140">
        <v>297044</v>
      </c>
      <c r="T20" s="75">
        <v>111</v>
      </c>
      <c r="U20" s="75">
        <v>109.4</v>
      </c>
      <c r="V20" s="75">
        <v>102.3</v>
      </c>
      <c r="W20" s="142">
        <v>12831</v>
      </c>
      <c r="X20" s="142">
        <v>16681</v>
      </c>
      <c r="Y20" s="140">
        <v>2402</v>
      </c>
      <c r="Z20" s="18">
        <v>59</v>
      </c>
      <c r="AI20" s="7"/>
      <c r="AJ20" s="7"/>
      <c r="AK20" s="75"/>
      <c r="AL20" s="75"/>
      <c r="AM20" s="140"/>
      <c r="AN20" s="140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s="143" customFormat="1" ht="18" customHeight="1">
      <c r="A21" s="17">
        <v>5</v>
      </c>
      <c r="B21" s="18" t="s">
        <v>137</v>
      </c>
      <c r="C21" s="21">
        <v>666989</v>
      </c>
      <c r="D21" s="21">
        <v>495</v>
      </c>
      <c r="E21" s="141">
        <v>94.7</v>
      </c>
      <c r="F21" s="141">
        <v>103.7</v>
      </c>
      <c r="G21" s="140">
        <v>188</v>
      </c>
      <c r="H21" s="140">
        <v>211</v>
      </c>
      <c r="I21" s="140">
        <v>374598</v>
      </c>
      <c r="J21" s="140">
        <v>4586</v>
      </c>
      <c r="K21" s="140">
        <v>2810723</v>
      </c>
      <c r="L21" s="140">
        <v>1321194</v>
      </c>
      <c r="M21" s="8">
        <v>5837</v>
      </c>
      <c r="N21" s="7">
        <v>99.6</v>
      </c>
      <c r="O21" s="7">
        <v>99.9</v>
      </c>
      <c r="P21" s="75">
        <v>101.5</v>
      </c>
      <c r="Q21" s="75">
        <v>93.8</v>
      </c>
      <c r="R21" s="140">
        <v>562156</v>
      </c>
      <c r="S21" s="140">
        <v>266186</v>
      </c>
      <c r="T21" s="75">
        <v>110.7</v>
      </c>
      <c r="U21" s="75">
        <v>107.4</v>
      </c>
      <c r="V21" s="75">
        <v>95.9</v>
      </c>
      <c r="W21" s="142">
        <v>12479</v>
      </c>
      <c r="X21" s="142">
        <v>16290</v>
      </c>
      <c r="Y21" s="140">
        <v>2425</v>
      </c>
      <c r="Z21" s="18">
        <v>59</v>
      </c>
      <c r="AI21" s="7"/>
      <c r="AJ21" s="7"/>
      <c r="AK21" s="75"/>
      <c r="AL21" s="75"/>
      <c r="AM21" s="140"/>
      <c r="AN21" s="140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143" customFormat="1" ht="18" customHeight="1">
      <c r="A22" s="17">
        <v>6</v>
      </c>
      <c r="B22" s="18" t="s">
        <v>137</v>
      </c>
      <c r="C22" s="21">
        <v>666603</v>
      </c>
      <c r="D22" s="21">
        <v>-386</v>
      </c>
      <c r="E22" s="141">
        <v>106</v>
      </c>
      <c r="F22" s="141">
        <v>104.9</v>
      </c>
      <c r="G22" s="140">
        <v>211</v>
      </c>
      <c r="H22" s="140">
        <v>220</v>
      </c>
      <c r="I22" s="140">
        <v>384501</v>
      </c>
      <c r="J22" s="140">
        <v>4609</v>
      </c>
      <c r="K22" s="140">
        <v>2837103</v>
      </c>
      <c r="L22" s="140">
        <v>1325896</v>
      </c>
      <c r="M22" s="8">
        <v>6620</v>
      </c>
      <c r="N22" s="7">
        <v>99.5</v>
      </c>
      <c r="O22" s="7">
        <v>100.3</v>
      </c>
      <c r="P22" s="75">
        <v>100.6</v>
      </c>
      <c r="Q22" s="75">
        <v>93.9</v>
      </c>
      <c r="R22" s="140">
        <v>1103708</v>
      </c>
      <c r="S22" s="140">
        <v>278001</v>
      </c>
      <c r="T22" s="75">
        <v>110.5</v>
      </c>
      <c r="U22" s="75">
        <v>107.7</v>
      </c>
      <c r="V22" s="75">
        <v>98.8</v>
      </c>
      <c r="W22" s="142">
        <v>12213</v>
      </c>
      <c r="X22" s="142">
        <v>16614</v>
      </c>
      <c r="Y22" s="140">
        <v>2714</v>
      </c>
      <c r="Z22" s="18">
        <v>51</v>
      </c>
      <c r="AI22" s="7"/>
      <c r="AJ22" s="7"/>
      <c r="AK22" s="75"/>
      <c r="AL22" s="75"/>
      <c r="AM22" s="140"/>
      <c r="AN22" s="140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</row>
    <row r="23" spans="1:255" s="143" customFormat="1" ht="18" customHeight="1">
      <c r="A23" s="17">
        <v>7</v>
      </c>
      <c r="B23" s="18" t="s">
        <v>137</v>
      </c>
      <c r="C23" s="21">
        <v>666206</v>
      </c>
      <c r="D23" s="21">
        <v>-397</v>
      </c>
      <c r="E23" s="141">
        <v>101.7</v>
      </c>
      <c r="F23" s="141">
        <v>101</v>
      </c>
      <c r="G23" s="140">
        <v>277</v>
      </c>
      <c r="H23" s="140">
        <v>273</v>
      </c>
      <c r="I23" s="140">
        <v>421460</v>
      </c>
      <c r="J23" s="140">
        <v>4900</v>
      </c>
      <c r="K23" s="140">
        <v>2825233</v>
      </c>
      <c r="L23" s="140">
        <v>1322248</v>
      </c>
      <c r="M23" s="8">
        <v>4614</v>
      </c>
      <c r="N23" s="7">
        <v>99.8</v>
      </c>
      <c r="O23" s="7">
        <v>99.9</v>
      </c>
      <c r="P23" s="75">
        <v>101.1</v>
      </c>
      <c r="Q23" s="75">
        <v>95</v>
      </c>
      <c r="R23" s="140">
        <v>585846</v>
      </c>
      <c r="S23" s="140">
        <v>285288</v>
      </c>
      <c r="T23" s="75">
        <v>110.1</v>
      </c>
      <c r="U23" s="75">
        <v>108.2</v>
      </c>
      <c r="V23" s="75">
        <v>102.9</v>
      </c>
      <c r="W23" s="142">
        <v>11222</v>
      </c>
      <c r="X23" s="142">
        <v>16350</v>
      </c>
      <c r="Y23" s="140">
        <v>2709</v>
      </c>
      <c r="Z23" s="18">
        <v>58</v>
      </c>
      <c r="AI23" s="7"/>
      <c r="AJ23" s="7"/>
      <c r="AK23" s="75"/>
      <c r="AL23" s="75"/>
      <c r="AM23" s="140"/>
      <c r="AN23" s="140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143" customFormat="1" ht="18" customHeight="1">
      <c r="A24" s="17">
        <v>8</v>
      </c>
      <c r="B24" s="18" t="s">
        <v>137</v>
      </c>
      <c r="C24" s="21">
        <v>665786</v>
      </c>
      <c r="D24" s="21">
        <v>-420</v>
      </c>
      <c r="E24" s="141">
        <v>87.3</v>
      </c>
      <c r="F24" s="141">
        <v>94.7</v>
      </c>
      <c r="G24" s="140">
        <v>239</v>
      </c>
      <c r="H24" s="140">
        <v>239</v>
      </c>
      <c r="I24" s="140">
        <v>447859</v>
      </c>
      <c r="J24" s="140">
        <v>4843</v>
      </c>
      <c r="K24" s="140">
        <v>2812937</v>
      </c>
      <c r="L24" s="140">
        <v>1324727</v>
      </c>
      <c r="M24" s="8">
        <v>6993</v>
      </c>
      <c r="N24" s="7">
        <v>99.8</v>
      </c>
      <c r="O24" s="7">
        <v>100.3</v>
      </c>
      <c r="P24" s="75">
        <v>101.1</v>
      </c>
      <c r="Q24" s="75">
        <v>94.1</v>
      </c>
      <c r="R24" s="140">
        <v>555310</v>
      </c>
      <c r="S24" s="140">
        <v>283219</v>
      </c>
      <c r="T24" s="75">
        <v>110</v>
      </c>
      <c r="U24" s="75">
        <v>108.5</v>
      </c>
      <c r="V24" s="75">
        <v>98.3</v>
      </c>
      <c r="W24" s="142">
        <v>11055</v>
      </c>
      <c r="X24" s="142">
        <v>16687</v>
      </c>
      <c r="Y24" s="140">
        <v>2746</v>
      </c>
      <c r="Z24" s="18">
        <v>67</v>
      </c>
      <c r="AI24" s="7"/>
      <c r="AJ24" s="7"/>
      <c r="AK24" s="75"/>
      <c r="AL24" s="75"/>
      <c r="AM24" s="140"/>
      <c r="AN24" s="140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143" customFormat="1" ht="18" customHeight="1">
      <c r="A25" s="17">
        <v>9</v>
      </c>
      <c r="B25" s="18" t="s">
        <v>137</v>
      </c>
      <c r="C25" s="21">
        <v>665248</v>
      </c>
      <c r="D25" s="21">
        <v>-538</v>
      </c>
      <c r="E25" s="141" t="s">
        <v>138</v>
      </c>
      <c r="F25" s="141" t="s">
        <v>139</v>
      </c>
      <c r="G25" s="140">
        <v>231</v>
      </c>
      <c r="H25" s="140">
        <v>231</v>
      </c>
      <c r="I25" s="140">
        <v>421543</v>
      </c>
      <c r="J25" s="140">
        <v>4281</v>
      </c>
      <c r="K25" s="140">
        <v>2830729</v>
      </c>
      <c r="L25" s="140">
        <v>1333005</v>
      </c>
      <c r="M25" s="8">
        <v>4967</v>
      </c>
      <c r="N25" s="7">
        <v>100.2</v>
      </c>
      <c r="O25" s="7">
        <v>102.7</v>
      </c>
      <c r="P25" s="75">
        <v>100</v>
      </c>
      <c r="Q25" s="75">
        <v>93.7</v>
      </c>
      <c r="R25" s="140">
        <v>521630</v>
      </c>
      <c r="S25" s="140">
        <v>281873</v>
      </c>
      <c r="T25" s="75">
        <v>110</v>
      </c>
      <c r="U25" s="75">
        <v>107.9</v>
      </c>
      <c r="V25" s="75">
        <v>92.4</v>
      </c>
      <c r="W25" s="142">
        <v>11110</v>
      </c>
      <c r="X25" s="142">
        <v>17421</v>
      </c>
      <c r="Y25" s="140">
        <v>2565</v>
      </c>
      <c r="Z25" s="18">
        <v>67</v>
      </c>
      <c r="AI25" s="7"/>
      <c r="AJ25" s="7"/>
      <c r="AK25" s="75"/>
      <c r="AL25" s="75"/>
      <c r="AM25" s="140"/>
      <c r="AN25" s="140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143" customFormat="1" ht="18" customHeight="1">
      <c r="A26" s="17">
        <v>10</v>
      </c>
      <c r="B26" s="18" t="s">
        <v>137</v>
      </c>
      <c r="C26" s="21">
        <v>664807</v>
      </c>
      <c r="D26" s="21">
        <v>-441</v>
      </c>
      <c r="E26" s="141" t="s">
        <v>140</v>
      </c>
      <c r="F26" s="141" t="s">
        <v>141</v>
      </c>
      <c r="G26" s="140">
        <v>289</v>
      </c>
      <c r="H26" s="140">
        <v>246</v>
      </c>
      <c r="I26" s="140" t="s">
        <v>9</v>
      </c>
      <c r="J26" s="140" t="s">
        <v>142</v>
      </c>
      <c r="K26" s="140">
        <v>2817659</v>
      </c>
      <c r="L26" s="140">
        <v>1341179</v>
      </c>
      <c r="M26" s="8">
        <v>3678</v>
      </c>
      <c r="N26" s="7">
        <v>100.1</v>
      </c>
      <c r="O26" s="7">
        <v>102.3</v>
      </c>
      <c r="P26" s="75">
        <v>100.2</v>
      </c>
      <c r="Q26" s="75">
        <v>92.7</v>
      </c>
      <c r="R26" s="140">
        <v>596877</v>
      </c>
      <c r="S26" s="140">
        <v>374717</v>
      </c>
      <c r="T26" s="75">
        <v>110</v>
      </c>
      <c r="U26" s="75">
        <v>108.4</v>
      </c>
      <c r="V26" s="75">
        <v>94.8</v>
      </c>
      <c r="W26" s="142">
        <v>11083</v>
      </c>
      <c r="X26" s="142">
        <v>18015</v>
      </c>
      <c r="Y26" s="140">
        <v>2278</v>
      </c>
      <c r="Z26" s="18">
        <v>64</v>
      </c>
      <c r="AI26" s="7"/>
      <c r="AJ26" s="7"/>
      <c r="AK26" s="75"/>
      <c r="AL26" s="75"/>
      <c r="AM26" s="140"/>
      <c r="AN26" s="140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s="143" customFormat="1" ht="18" customHeight="1">
      <c r="A27" s="17">
        <v>11</v>
      </c>
      <c r="B27" s="144" t="s">
        <v>137</v>
      </c>
      <c r="C27" s="23">
        <v>664412</v>
      </c>
      <c r="D27" s="23">
        <v>-395</v>
      </c>
      <c r="E27" s="145" t="s">
        <v>9</v>
      </c>
      <c r="F27" s="145" t="s">
        <v>9</v>
      </c>
      <c r="G27" s="146">
        <v>336</v>
      </c>
      <c r="H27" s="146">
        <v>310</v>
      </c>
      <c r="I27" s="146" t="s">
        <v>9</v>
      </c>
      <c r="J27" s="146" t="s">
        <v>143</v>
      </c>
      <c r="K27" s="146">
        <v>2830574</v>
      </c>
      <c r="L27" s="146">
        <v>1344082</v>
      </c>
      <c r="M27" s="15">
        <v>4735</v>
      </c>
      <c r="N27" s="147">
        <v>100</v>
      </c>
      <c r="O27" s="147">
        <v>100.9</v>
      </c>
      <c r="P27" s="148">
        <v>100.3</v>
      </c>
      <c r="Q27" s="148">
        <v>93.3</v>
      </c>
      <c r="R27" s="146">
        <v>480640</v>
      </c>
      <c r="S27" s="146">
        <v>296553</v>
      </c>
      <c r="T27" s="148" t="s">
        <v>137</v>
      </c>
      <c r="U27" s="148" t="s">
        <v>137</v>
      </c>
      <c r="V27" s="148" t="s">
        <v>137</v>
      </c>
      <c r="W27" s="149">
        <v>10947</v>
      </c>
      <c r="X27" s="149">
        <v>18189</v>
      </c>
      <c r="Y27" s="146" t="s">
        <v>6</v>
      </c>
      <c r="Z27" s="150">
        <v>76</v>
      </c>
      <c r="AI27" s="7"/>
      <c r="AJ27" s="7"/>
      <c r="AK27" s="75"/>
      <c r="AL27" s="75"/>
      <c r="AM27" s="140"/>
      <c r="AN27" s="140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2" customFormat="1" ht="18" customHeight="1">
      <c r="A28" s="78" t="s">
        <v>87</v>
      </c>
      <c r="B28" s="151" t="s">
        <v>144</v>
      </c>
      <c r="C28" s="152">
        <f>ROUND(C27/C26*100,1)</f>
        <v>99.9</v>
      </c>
      <c r="D28" s="151" t="s">
        <v>144</v>
      </c>
      <c r="E28" s="151" t="s">
        <v>144</v>
      </c>
      <c r="F28" s="151" t="s">
        <v>144</v>
      </c>
      <c r="G28" s="152">
        <f>ROUND(G27/G26*100,1)</f>
        <v>116.3</v>
      </c>
      <c r="H28" s="152">
        <f>ROUND(H27/H26*100,1)</f>
        <v>126</v>
      </c>
      <c r="I28" s="151" t="s">
        <v>144</v>
      </c>
      <c r="J28" s="152">
        <f>ROUND(4868/4778*100,1)</f>
        <v>101.9</v>
      </c>
      <c r="K28" s="153">
        <f t="shared" ref="K28:S28" si="0">ROUND(K27/K26*100,1)</f>
        <v>100.5</v>
      </c>
      <c r="L28" s="153">
        <f t="shared" si="0"/>
        <v>100.2</v>
      </c>
      <c r="M28" s="152">
        <f t="shared" si="0"/>
        <v>128.69999999999999</v>
      </c>
      <c r="N28" s="152">
        <f t="shared" si="0"/>
        <v>99.9</v>
      </c>
      <c r="O28" s="152">
        <f t="shared" si="0"/>
        <v>98.6</v>
      </c>
      <c r="P28" s="152">
        <f t="shared" si="0"/>
        <v>100.1</v>
      </c>
      <c r="Q28" s="152">
        <f t="shared" si="0"/>
        <v>100.6</v>
      </c>
      <c r="R28" s="152">
        <f t="shared" si="0"/>
        <v>80.5</v>
      </c>
      <c r="S28" s="152">
        <f t="shared" si="0"/>
        <v>79.099999999999994</v>
      </c>
      <c r="T28" s="154" t="s">
        <v>145</v>
      </c>
      <c r="U28" s="154" t="s">
        <v>145</v>
      </c>
      <c r="V28" s="154" t="s">
        <v>145</v>
      </c>
      <c r="W28" s="152">
        <f>ROUND(W27/W26*100,1)</f>
        <v>98.8</v>
      </c>
      <c r="X28" s="152">
        <f>ROUND(X27/X26*100,1)</f>
        <v>101</v>
      </c>
      <c r="Y28" s="152">
        <f>ROUND(2257/Y26*100,1)</f>
        <v>99.1</v>
      </c>
      <c r="Z28" s="152">
        <f>ROUND(Z27/Z26*100,1)</f>
        <v>118.8</v>
      </c>
      <c r="AI28" s="19"/>
      <c r="AJ28" s="19"/>
      <c r="AK28" s="19"/>
      <c r="AL28" s="19"/>
      <c r="AM28" s="19"/>
      <c r="AN28" s="19"/>
      <c r="AO28" s="24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</row>
    <row r="29" spans="1:255" s="2" customFormat="1" ht="18" customHeight="1">
      <c r="A29" s="83" t="s">
        <v>88</v>
      </c>
      <c r="B29" s="155" t="s">
        <v>144</v>
      </c>
      <c r="C29" s="156">
        <f>ROUND(C27/C15*100,1)</f>
        <v>99.1</v>
      </c>
      <c r="D29" s="157" t="s">
        <v>144</v>
      </c>
      <c r="E29" s="157" t="s">
        <v>144</v>
      </c>
      <c r="F29" s="157" t="s">
        <v>144</v>
      </c>
      <c r="G29" s="156">
        <f>ROUND(G27/G15*100,1)</f>
        <v>104</v>
      </c>
      <c r="H29" s="156">
        <f>ROUND(H27/H15*100,1)</f>
        <v>99</v>
      </c>
      <c r="I29" s="157" t="s">
        <v>144</v>
      </c>
      <c r="J29" s="156">
        <f>ROUND(4868/J15*100,1)</f>
        <v>100.6</v>
      </c>
      <c r="K29" s="157" t="s">
        <v>144</v>
      </c>
      <c r="L29" s="157" t="s">
        <v>144</v>
      </c>
      <c r="M29" s="156">
        <f t="shared" ref="M29:R29" si="1">ROUND(M27/M15*100,1)</f>
        <v>67.8</v>
      </c>
      <c r="N29" s="156">
        <f t="shared" si="1"/>
        <v>100.6</v>
      </c>
      <c r="O29" s="156">
        <f t="shared" si="1"/>
        <v>101.7</v>
      </c>
      <c r="P29" s="156">
        <f t="shared" si="1"/>
        <v>100.5</v>
      </c>
      <c r="Q29" s="156">
        <f t="shared" si="1"/>
        <v>93.5</v>
      </c>
      <c r="R29" s="156">
        <f t="shared" si="1"/>
        <v>96.7</v>
      </c>
      <c r="S29" s="156">
        <f>ROUND(S27/S15*100,1)</f>
        <v>103.2</v>
      </c>
      <c r="T29" s="156" t="s">
        <v>145</v>
      </c>
      <c r="U29" s="156" t="s">
        <v>145</v>
      </c>
      <c r="V29" s="156" t="s">
        <v>145</v>
      </c>
      <c r="W29" s="156">
        <f>ROUND(W27/W15*100,1)</f>
        <v>96.9</v>
      </c>
      <c r="X29" s="156">
        <f>ROUND(X27/X15*100,1)</f>
        <v>112</v>
      </c>
      <c r="Y29" s="156">
        <f>ROUND(2257/Y15*100,1)</f>
        <v>87.4</v>
      </c>
      <c r="Z29" s="158">
        <f>ROUND(Z27/Z15*100,1)</f>
        <v>115.2</v>
      </c>
      <c r="AI29" s="10"/>
      <c r="AJ29" s="10"/>
      <c r="AK29" s="10"/>
      <c r="AL29" s="10"/>
      <c r="AM29" s="10"/>
      <c r="AN29" s="10"/>
      <c r="AO29" s="24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</row>
    <row r="30" spans="1:255" ht="30" customHeight="1">
      <c r="A30" s="159" t="s">
        <v>89</v>
      </c>
      <c r="B30" s="160" t="s">
        <v>146</v>
      </c>
      <c r="C30" s="207" t="s">
        <v>147</v>
      </c>
      <c r="D30" s="208"/>
      <c r="E30" s="208"/>
      <c r="F30" s="209"/>
      <c r="G30" s="207" t="s">
        <v>148</v>
      </c>
      <c r="H30" s="209"/>
      <c r="I30" s="161" t="s">
        <v>94</v>
      </c>
      <c r="J30" s="162" t="s">
        <v>92</v>
      </c>
      <c r="K30" s="207" t="s">
        <v>149</v>
      </c>
      <c r="L30" s="209"/>
      <c r="M30" s="163" t="s">
        <v>150</v>
      </c>
      <c r="N30" s="210" t="s">
        <v>151</v>
      </c>
      <c r="O30" s="211"/>
      <c r="P30" s="211"/>
      <c r="Q30" s="212"/>
      <c r="R30" s="213" t="s">
        <v>91</v>
      </c>
      <c r="S30" s="214"/>
      <c r="T30" s="215" t="s">
        <v>151</v>
      </c>
      <c r="U30" s="216"/>
      <c r="V30" s="217"/>
      <c r="W30" s="213" t="s">
        <v>152</v>
      </c>
      <c r="X30" s="218"/>
      <c r="Y30" s="214"/>
      <c r="Z30" s="164" t="s">
        <v>153</v>
      </c>
      <c r="AI30" s="219"/>
      <c r="AJ30" s="219"/>
      <c r="AK30" s="219"/>
      <c r="AL30" s="219"/>
      <c r="AM30" s="177"/>
      <c r="AN30" s="177"/>
    </row>
    <row r="31" spans="1:255" s="2" customFormat="1" ht="15" customHeight="1">
      <c r="A31" s="92"/>
      <c r="B31" s="92" t="s">
        <v>154</v>
      </c>
      <c r="C31" s="62"/>
      <c r="D31" s="62"/>
      <c r="E31" s="62"/>
      <c r="F31" s="62"/>
      <c r="G31" s="62"/>
      <c r="H31" s="62"/>
      <c r="I31" s="62"/>
      <c r="J31" s="2" t="s">
        <v>155</v>
      </c>
      <c r="K31" s="62"/>
      <c r="L31" s="62"/>
      <c r="M31" s="62"/>
      <c r="N31" s="62"/>
      <c r="O31" s="62"/>
      <c r="P31" s="62"/>
      <c r="Q31" s="62"/>
      <c r="R31" s="62" t="s">
        <v>156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55" s="2" customFormat="1">
      <c r="A32" s="94"/>
      <c r="B32" s="93" t="s">
        <v>157</v>
      </c>
      <c r="C32" s="62"/>
      <c r="D32" s="62"/>
      <c r="E32" s="62"/>
      <c r="F32" s="62"/>
      <c r="G32" s="62"/>
      <c r="H32" s="62"/>
      <c r="I32" s="62"/>
      <c r="J32" s="62" t="s">
        <v>158</v>
      </c>
      <c r="K32" s="94"/>
      <c r="L32" s="62"/>
      <c r="M32" s="62"/>
      <c r="N32" s="62"/>
      <c r="O32" s="62"/>
      <c r="P32" s="62"/>
      <c r="Q32" s="62"/>
      <c r="R32" s="62" t="s">
        <v>159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</row>
    <row r="33" spans="1:254" s="2" customFormat="1">
      <c r="A33" s="93"/>
      <c r="B33" s="93" t="s">
        <v>160</v>
      </c>
      <c r="C33" s="62"/>
      <c r="D33" s="62"/>
      <c r="E33" s="62"/>
      <c r="F33" s="62"/>
      <c r="G33" s="62"/>
      <c r="H33" s="62"/>
      <c r="I33" s="62"/>
      <c r="J33" s="62"/>
      <c r="K33" s="206"/>
      <c r="L33" s="206"/>
      <c r="M33" s="206"/>
      <c r="N33" s="206"/>
      <c r="O33" s="206"/>
      <c r="P33" s="206"/>
      <c r="Q33" s="62"/>
      <c r="R33" s="62" t="s">
        <v>161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</row>
    <row r="34" spans="1:254" s="2" customFormat="1">
      <c r="A34" s="93"/>
      <c r="B34" s="93" t="s">
        <v>162</v>
      </c>
      <c r="C34" s="62"/>
      <c r="D34" s="62"/>
      <c r="E34" s="62"/>
      <c r="F34" s="62"/>
      <c r="G34" s="62"/>
      <c r="H34" s="62"/>
      <c r="I34" s="62"/>
      <c r="J34" s="62"/>
      <c r="K34" s="165"/>
      <c r="L34" s="165"/>
      <c r="M34" s="165"/>
      <c r="N34" s="165"/>
      <c r="O34" s="165"/>
      <c r="P34" s="165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</row>
    <row r="35" spans="1:254" s="2" customFormat="1">
      <c r="A35" s="93"/>
      <c r="B35" s="2" t="s">
        <v>163</v>
      </c>
      <c r="C35" s="62"/>
      <c r="D35" s="62"/>
      <c r="E35" s="62"/>
      <c r="F35" s="62"/>
      <c r="G35" s="62"/>
      <c r="H35" s="62"/>
      <c r="I35" s="62"/>
      <c r="J35" s="62"/>
      <c r="K35" s="165"/>
      <c r="L35" s="165"/>
      <c r="M35" s="165"/>
      <c r="N35" s="165"/>
      <c r="O35" s="165"/>
      <c r="P35" s="165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</row>
    <row r="36" spans="1:254" s="2" customFormat="1">
      <c r="A36" s="93"/>
      <c r="B36" s="2" t="s">
        <v>164</v>
      </c>
      <c r="C36" s="62"/>
      <c r="D36" s="62"/>
      <c r="E36" s="62"/>
      <c r="F36" s="62"/>
      <c r="G36" s="62"/>
      <c r="H36" s="62"/>
      <c r="I36" s="62"/>
      <c r="J36" s="62"/>
      <c r="K36" s="165"/>
      <c r="L36" s="165"/>
      <c r="M36" s="165"/>
      <c r="N36" s="165"/>
      <c r="O36" s="165"/>
      <c r="P36" s="165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</row>
    <row r="37" spans="1:254" s="2" customFormat="1">
      <c r="A37" s="93"/>
      <c r="B37" s="93" t="s">
        <v>165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</row>
    <row r="38" spans="1:254" s="2" customFormat="1">
      <c r="A38" s="9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</row>
    <row r="39" spans="1:254" s="2" customFormat="1">
      <c r="C39" s="62"/>
      <c r="D39" s="62"/>
      <c r="E39" s="62"/>
      <c r="F39" s="62"/>
      <c r="G39" s="62"/>
      <c r="H39" s="62"/>
      <c r="I39" s="62"/>
      <c r="J39" s="62"/>
      <c r="K39" s="96"/>
      <c r="L39" s="62"/>
      <c r="M39" s="62"/>
      <c r="N39" s="62"/>
      <c r="O39" s="62"/>
      <c r="P39" s="62"/>
      <c r="Q39" s="62"/>
      <c r="R39" s="62"/>
      <c r="S39" s="24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</row>
    <row r="40" spans="1:254" s="2" customFormat="1">
      <c r="A40" s="93"/>
      <c r="B40" s="93"/>
      <c r="C40" s="62"/>
      <c r="D40" s="62"/>
      <c r="E40" s="62"/>
      <c r="F40" s="62"/>
      <c r="G40" s="62"/>
      <c r="H40" s="62"/>
      <c r="I40" s="62"/>
      <c r="J40" s="62"/>
      <c r="K40" s="16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</row>
    <row r="41" spans="1:254" ht="16.149999999999999" customHeight="1">
      <c r="Y41" s="24"/>
      <c r="Z41" s="94" t="s">
        <v>166</v>
      </c>
      <c r="AA41" s="167"/>
      <c r="AC41" s="167"/>
      <c r="AD41" s="167"/>
      <c r="AE41" s="168"/>
      <c r="AF41" s="169"/>
      <c r="AG41" s="24"/>
      <c r="AH41" s="170"/>
      <c r="AI41" s="24"/>
      <c r="AJ41" s="24"/>
      <c r="AK41" s="24"/>
      <c r="AL41" s="24"/>
      <c r="AM41" s="24"/>
      <c r="AN41" s="24"/>
    </row>
    <row r="42" spans="1:254" ht="16.149999999999999" customHeight="1">
      <c r="A42" s="2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</row>
    <row r="50" spans="2:23">
      <c r="B50" s="172"/>
      <c r="C50" s="172"/>
      <c r="D50" s="172"/>
      <c r="E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</row>
    <row r="51" spans="2:23">
      <c r="B51" s="173"/>
      <c r="C51" s="173"/>
      <c r="D51" s="173"/>
      <c r="E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</row>
  </sheetData>
  <mergeCells count="44">
    <mergeCell ref="AM30:AN30"/>
    <mergeCell ref="K33:P33"/>
    <mergeCell ref="AM6:AM7"/>
    <mergeCell ref="AN6:AN7"/>
    <mergeCell ref="C30:F30"/>
    <mergeCell ref="G30:H30"/>
    <mergeCell ref="K30:L30"/>
    <mergeCell ref="N30:Q30"/>
    <mergeCell ref="R30:S30"/>
    <mergeCell ref="T30:V30"/>
    <mergeCell ref="W30:Y30"/>
    <mergeCell ref="AI30:AL30"/>
    <mergeCell ref="W6:W7"/>
    <mergeCell ref="X6:X7"/>
    <mergeCell ref="AI6:AI7"/>
    <mergeCell ref="AJ6:AJ7"/>
    <mergeCell ref="AK6:AK7"/>
    <mergeCell ref="AL6:AL7"/>
    <mergeCell ref="AM4:AN5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T3:Y3"/>
    <mergeCell ref="AI3:AL3"/>
    <mergeCell ref="AM3:AN3"/>
    <mergeCell ref="C4:C6"/>
    <mergeCell ref="E4:F5"/>
    <mergeCell ref="K4:L5"/>
    <mergeCell ref="N4:Q5"/>
    <mergeCell ref="R4:S5"/>
    <mergeCell ref="Z4:Z7"/>
    <mergeCell ref="AI4:AL5"/>
    <mergeCell ref="C3:D3"/>
    <mergeCell ref="E3:F3"/>
    <mergeCell ref="G3:H3"/>
    <mergeCell ref="K3:M3"/>
    <mergeCell ref="N3:Q3"/>
    <mergeCell ref="R3:S3"/>
  </mergeCells>
  <phoneticPr fontId="4"/>
  <printOptions horizontalCentered="1" verticalCentered="1"/>
  <pageMargins left="0.59055118110236227" right="0.59055118110236227" top="0.11811023622047245" bottom="0.11811023622047245" header="0.51181102362204722" footer="0.51181102362204722"/>
  <pageSetup paperSize="9" scale="72" orientation="landscape" r:id="rId1"/>
  <headerFooter alignWithMargins="0"/>
  <colBreaks count="3" manualBreakCount="3">
    <brk id="9" max="35" man="1"/>
    <brk id="17" max="35" man="1"/>
    <brk id="2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M40"/>
  <sheetViews>
    <sheetView showOutlineSymbols="0" zoomScaleNormal="100" zoomScaleSheetLayoutView="50" workbookViewId="0"/>
  </sheetViews>
  <sheetFormatPr defaultColWidth="15.625" defaultRowHeight="13.5"/>
  <cols>
    <col min="1" max="1" width="14.625" style="26" customWidth="1"/>
    <col min="2" max="2" width="17.25" style="26" customWidth="1"/>
    <col min="3" max="3" width="14.875" style="26" customWidth="1"/>
    <col min="4" max="4" width="13.75" style="26" customWidth="1"/>
    <col min="5" max="7" width="15.625" style="26" customWidth="1"/>
    <col min="8" max="8" width="13.75" style="26" customWidth="1"/>
    <col min="9" max="9" width="13.875" style="26" customWidth="1"/>
    <col min="10" max="10" width="12.75" style="26" customWidth="1"/>
    <col min="11" max="11" width="11.75" style="26" customWidth="1"/>
    <col min="12" max="12" width="11.625" style="26" customWidth="1"/>
    <col min="13" max="13" width="15.625" style="26" customWidth="1"/>
    <col min="14" max="16" width="14.625" style="26" customWidth="1"/>
    <col min="17" max="19" width="13.75" style="26" customWidth="1"/>
    <col min="20" max="21" width="14.75" style="26" customWidth="1"/>
    <col min="22" max="25" width="13.75" style="26" customWidth="1"/>
    <col min="26" max="26" width="12.75" style="26" customWidth="1"/>
    <col min="27" max="221" width="15.625" style="26" customWidth="1"/>
    <col min="222" max="256" width="15.625" style="1"/>
    <col min="257" max="257" width="14.625" style="1" customWidth="1"/>
    <col min="258" max="258" width="17.25" style="1" customWidth="1"/>
    <col min="259" max="259" width="14.875" style="1" customWidth="1"/>
    <col min="260" max="260" width="13.75" style="1" customWidth="1"/>
    <col min="261" max="263" width="15.625" style="1" customWidth="1"/>
    <col min="264" max="264" width="13.75" style="1" customWidth="1"/>
    <col min="265" max="265" width="13.875" style="1" customWidth="1"/>
    <col min="266" max="266" width="12.75" style="1" customWidth="1"/>
    <col min="267" max="267" width="11.75" style="1" customWidth="1"/>
    <col min="268" max="268" width="11.625" style="1" customWidth="1"/>
    <col min="269" max="269" width="15.625" style="1" customWidth="1"/>
    <col min="270" max="272" width="14.625" style="1" customWidth="1"/>
    <col min="273" max="275" width="13.75" style="1" customWidth="1"/>
    <col min="276" max="277" width="14.75" style="1" customWidth="1"/>
    <col min="278" max="281" width="13.75" style="1" customWidth="1"/>
    <col min="282" max="282" width="12.75" style="1" customWidth="1"/>
    <col min="283" max="477" width="15.625" style="1" customWidth="1"/>
    <col min="478" max="512" width="15.625" style="1"/>
    <col min="513" max="513" width="14.625" style="1" customWidth="1"/>
    <col min="514" max="514" width="17.25" style="1" customWidth="1"/>
    <col min="515" max="515" width="14.875" style="1" customWidth="1"/>
    <col min="516" max="516" width="13.75" style="1" customWidth="1"/>
    <col min="517" max="519" width="15.625" style="1" customWidth="1"/>
    <col min="520" max="520" width="13.75" style="1" customWidth="1"/>
    <col min="521" max="521" width="13.875" style="1" customWidth="1"/>
    <col min="522" max="522" width="12.75" style="1" customWidth="1"/>
    <col min="523" max="523" width="11.75" style="1" customWidth="1"/>
    <col min="524" max="524" width="11.625" style="1" customWidth="1"/>
    <col min="525" max="525" width="15.625" style="1" customWidth="1"/>
    <col min="526" max="528" width="14.625" style="1" customWidth="1"/>
    <col min="529" max="531" width="13.75" style="1" customWidth="1"/>
    <col min="532" max="533" width="14.75" style="1" customWidth="1"/>
    <col min="534" max="537" width="13.75" style="1" customWidth="1"/>
    <col min="538" max="538" width="12.75" style="1" customWidth="1"/>
    <col min="539" max="733" width="15.625" style="1" customWidth="1"/>
    <col min="734" max="768" width="15.625" style="1"/>
    <col min="769" max="769" width="14.625" style="1" customWidth="1"/>
    <col min="770" max="770" width="17.25" style="1" customWidth="1"/>
    <col min="771" max="771" width="14.875" style="1" customWidth="1"/>
    <col min="772" max="772" width="13.75" style="1" customWidth="1"/>
    <col min="773" max="775" width="15.625" style="1" customWidth="1"/>
    <col min="776" max="776" width="13.75" style="1" customWidth="1"/>
    <col min="777" max="777" width="13.875" style="1" customWidth="1"/>
    <col min="778" max="778" width="12.75" style="1" customWidth="1"/>
    <col min="779" max="779" width="11.75" style="1" customWidth="1"/>
    <col min="780" max="780" width="11.625" style="1" customWidth="1"/>
    <col min="781" max="781" width="15.625" style="1" customWidth="1"/>
    <col min="782" max="784" width="14.625" style="1" customWidth="1"/>
    <col min="785" max="787" width="13.75" style="1" customWidth="1"/>
    <col min="788" max="789" width="14.75" style="1" customWidth="1"/>
    <col min="790" max="793" width="13.75" style="1" customWidth="1"/>
    <col min="794" max="794" width="12.75" style="1" customWidth="1"/>
    <col min="795" max="989" width="15.625" style="1" customWidth="1"/>
    <col min="990" max="1024" width="15.625" style="1"/>
    <col min="1025" max="1025" width="14.625" style="1" customWidth="1"/>
    <col min="1026" max="1026" width="17.25" style="1" customWidth="1"/>
    <col min="1027" max="1027" width="14.875" style="1" customWidth="1"/>
    <col min="1028" max="1028" width="13.75" style="1" customWidth="1"/>
    <col min="1029" max="1031" width="15.625" style="1" customWidth="1"/>
    <col min="1032" max="1032" width="13.75" style="1" customWidth="1"/>
    <col min="1033" max="1033" width="13.875" style="1" customWidth="1"/>
    <col min="1034" max="1034" width="12.75" style="1" customWidth="1"/>
    <col min="1035" max="1035" width="11.75" style="1" customWidth="1"/>
    <col min="1036" max="1036" width="11.625" style="1" customWidth="1"/>
    <col min="1037" max="1037" width="15.625" style="1" customWidth="1"/>
    <col min="1038" max="1040" width="14.625" style="1" customWidth="1"/>
    <col min="1041" max="1043" width="13.75" style="1" customWidth="1"/>
    <col min="1044" max="1045" width="14.75" style="1" customWidth="1"/>
    <col min="1046" max="1049" width="13.75" style="1" customWidth="1"/>
    <col min="1050" max="1050" width="12.75" style="1" customWidth="1"/>
    <col min="1051" max="1245" width="15.625" style="1" customWidth="1"/>
    <col min="1246" max="1280" width="15.625" style="1"/>
    <col min="1281" max="1281" width="14.625" style="1" customWidth="1"/>
    <col min="1282" max="1282" width="17.25" style="1" customWidth="1"/>
    <col min="1283" max="1283" width="14.875" style="1" customWidth="1"/>
    <col min="1284" max="1284" width="13.75" style="1" customWidth="1"/>
    <col min="1285" max="1287" width="15.625" style="1" customWidth="1"/>
    <col min="1288" max="1288" width="13.75" style="1" customWidth="1"/>
    <col min="1289" max="1289" width="13.875" style="1" customWidth="1"/>
    <col min="1290" max="1290" width="12.75" style="1" customWidth="1"/>
    <col min="1291" max="1291" width="11.75" style="1" customWidth="1"/>
    <col min="1292" max="1292" width="11.625" style="1" customWidth="1"/>
    <col min="1293" max="1293" width="15.625" style="1" customWidth="1"/>
    <col min="1294" max="1296" width="14.625" style="1" customWidth="1"/>
    <col min="1297" max="1299" width="13.75" style="1" customWidth="1"/>
    <col min="1300" max="1301" width="14.75" style="1" customWidth="1"/>
    <col min="1302" max="1305" width="13.75" style="1" customWidth="1"/>
    <col min="1306" max="1306" width="12.75" style="1" customWidth="1"/>
    <col min="1307" max="1501" width="15.625" style="1" customWidth="1"/>
    <col min="1502" max="1536" width="15.625" style="1"/>
    <col min="1537" max="1537" width="14.625" style="1" customWidth="1"/>
    <col min="1538" max="1538" width="17.25" style="1" customWidth="1"/>
    <col min="1539" max="1539" width="14.875" style="1" customWidth="1"/>
    <col min="1540" max="1540" width="13.75" style="1" customWidth="1"/>
    <col min="1541" max="1543" width="15.625" style="1" customWidth="1"/>
    <col min="1544" max="1544" width="13.75" style="1" customWidth="1"/>
    <col min="1545" max="1545" width="13.875" style="1" customWidth="1"/>
    <col min="1546" max="1546" width="12.75" style="1" customWidth="1"/>
    <col min="1547" max="1547" width="11.75" style="1" customWidth="1"/>
    <col min="1548" max="1548" width="11.625" style="1" customWidth="1"/>
    <col min="1549" max="1549" width="15.625" style="1" customWidth="1"/>
    <col min="1550" max="1552" width="14.625" style="1" customWidth="1"/>
    <col min="1553" max="1555" width="13.75" style="1" customWidth="1"/>
    <col min="1556" max="1557" width="14.75" style="1" customWidth="1"/>
    <col min="1558" max="1561" width="13.75" style="1" customWidth="1"/>
    <col min="1562" max="1562" width="12.75" style="1" customWidth="1"/>
    <col min="1563" max="1757" width="15.625" style="1" customWidth="1"/>
    <col min="1758" max="1792" width="15.625" style="1"/>
    <col min="1793" max="1793" width="14.625" style="1" customWidth="1"/>
    <col min="1794" max="1794" width="17.25" style="1" customWidth="1"/>
    <col min="1795" max="1795" width="14.875" style="1" customWidth="1"/>
    <col min="1796" max="1796" width="13.75" style="1" customWidth="1"/>
    <col min="1797" max="1799" width="15.625" style="1" customWidth="1"/>
    <col min="1800" max="1800" width="13.75" style="1" customWidth="1"/>
    <col min="1801" max="1801" width="13.875" style="1" customWidth="1"/>
    <col min="1802" max="1802" width="12.75" style="1" customWidth="1"/>
    <col min="1803" max="1803" width="11.75" style="1" customWidth="1"/>
    <col min="1804" max="1804" width="11.625" style="1" customWidth="1"/>
    <col min="1805" max="1805" width="15.625" style="1" customWidth="1"/>
    <col min="1806" max="1808" width="14.625" style="1" customWidth="1"/>
    <col min="1809" max="1811" width="13.75" style="1" customWidth="1"/>
    <col min="1812" max="1813" width="14.75" style="1" customWidth="1"/>
    <col min="1814" max="1817" width="13.75" style="1" customWidth="1"/>
    <col min="1818" max="1818" width="12.75" style="1" customWidth="1"/>
    <col min="1819" max="2013" width="15.625" style="1" customWidth="1"/>
    <col min="2014" max="2048" width="15.625" style="1"/>
    <col min="2049" max="2049" width="14.625" style="1" customWidth="1"/>
    <col min="2050" max="2050" width="17.25" style="1" customWidth="1"/>
    <col min="2051" max="2051" width="14.875" style="1" customWidth="1"/>
    <col min="2052" max="2052" width="13.75" style="1" customWidth="1"/>
    <col min="2053" max="2055" width="15.625" style="1" customWidth="1"/>
    <col min="2056" max="2056" width="13.75" style="1" customWidth="1"/>
    <col min="2057" max="2057" width="13.875" style="1" customWidth="1"/>
    <col min="2058" max="2058" width="12.75" style="1" customWidth="1"/>
    <col min="2059" max="2059" width="11.75" style="1" customWidth="1"/>
    <col min="2060" max="2060" width="11.625" style="1" customWidth="1"/>
    <col min="2061" max="2061" width="15.625" style="1" customWidth="1"/>
    <col min="2062" max="2064" width="14.625" style="1" customWidth="1"/>
    <col min="2065" max="2067" width="13.75" style="1" customWidth="1"/>
    <col min="2068" max="2069" width="14.75" style="1" customWidth="1"/>
    <col min="2070" max="2073" width="13.75" style="1" customWidth="1"/>
    <col min="2074" max="2074" width="12.75" style="1" customWidth="1"/>
    <col min="2075" max="2269" width="15.625" style="1" customWidth="1"/>
    <col min="2270" max="2304" width="15.625" style="1"/>
    <col min="2305" max="2305" width="14.625" style="1" customWidth="1"/>
    <col min="2306" max="2306" width="17.25" style="1" customWidth="1"/>
    <col min="2307" max="2307" width="14.875" style="1" customWidth="1"/>
    <col min="2308" max="2308" width="13.75" style="1" customWidth="1"/>
    <col min="2309" max="2311" width="15.625" style="1" customWidth="1"/>
    <col min="2312" max="2312" width="13.75" style="1" customWidth="1"/>
    <col min="2313" max="2313" width="13.875" style="1" customWidth="1"/>
    <col min="2314" max="2314" width="12.75" style="1" customWidth="1"/>
    <col min="2315" max="2315" width="11.75" style="1" customWidth="1"/>
    <col min="2316" max="2316" width="11.625" style="1" customWidth="1"/>
    <col min="2317" max="2317" width="15.625" style="1" customWidth="1"/>
    <col min="2318" max="2320" width="14.625" style="1" customWidth="1"/>
    <col min="2321" max="2323" width="13.75" style="1" customWidth="1"/>
    <col min="2324" max="2325" width="14.75" style="1" customWidth="1"/>
    <col min="2326" max="2329" width="13.75" style="1" customWidth="1"/>
    <col min="2330" max="2330" width="12.75" style="1" customWidth="1"/>
    <col min="2331" max="2525" width="15.625" style="1" customWidth="1"/>
    <col min="2526" max="2560" width="15.625" style="1"/>
    <col min="2561" max="2561" width="14.625" style="1" customWidth="1"/>
    <col min="2562" max="2562" width="17.25" style="1" customWidth="1"/>
    <col min="2563" max="2563" width="14.875" style="1" customWidth="1"/>
    <col min="2564" max="2564" width="13.75" style="1" customWidth="1"/>
    <col min="2565" max="2567" width="15.625" style="1" customWidth="1"/>
    <col min="2568" max="2568" width="13.75" style="1" customWidth="1"/>
    <col min="2569" max="2569" width="13.875" style="1" customWidth="1"/>
    <col min="2570" max="2570" width="12.75" style="1" customWidth="1"/>
    <col min="2571" max="2571" width="11.75" style="1" customWidth="1"/>
    <col min="2572" max="2572" width="11.625" style="1" customWidth="1"/>
    <col min="2573" max="2573" width="15.625" style="1" customWidth="1"/>
    <col min="2574" max="2576" width="14.625" style="1" customWidth="1"/>
    <col min="2577" max="2579" width="13.75" style="1" customWidth="1"/>
    <col min="2580" max="2581" width="14.75" style="1" customWidth="1"/>
    <col min="2582" max="2585" width="13.75" style="1" customWidth="1"/>
    <col min="2586" max="2586" width="12.75" style="1" customWidth="1"/>
    <col min="2587" max="2781" width="15.625" style="1" customWidth="1"/>
    <col min="2782" max="2816" width="15.625" style="1"/>
    <col min="2817" max="2817" width="14.625" style="1" customWidth="1"/>
    <col min="2818" max="2818" width="17.25" style="1" customWidth="1"/>
    <col min="2819" max="2819" width="14.875" style="1" customWidth="1"/>
    <col min="2820" max="2820" width="13.75" style="1" customWidth="1"/>
    <col min="2821" max="2823" width="15.625" style="1" customWidth="1"/>
    <col min="2824" max="2824" width="13.75" style="1" customWidth="1"/>
    <col min="2825" max="2825" width="13.875" style="1" customWidth="1"/>
    <col min="2826" max="2826" width="12.75" style="1" customWidth="1"/>
    <col min="2827" max="2827" width="11.75" style="1" customWidth="1"/>
    <col min="2828" max="2828" width="11.625" style="1" customWidth="1"/>
    <col min="2829" max="2829" width="15.625" style="1" customWidth="1"/>
    <col min="2830" max="2832" width="14.625" style="1" customWidth="1"/>
    <col min="2833" max="2835" width="13.75" style="1" customWidth="1"/>
    <col min="2836" max="2837" width="14.75" style="1" customWidth="1"/>
    <col min="2838" max="2841" width="13.75" style="1" customWidth="1"/>
    <col min="2842" max="2842" width="12.75" style="1" customWidth="1"/>
    <col min="2843" max="3037" width="15.625" style="1" customWidth="1"/>
    <col min="3038" max="3072" width="15.625" style="1"/>
    <col min="3073" max="3073" width="14.625" style="1" customWidth="1"/>
    <col min="3074" max="3074" width="17.25" style="1" customWidth="1"/>
    <col min="3075" max="3075" width="14.875" style="1" customWidth="1"/>
    <col min="3076" max="3076" width="13.75" style="1" customWidth="1"/>
    <col min="3077" max="3079" width="15.625" style="1" customWidth="1"/>
    <col min="3080" max="3080" width="13.75" style="1" customWidth="1"/>
    <col min="3081" max="3081" width="13.875" style="1" customWidth="1"/>
    <col min="3082" max="3082" width="12.75" style="1" customWidth="1"/>
    <col min="3083" max="3083" width="11.75" style="1" customWidth="1"/>
    <col min="3084" max="3084" width="11.625" style="1" customWidth="1"/>
    <col min="3085" max="3085" width="15.625" style="1" customWidth="1"/>
    <col min="3086" max="3088" width="14.625" style="1" customWidth="1"/>
    <col min="3089" max="3091" width="13.75" style="1" customWidth="1"/>
    <col min="3092" max="3093" width="14.75" style="1" customWidth="1"/>
    <col min="3094" max="3097" width="13.75" style="1" customWidth="1"/>
    <col min="3098" max="3098" width="12.75" style="1" customWidth="1"/>
    <col min="3099" max="3293" width="15.625" style="1" customWidth="1"/>
    <col min="3294" max="3328" width="15.625" style="1"/>
    <col min="3329" max="3329" width="14.625" style="1" customWidth="1"/>
    <col min="3330" max="3330" width="17.25" style="1" customWidth="1"/>
    <col min="3331" max="3331" width="14.875" style="1" customWidth="1"/>
    <col min="3332" max="3332" width="13.75" style="1" customWidth="1"/>
    <col min="3333" max="3335" width="15.625" style="1" customWidth="1"/>
    <col min="3336" max="3336" width="13.75" style="1" customWidth="1"/>
    <col min="3337" max="3337" width="13.875" style="1" customWidth="1"/>
    <col min="3338" max="3338" width="12.75" style="1" customWidth="1"/>
    <col min="3339" max="3339" width="11.75" style="1" customWidth="1"/>
    <col min="3340" max="3340" width="11.625" style="1" customWidth="1"/>
    <col min="3341" max="3341" width="15.625" style="1" customWidth="1"/>
    <col min="3342" max="3344" width="14.625" style="1" customWidth="1"/>
    <col min="3345" max="3347" width="13.75" style="1" customWidth="1"/>
    <col min="3348" max="3349" width="14.75" style="1" customWidth="1"/>
    <col min="3350" max="3353" width="13.75" style="1" customWidth="1"/>
    <col min="3354" max="3354" width="12.75" style="1" customWidth="1"/>
    <col min="3355" max="3549" width="15.625" style="1" customWidth="1"/>
    <col min="3550" max="3584" width="15.625" style="1"/>
    <col min="3585" max="3585" width="14.625" style="1" customWidth="1"/>
    <col min="3586" max="3586" width="17.25" style="1" customWidth="1"/>
    <col min="3587" max="3587" width="14.875" style="1" customWidth="1"/>
    <col min="3588" max="3588" width="13.75" style="1" customWidth="1"/>
    <col min="3589" max="3591" width="15.625" style="1" customWidth="1"/>
    <col min="3592" max="3592" width="13.75" style="1" customWidth="1"/>
    <col min="3593" max="3593" width="13.875" style="1" customWidth="1"/>
    <col min="3594" max="3594" width="12.75" style="1" customWidth="1"/>
    <col min="3595" max="3595" width="11.75" style="1" customWidth="1"/>
    <col min="3596" max="3596" width="11.625" style="1" customWidth="1"/>
    <col min="3597" max="3597" width="15.625" style="1" customWidth="1"/>
    <col min="3598" max="3600" width="14.625" style="1" customWidth="1"/>
    <col min="3601" max="3603" width="13.75" style="1" customWidth="1"/>
    <col min="3604" max="3605" width="14.75" style="1" customWidth="1"/>
    <col min="3606" max="3609" width="13.75" style="1" customWidth="1"/>
    <col min="3610" max="3610" width="12.75" style="1" customWidth="1"/>
    <col min="3611" max="3805" width="15.625" style="1" customWidth="1"/>
    <col min="3806" max="3840" width="15.625" style="1"/>
    <col min="3841" max="3841" width="14.625" style="1" customWidth="1"/>
    <col min="3842" max="3842" width="17.25" style="1" customWidth="1"/>
    <col min="3843" max="3843" width="14.875" style="1" customWidth="1"/>
    <col min="3844" max="3844" width="13.75" style="1" customWidth="1"/>
    <col min="3845" max="3847" width="15.625" style="1" customWidth="1"/>
    <col min="3848" max="3848" width="13.75" style="1" customWidth="1"/>
    <col min="3849" max="3849" width="13.875" style="1" customWidth="1"/>
    <col min="3850" max="3850" width="12.75" style="1" customWidth="1"/>
    <col min="3851" max="3851" width="11.75" style="1" customWidth="1"/>
    <col min="3852" max="3852" width="11.625" style="1" customWidth="1"/>
    <col min="3853" max="3853" width="15.625" style="1" customWidth="1"/>
    <col min="3854" max="3856" width="14.625" style="1" customWidth="1"/>
    <col min="3857" max="3859" width="13.75" style="1" customWidth="1"/>
    <col min="3860" max="3861" width="14.75" style="1" customWidth="1"/>
    <col min="3862" max="3865" width="13.75" style="1" customWidth="1"/>
    <col min="3866" max="3866" width="12.75" style="1" customWidth="1"/>
    <col min="3867" max="4061" width="15.625" style="1" customWidth="1"/>
    <col min="4062" max="4096" width="15.625" style="1"/>
    <col min="4097" max="4097" width="14.625" style="1" customWidth="1"/>
    <col min="4098" max="4098" width="17.25" style="1" customWidth="1"/>
    <col min="4099" max="4099" width="14.875" style="1" customWidth="1"/>
    <col min="4100" max="4100" width="13.75" style="1" customWidth="1"/>
    <col min="4101" max="4103" width="15.625" style="1" customWidth="1"/>
    <col min="4104" max="4104" width="13.75" style="1" customWidth="1"/>
    <col min="4105" max="4105" width="13.875" style="1" customWidth="1"/>
    <col min="4106" max="4106" width="12.75" style="1" customWidth="1"/>
    <col min="4107" max="4107" width="11.75" style="1" customWidth="1"/>
    <col min="4108" max="4108" width="11.625" style="1" customWidth="1"/>
    <col min="4109" max="4109" width="15.625" style="1" customWidth="1"/>
    <col min="4110" max="4112" width="14.625" style="1" customWidth="1"/>
    <col min="4113" max="4115" width="13.75" style="1" customWidth="1"/>
    <col min="4116" max="4117" width="14.75" style="1" customWidth="1"/>
    <col min="4118" max="4121" width="13.75" style="1" customWidth="1"/>
    <col min="4122" max="4122" width="12.75" style="1" customWidth="1"/>
    <col min="4123" max="4317" width="15.625" style="1" customWidth="1"/>
    <col min="4318" max="4352" width="15.625" style="1"/>
    <col min="4353" max="4353" width="14.625" style="1" customWidth="1"/>
    <col min="4354" max="4354" width="17.25" style="1" customWidth="1"/>
    <col min="4355" max="4355" width="14.875" style="1" customWidth="1"/>
    <col min="4356" max="4356" width="13.75" style="1" customWidth="1"/>
    <col min="4357" max="4359" width="15.625" style="1" customWidth="1"/>
    <col min="4360" max="4360" width="13.75" style="1" customWidth="1"/>
    <col min="4361" max="4361" width="13.875" style="1" customWidth="1"/>
    <col min="4362" max="4362" width="12.75" style="1" customWidth="1"/>
    <col min="4363" max="4363" width="11.75" style="1" customWidth="1"/>
    <col min="4364" max="4364" width="11.625" style="1" customWidth="1"/>
    <col min="4365" max="4365" width="15.625" style="1" customWidth="1"/>
    <col min="4366" max="4368" width="14.625" style="1" customWidth="1"/>
    <col min="4369" max="4371" width="13.75" style="1" customWidth="1"/>
    <col min="4372" max="4373" width="14.75" style="1" customWidth="1"/>
    <col min="4374" max="4377" width="13.75" style="1" customWidth="1"/>
    <col min="4378" max="4378" width="12.75" style="1" customWidth="1"/>
    <col min="4379" max="4573" width="15.625" style="1" customWidth="1"/>
    <col min="4574" max="4608" width="15.625" style="1"/>
    <col min="4609" max="4609" width="14.625" style="1" customWidth="1"/>
    <col min="4610" max="4610" width="17.25" style="1" customWidth="1"/>
    <col min="4611" max="4611" width="14.875" style="1" customWidth="1"/>
    <col min="4612" max="4612" width="13.75" style="1" customWidth="1"/>
    <col min="4613" max="4615" width="15.625" style="1" customWidth="1"/>
    <col min="4616" max="4616" width="13.75" style="1" customWidth="1"/>
    <col min="4617" max="4617" width="13.875" style="1" customWidth="1"/>
    <col min="4618" max="4618" width="12.75" style="1" customWidth="1"/>
    <col min="4619" max="4619" width="11.75" style="1" customWidth="1"/>
    <col min="4620" max="4620" width="11.625" style="1" customWidth="1"/>
    <col min="4621" max="4621" width="15.625" style="1" customWidth="1"/>
    <col min="4622" max="4624" width="14.625" style="1" customWidth="1"/>
    <col min="4625" max="4627" width="13.75" style="1" customWidth="1"/>
    <col min="4628" max="4629" width="14.75" style="1" customWidth="1"/>
    <col min="4630" max="4633" width="13.75" style="1" customWidth="1"/>
    <col min="4634" max="4634" width="12.75" style="1" customWidth="1"/>
    <col min="4635" max="4829" width="15.625" style="1" customWidth="1"/>
    <col min="4830" max="4864" width="15.625" style="1"/>
    <col min="4865" max="4865" width="14.625" style="1" customWidth="1"/>
    <col min="4866" max="4866" width="17.25" style="1" customWidth="1"/>
    <col min="4867" max="4867" width="14.875" style="1" customWidth="1"/>
    <col min="4868" max="4868" width="13.75" style="1" customWidth="1"/>
    <col min="4869" max="4871" width="15.625" style="1" customWidth="1"/>
    <col min="4872" max="4872" width="13.75" style="1" customWidth="1"/>
    <col min="4873" max="4873" width="13.875" style="1" customWidth="1"/>
    <col min="4874" max="4874" width="12.75" style="1" customWidth="1"/>
    <col min="4875" max="4875" width="11.75" style="1" customWidth="1"/>
    <col min="4876" max="4876" width="11.625" style="1" customWidth="1"/>
    <col min="4877" max="4877" width="15.625" style="1" customWidth="1"/>
    <col min="4878" max="4880" width="14.625" style="1" customWidth="1"/>
    <col min="4881" max="4883" width="13.75" style="1" customWidth="1"/>
    <col min="4884" max="4885" width="14.75" style="1" customWidth="1"/>
    <col min="4886" max="4889" width="13.75" style="1" customWidth="1"/>
    <col min="4890" max="4890" width="12.75" style="1" customWidth="1"/>
    <col min="4891" max="5085" width="15.625" style="1" customWidth="1"/>
    <col min="5086" max="5120" width="15.625" style="1"/>
    <col min="5121" max="5121" width="14.625" style="1" customWidth="1"/>
    <col min="5122" max="5122" width="17.25" style="1" customWidth="1"/>
    <col min="5123" max="5123" width="14.875" style="1" customWidth="1"/>
    <col min="5124" max="5124" width="13.75" style="1" customWidth="1"/>
    <col min="5125" max="5127" width="15.625" style="1" customWidth="1"/>
    <col min="5128" max="5128" width="13.75" style="1" customWidth="1"/>
    <col min="5129" max="5129" width="13.875" style="1" customWidth="1"/>
    <col min="5130" max="5130" width="12.75" style="1" customWidth="1"/>
    <col min="5131" max="5131" width="11.75" style="1" customWidth="1"/>
    <col min="5132" max="5132" width="11.625" style="1" customWidth="1"/>
    <col min="5133" max="5133" width="15.625" style="1" customWidth="1"/>
    <col min="5134" max="5136" width="14.625" style="1" customWidth="1"/>
    <col min="5137" max="5139" width="13.75" style="1" customWidth="1"/>
    <col min="5140" max="5141" width="14.75" style="1" customWidth="1"/>
    <col min="5142" max="5145" width="13.75" style="1" customWidth="1"/>
    <col min="5146" max="5146" width="12.75" style="1" customWidth="1"/>
    <col min="5147" max="5341" width="15.625" style="1" customWidth="1"/>
    <col min="5342" max="5376" width="15.625" style="1"/>
    <col min="5377" max="5377" width="14.625" style="1" customWidth="1"/>
    <col min="5378" max="5378" width="17.25" style="1" customWidth="1"/>
    <col min="5379" max="5379" width="14.875" style="1" customWidth="1"/>
    <col min="5380" max="5380" width="13.75" style="1" customWidth="1"/>
    <col min="5381" max="5383" width="15.625" style="1" customWidth="1"/>
    <col min="5384" max="5384" width="13.75" style="1" customWidth="1"/>
    <col min="5385" max="5385" width="13.875" style="1" customWidth="1"/>
    <col min="5386" max="5386" width="12.75" style="1" customWidth="1"/>
    <col min="5387" max="5387" width="11.75" style="1" customWidth="1"/>
    <col min="5388" max="5388" width="11.625" style="1" customWidth="1"/>
    <col min="5389" max="5389" width="15.625" style="1" customWidth="1"/>
    <col min="5390" max="5392" width="14.625" style="1" customWidth="1"/>
    <col min="5393" max="5395" width="13.75" style="1" customWidth="1"/>
    <col min="5396" max="5397" width="14.75" style="1" customWidth="1"/>
    <col min="5398" max="5401" width="13.75" style="1" customWidth="1"/>
    <col min="5402" max="5402" width="12.75" style="1" customWidth="1"/>
    <col min="5403" max="5597" width="15.625" style="1" customWidth="1"/>
    <col min="5598" max="5632" width="15.625" style="1"/>
    <col min="5633" max="5633" width="14.625" style="1" customWidth="1"/>
    <col min="5634" max="5634" width="17.25" style="1" customWidth="1"/>
    <col min="5635" max="5635" width="14.875" style="1" customWidth="1"/>
    <col min="5636" max="5636" width="13.75" style="1" customWidth="1"/>
    <col min="5637" max="5639" width="15.625" style="1" customWidth="1"/>
    <col min="5640" max="5640" width="13.75" style="1" customWidth="1"/>
    <col min="5641" max="5641" width="13.875" style="1" customWidth="1"/>
    <col min="5642" max="5642" width="12.75" style="1" customWidth="1"/>
    <col min="5643" max="5643" width="11.75" style="1" customWidth="1"/>
    <col min="5644" max="5644" width="11.625" style="1" customWidth="1"/>
    <col min="5645" max="5645" width="15.625" style="1" customWidth="1"/>
    <col min="5646" max="5648" width="14.625" style="1" customWidth="1"/>
    <col min="5649" max="5651" width="13.75" style="1" customWidth="1"/>
    <col min="5652" max="5653" width="14.75" style="1" customWidth="1"/>
    <col min="5654" max="5657" width="13.75" style="1" customWidth="1"/>
    <col min="5658" max="5658" width="12.75" style="1" customWidth="1"/>
    <col min="5659" max="5853" width="15.625" style="1" customWidth="1"/>
    <col min="5854" max="5888" width="15.625" style="1"/>
    <col min="5889" max="5889" width="14.625" style="1" customWidth="1"/>
    <col min="5890" max="5890" width="17.25" style="1" customWidth="1"/>
    <col min="5891" max="5891" width="14.875" style="1" customWidth="1"/>
    <col min="5892" max="5892" width="13.75" style="1" customWidth="1"/>
    <col min="5893" max="5895" width="15.625" style="1" customWidth="1"/>
    <col min="5896" max="5896" width="13.75" style="1" customWidth="1"/>
    <col min="5897" max="5897" width="13.875" style="1" customWidth="1"/>
    <col min="5898" max="5898" width="12.75" style="1" customWidth="1"/>
    <col min="5899" max="5899" width="11.75" style="1" customWidth="1"/>
    <col min="5900" max="5900" width="11.625" style="1" customWidth="1"/>
    <col min="5901" max="5901" width="15.625" style="1" customWidth="1"/>
    <col min="5902" max="5904" width="14.625" style="1" customWidth="1"/>
    <col min="5905" max="5907" width="13.75" style="1" customWidth="1"/>
    <col min="5908" max="5909" width="14.75" style="1" customWidth="1"/>
    <col min="5910" max="5913" width="13.75" style="1" customWidth="1"/>
    <col min="5914" max="5914" width="12.75" style="1" customWidth="1"/>
    <col min="5915" max="6109" width="15.625" style="1" customWidth="1"/>
    <col min="6110" max="6144" width="15.625" style="1"/>
    <col min="6145" max="6145" width="14.625" style="1" customWidth="1"/>
    <col min="6146" max="6146" width="17.25" style="1" customWidth="1"/>
    <col min="6147" max="6147" width="14.875" style="1" customWidth="1"/>
    <col min="6148" max="6148" width="13.75" style="1" customWidth="1"/>
    <col min="6149" max="6151" width="15.625" style="1" customWidth="1"/>
    <col min="6152" max="6152" width="13.75" style="1" customWidth="1"/>
    <col min="6153" max="6153" width="13.875" style="1" customWidth="1"/>
    <col min="6154" max="6154" width="12.75" style="1" customWidth="1"/>
    <col min="6155" max="6155" width="11.75" style="1" customWidth="1"/>
    <col min="6156" max="6156" width="11.625" style="1" customWidth="1"/>
    <col min="6157" max="6157" width="15.625" style="1" customWidth="1"/>
    <col min="6158" max="6160" width="14.625" style="1" customWidth="1"/>
    <col min="6161" max="6163" width="13.75" style="1" customWidth="1"/>
    <col min="6164" max="6165" width="14.75" style="1" customWidth="1"/>
    <col min="6166" max="6169" width="13.75" style="1" customWidth="1"/>
    <col min="6170" max="6170" width="12.75" style="1" customWidth="1"/>
    <col min="6171" max="6365" width="15.625" style="1" customWidth="1"/>
    <col min="6366" max="6400" width="15.625" style="1"/>
    <col min="6401" max="6401" width="14.625" style="1" customWidth="1"/>
    <col min="6402" max="6402" width="17.25" style="1" customWidth="1"/>
    <col min="6403" max="6403" width="14.875" style="1" customWidth="1"/>
    <col min="6404" max="6404" width="13.75" style="1" customWidth="1"/>
    <col min="6405" max="6407" width="15.625" style="1" customWidth="1"/>
    <col min="6408" max="6408" width="13.75" style="1" customWidth="1"/>
    <col min="6409" max="6409" width="13.875" style="1" customWidth="1"/>
    <col min="6410" max="6410" width="12.75" style="1" customWidth="1"/>
    <col min="6411" max="6411" width="11.75" style="1" customWidth="1"/>
    <col min="6412" max="6412" width="11.625" style="1" customWidth="1"/>
    <col min="6413" max="6413" width="15.625" style="1" customWidth="1"/>
    <col min="6414" max="6416" width="14.625" style="1" customWidth="1"/>
    <col min="6417" max="6419" width="13.75" style="1" customWidth="1"/>
    <col min="6420" max="6421" width="14.75" style="1" customWidth="1"/>
    <col min="6422" max="6425" width="13.75" style="1" customWidth="1"/>
    <col min="6426" max="6426" width="12.75" style="1" customWidth="1"/>
    <col min="6427" max="6621" width="15.625" style="1" customWidth="1"/>
    <col min="6622" max="6656" width="15.625" style="1"/>
    <col min="6657" max="6657" width="14.625" style="1" customWidth="1"/>
    <col min="6658" max="6658" width="17.25" style="1" customWidth="1"/>
    <col min="6659" max="6659" width="14.875" style="1" customWidth="1"/>
    <col min="6660" max="6660" width="13.75" style="1" customWidth="1"/>
    <col min="6661" max="6663" width="15.625" style="1" customWidth="1"/>
    <col min="6664" max="6664" width="13.75" style="1" customWidth="1"/>
    <col min="6665" max="6665" width="13.875" style="1" customWidth="1"/>
    <col min="6666" max="6666" width="12.75" style="1" customWidth="1"/>
    <col min="6667" max="6667" width="11.75" style="1" customWidth="1"/>
    <col min="6668" max="6668" width="11.625" style="1" customWidth="1"/>
    <col min="6669" max="6669" width="15.625" style="1" customWidth="1"/>
    <col min="6670" max="6672" width="14.625" style="1" customWidth="1"/>
    <col min="6673" max="6675" width="13.75" style="1" customWidth="1"/>
    <col min="6676" max="6677" width="14.75" style="1" customWidth="1"/>
    <col min="6678" max="6681" width="13.75" style="1" customWidth="1"/>
    <col min="6682" max="6682" width="12.75" style="1" customWidth="1"/>
    <col min="6683" max="6877" width="15.625" style="1" customWidth="1"/>
    <col min="6878" max="6912" width="15.625" style="1"/>
    <col min="6913" max="6913" width="14.625" style="1" customWidth="1"/>
    <col min="6914" max="6914" width="17.25" style="1" customWidth="1"/>
    <col min="6915" max="6915" width="14.875" style="1" customWidth="1"/>
    <col min="6916" max="6916" width="13.75" style="1" customWidth="1"/>
    <col min="6917" max="6919" width="15.625" style="1" customWidth="1"/>
    <col min="6920" max="6920" width="13.75" style="1" customWidth="1"/>
    <col min="6921" max="6921" width="13.875" style="1" customWidth="1"/>
    <col min="6922" max="6922" width="12.75" style="1" customWidth="1"/>
    <col min="6923" max="6923" width="11.75" style="1" customWidth="1"/>
    <col min="6924" max="6924" width="11.625" style="1" customWidth="1"/>
    <col min="6925" max="6925" width="15.625" style="1" customWidth="1"/>
    <col min="6926" max="6928" width="14.625" style="1" customWidth="1"/>
    <col min="6929" max="6931" width="13.75" style="1" customWidth="1"/>
    <col min="6932" max="6933" width="14.75" style="1" customWidth="1"/>
    <col min="6934" max="6937" width="13.75" style="1" customWidth="1"/>
    <col min="6938" max="6938" width="12.75" style="1" customWidth="1"/>
    <col min="6939" max="7133" width="15.625" style="1" customWidth="1"/>
    <col min="7134" max="7168" width="15.625" style="1"/>
    <col min="7169" max="7169" width="14.625" style="1" customWidth="1"/>
    <col min="7170" max="7170" width="17.25" style="1" customWidth="1"/>
    <col min="7171" max="7171" width="14.875" style="1" customWidth="1"/>
    <col min="7172" max="7172" width="13.75" style="1" customWidth="1"/>
    <col min="7173" max="7175" width="15.625" style="1" customWidth="1"/>
    <col min="7176" max="7176" width="13.75" style="1" customWidth="1"/>
    <col min="7177" max="7177" width="13.875" style="1" customWidth="1"/>
    <col min="7178" max="7178" width="12.75" style="1" customWidth="1"/>
    <col min="7179" max="7179" width="11.75" style="1" customWidth="1"/>
    <col min="7180" max="7180" width="11.625" style="1" customWidth="1"/>
    <col min="7181" max="7181" width="15.625" style="1" customWidth="1"/>
    <col min="7182" max="7184" width="14.625" style="1" customWidth="1"/>
    <col min="7185" max="7187" width="13.75" style="1" customWidth="1"/>
    <col min="7188" max="7189" width="14.75" style="1" customWidth="1"/>
    <col min="7190" max="7193" width="13.75" style="1" customWidth="1"/>
    <col min="7194" max="7194" width="12.75" style="1" customWidth="1"/>
    <col min="7195" max="7389" width="15.625" style="1" customWidth="1"/>
    <col min="7390" max="7424" width="15.625" style="1"/>
    <col min="7425" max="7425" width="14.625" style="1" customWidth="1"/>
    <col min="7426" max="7426" width="17.25" style="1" customWidth="1"/>
    <col min="7427" max="7427" width="14.875" style="1" customWidth="1"/>
    <col min="7428" max="7428" width="13.75" style="1" customWidth="1"/>
    <col min="7429" max="7431" width="15.625" style="1" customWidth="1"/>
    <col min="7432" max="7432" width="13.75" style="1" customWidth="1"/>
    <col min="7433" max="7433" width="13.875" style="1" customWidth="1"/>
    <col min="7434" max="7434" width="12.75" style="1" customWidth="1"/>
    <col min="7435" max="7435" width="11.75" style="1" customWidth="1"/>
    <col min="7436" max="7436" width="11.625" style="1" customWidth="1"/>
    <col min="7437" max="7437" width="15.625" style="1" customWidth="1"/>
    <col min="7438" max="7440" width="14.625" style="1" customWidth="1"/>
    <col min="7441" max="7443" width="13.75" style="1" customWidth="1"/>
    <col min="7444" max="7445" width="14.75" style="1" customWidth="1"/>
    <col min="7446" max="7449" width="13.75" style="1" customWidth="1"/>
    <col min="7450" max="7450" width="12.75" style="1" customWidth="1"/>
    <col min="7451" max="7645" width="15.625" style="1" customWidth="1"/>
    <col min="7646" max="7680" width="15.625" style="1"/>
    <col min="7681" max="7681" width="14.625" style="1" customWidth="1"/>
    <col min="7682" max="7682" width="17.25" style="1" customWidth="1"/>
    <col min="7683" max="7683" width="14.875" style="1" customWidth="1"/>
    <col min="7684" max="7684" width="13.75" style="1" customWidth="1"/>
    <col min="7685" max="7687" width="15.625" style="1" customWidth="1"/>
    <col min="7688" max="7688" width="13.75" style="1" customWidth="1"/>
    <col min="7689" max="7689" width="13.875" style="1" customWidth="1"/>
    <col min="7690" max="7690" width="12.75" style="1" customWidth="1"/>
    <col min="7691" max="7691" width="11.75" style="1" customWidth="1"/>
    <col min="7692" max="7692" width="11.625" style="1" customWidth="1"/>
    <col min="7693" max="7693" width="15.625" style="1" customWidth="1"/>
    <col min="7694" max="7696" width="14.625" style="1" customWidth="1"/>
    <col min="7697" max="7699" width="13.75" style="1" customWidth="1"/>
    <col min="7700" max="7701" width="14.75" style="1" customWidth="1"/>
    <col min="7702" max="7705" width="13.75" style="1" customWidth="1"/>
    <col min="7706" max="7706" width="12.75" style="1" customWidth="1"/>
    <col min="7707" max="7901" width="15.625" style="1" customWidth="1"/>
    <col min="7902" max="7936" width="15.625" style="1"/>
    <col min="7937" max="7937" width="14.625" style="1" customWidth="1"/>
    <col min="7938" max="7938" width="17.25" style="1" customWidth="1"/>
    <col min="7939" max="7939" width="14.875" style="1" customWidth="1"/>
    <col min="7940" max="7940" width="13.75" style="1" customWidth="1"/>
    <col min="7941" max="7943" width="15.625" style="1" customWidth="1"/>
    <col min="7944" max="7944" width="13.75" style="1" customWidth="1"/>
    <col min="7945" max="7945" width="13.875" style="1" customWidth="1"/>
    <col min="7946" max="7946" width="12.75" style="1" customWidth="1"/>
    <col min="7947" max="7947" width="11.75" style="1" customWidth="1"/>
    <col min="7948" max="7948" width="11.625" style="1" customWidth="1"/>
    <col min="7949" max="7949" width="15.625" style="1" customWidth="1"/>
    <col min="7950" max="7952" width="14.625" style="1" customWidth="1"/>
    <col min="7953" max="7955" width="13.75" style="1" customWidth="1"/>
    <col min="7956" max="7957" width="14.75" style="1" customWidth="1"/>
    <col min="7958" max="7961" width="13.75" style="1" customWidth="1"/>
    <col min="7962" max="7962" width="12.75" style="1" customWidth="1"/>
    <col min="7963" max="8157" width="15.625" style="1" customWidth="1"/>
    <col min="8158" max="8192" width="15.625" style="1"/>
    <col min="8193" max="8193" width="14.625" style="1" customWidth="1"/>
    <col min="8194" max="8194" width="17.25" style="1" customWidth="1"/>
    <col min="8195" max="8195" width="14.875" style="1" customWidth="1"/>
    <col min="8196" max="8196" width="13.75" style="1" customWidth="1"/>
    <col min="8197" max="8199" width="15.625" style="1" customWidth="1"/>
    <col min="8200" max="8200" width="13.75" style="1" customWidth="1"/>
    <col min="8201" max="8201" width="13.875" style="1" customWidth="1"/>
    <col min="8202" max="8202" width="12.75" style="1" customWidth="1"/>
    <col min="8203" max="8203" width="11.75" style="1" customWidth="1"/>
    <col min="8204" max="8204" width="11.625" style="1" customWidth="1"/>
    <col min="8205" max="8205" width="15.625" style="1" customWidth="1"/>
    <col min="8206" max="8208" width="14.625" style="1" customWidth="1"/>
    <col min="8209" max="8211" width="13.75" style="1" customWidth="1"/>
    <col min="8212" max="8213" width="14.75" style="1" customWidth="1"/>
    <col min="8214" max="8217" width="13.75" style="1" customWidth="1"/>
    <col min="8218" max="8218" width="12.75" style="1" customWidth="1"/>
    <col min="8219" max="8413" width="15.625" style="1" customWidth="1"/>
    <col min="8414" max="8448" width="15.625" style="1"/>
    <col min="8449" max="8449" width="14.625" style="1" customWidth="1"/>
    <col min="8450" max="8450" width="17.25" style="1" customWidth="1"/>
    <col min="8451" max="8451" width="14.875" style="1" customWidth="1"/>
    <col min="8452" max="8452" width="13.75" style="1" customWidth="1"/>
    <col min="8453" max="8455" width="15.625" style="1" customWidth="1"/>
    <col min="8456" max="8456" width="13.75" style="1" customWidth="1"/>
    <col min="8457" max="8457" width="13.875" style="1" customWidth="1"/>
    <col min="8458" max="8458" width="12.75" style="1" customWidth="1"/>
    <col min="8459" max="8459" width="11.75" style="1" customWidth="1"/>
    <col min="8460" max="8460" width="11.625" style="1" customWidth="1"/>
    <col min="8461" max="8461" width="15.625" style="1" customWidth="1"/>
    <col min="8462" max="8464" width="14.625" style="1" customWidth="1"/>
    <col min="8465" max="8467" width="13.75" style="1" customWidth="1"/>
    <col min="8468" max="8469" width="14.75" style="1" customWidth="1"/>
    <col min="8470" max="8473" width="13.75" style="1" customWidth="1"/>
    <col min="8474" max="8474" width="12.75" style="1" customWidth="1"/>
    <col min="8475" max="8669" width="15.625" style="1" customWidth="1"/>
    <col min="8670" max="8704" width="15.625" style="1"/>
    <col min="8705" max="8705" width="14.625" style="1" customWidth="1"/>
    <col min="8706" max="8706" width="17.25" style="1" customWidth="1"/>
    <col min="8707" max="8707" width="14.875" style="1" customWidth="1"/>
    <col min="8708" max="8708" width="13.75" style="1" customWidth="1"/>
    <col min="8709" max="8711" width="15.625" style="1" customWidth="1"/>
    <col min="8712" max="8712" width="13.75" style="1" customWidth="1"/>
    <col min="8713" max="8713" width="13.875" style="1" customWidth="1"/>
    <col min="8714" max="8714" width="12.75" style="1" customWidth="1"/>
    <col min="8715" max="8715" width="11.75" style="1" customWidth="1"/>
    <col min="8716" max="8716" width="11.625" style="1" customWidth="1"/>
    <col min="8717" max="8717" width="15.625" style="1" customWidth="1"/>
    <col min="8718" max="8720" width="14.625" style="1" customWidth="1"/>
    <col min="8721" max="8723" width="13.75" style="1" customWidth="1"/>
    <col min="8724" max="8725" width="14.75" style="1" customWidth="1"/>
    <col min="8726" max="8729" width="13.75" style="1" customWidth="1"/>
    <col min="8730" max="8730" width="12.75" style="1" customWidth="1"/>
    <col min="8731" max="8925" width="15.625" style="1" customWidth="1"/>
    <col min="8926" max="8960" width="15.625" style="1"/>
    <col min="8961" max="8961" width="14.625" style="1" customWidth="1"/>
    <col min="8962" max="8962" width="17.25" style="1" customWidth="1"/>
    <col min="8963" max="8963" width="14.875" style="1" customWidth="1"/>
    <col min="8964" max="8964" width="13.75" style="1" customWidth="1"/>
    <col min="8965" max="8967" width="15.625" style="1" customWidth="1"/>
    <col min="8968" max="8968" width="13.75" style="1" customWidth="1"/>
    <col min="8969" max="8969" width="13.875" style="1" customWidth="1"/>
    <col min="8970" max="8970" width="12.75" style="1" customWidth="1"/>
    <col min="8971" max="8971" width="11.75" style="1" customWidth="1"/>
    <col min="8972" max="8972" width="11.625" style="1" customWidth="1"/>
    <col min="8973" max="8973" width="15.625" style="1" customWidth="1"/>
    <col min="8974" max="8976" width="14.625" style="1" customWidth="1"/>
    <col min="8977" max="8979" width="13.75" style="1" customWidth="1"/>
    <col min="8980" max="8981" width="14.75" style="1" customWidth="1"/>
    <col min="8982" max="8985" width="13.75" style="1" customWidth="1"/>
    <col min="8986" max="8986" width="12.75" style="1" customWidth="1"/>
    <col min="8987" max="9181" width="15.625" style="1" customWidth="1"/>
    <col min="9182" max="9216" width="15.625" style="1"/>
    <col min="9217" max="9217" width="14.625" style="1" customWidth="1"/>
    <col min="9218" max="9218" width="17.25" style="1" customWidth="1"/>
    <col min="9219" max="9219" width="14.875" style="1" customWidth="1"/>
    <col min="9220" max="9220" width="13.75" style="1" customWidth="1"/>
    <col min="9221" max="9223" width="15.625" style="1" customWidth="1"/>
    <col min="9224" max="9224" width="13.75" style="1" customWidth="1"/>
    <col min="9225" max="9225" width="13.875" style="1" customWidth="1"/>
    <col min="9226" max="9226" width="12.75" style="1" customWidth="1"/>
    <col min="9227" max="9227" width="11.75" style="1" customWidth="1"/>
    <col min="9228" max="9228" width="11.625" style="1" customWidth="1"/>
    <col min="9229" max="9229" width="15.625" style="1" customWidth="1"/>
    <col min="9230" max="9232" width="14.625" style="1" customWidth="1"/>
    <col min="9233" max="9235" width="13.75" style="1" customWidth="1"/>
    <col min="9236" max="9237" width="14.75" style="1" customWidth="1"/>
    <col min="9238" max="9241" width="13.75" style="1" customWidth="1"/>
    <col min="9242" max="9242" width="12.75" style="1" customWidth="1"/>
    <col min="9243" max="9437" width="15.625" style="1" customWidth="1"/>
    <col min="9438" max="9472" width="15.625" style="1"/>
    <col min="9473" max="9473" width="14.625" style="1" customWidth="1"/>
    <col min="9474" max="9474" width="17.25" style="1" customWidth="1"/>
    <col min="9475" max="9475" width="14.875" style="1" customWidth="1"/>
    <col min="9476" max="9476" width="13.75" style="1" customWidth="1"/>
    <col min="9477" max="9479" width="15.625" style="1" customWidth="1"/>
    <col min="9480" max="9480" width="13.75" style="1" customWidth="1"/>
    <col min="9481" max="9481" width="13.875" style="1" customWidth="1"/>
    <col min="9482" max="9482" width="12.75" style="1" customWidth="1"/>
    <col min="9483" max="9483" width="11.75" style="1" customWidth="1"/>
    <col min="9484" max="9484" width="11.625" style="1" customWidth="1"/>
    <col min="9485" max="9485" width="15.625" style="1" customWidth="1"/>
    <col min="9486" max="9488" width="14.625" style="1" customWidth="1"/>
    <col min="9489" max="9491" width="13.75" style="1" customWidth="1"/>
    <col min="9492" max="9493" width="14.75" style="1" customWidth="1"/>
    <col min="9494" max="9497" width="13.75" style="1" customWidth="1"/>
    <col min="9498" max="9498" width="12.75" style="1" customWidth="1"/>
    <col min="9499" max="9693" width="15.625" style="1" customWidth="1"/>
    <col min="9694" max="9728" width="15.625" style="1"/>
    <col min="9729" max="9729" width="14.625" style="1" customWidth="1"/>
    <col min="9730" max="9730" width="17.25" style="1" customWidth="1"/>
    <col min="9731" max="9731" width="14.875" style="1" customWidth="1"/>
    <col min="9732" max="9732" width="13.75" style="1" customWidth="1"/>
    <col min="9733" max="9735" width="15.625" style="1" customWidth="1"/>
    <col min="9736" max="9736" width="13.75" style="1" customWidth="1"/>
    <col min="9737" max="9737" width="13.875" style="1" customWidth="1"/>
    <col min="9738" max="9738" width="12.75" style="1" customWidth="1"/>
    <col min="9739" max="9739" width="11.75" style="1" customWidth="1"/>
    <col min="9740" max="9740" width="11.625" style="1" customWidth="1"/>
    <col min="9741" max="9741" width="15.625" style="1" customWidth="1"/>
    <col min="9742" max="9744" width="14.625" style="1" customWidth="1"/>
    <col min="9745" max="9747" width="13.75" style="1" customWidth="1"/>
    <col min="9748" max="9749" width="14.75" style="1" customWidth="1"/>
    <col min="9750" max="9753" width="13.75" style="1" customWidth="1"/>
    <col min="9754" max="9754" width="12.75" style="1" customWidth="1"/>
    <col min="9755" max="9949" width="15.625" style="1" customWidth="1"/>
    <col min="9950" max="9984" width="15.625" style="1"/>
    <col min="9985" max="9985" width="14.625" style="1" customWidth="1"/>
    <col min="9986" max="9986" width="17.25" style="1" customWidth="1"/>
    <col min="9987" max="9987" width="14.875" style="1" customWidth="1"/>
    <col min="9988" max="9988" width="13.75" style="1" customWidth="1"/>
    <col min="9989" max="9991" width="15.625" style="1" customWidth="1"/>
    <col min="9992" max="9992" width="13.75" style="1" customWidth="1"/>
    <col min="9993" max="9993" width="13.875" style="1" customWidth="1"/>
    <col min="9994" max="9994" width="12.75" style="1" customWidth="1"/>
    <col min="9995" max="9995" width="11.75" style="1" customWidth="1"/>
    <col min="9996" max="9996" width="11.625" style="1" customWidth="1"/>
    <col min="9997" max="9997" width="15.625" style="1" customWidth="1"/>
    <col min="9998" max="10000" width="14.625" style="1" customWidth="1"/>
    <col min="10001" max="10003" width="13.75" style="1" customWidth="1"/>
    <col min="10004" max="10005" width="14.75" style="1" customWidth="1"/>
    <col min="10006" max="10009" width="13.75" style="1" customWidth="1"/>
    <col min="10010" max="10010" width="12.75" style="1" customWidth="1"/>
    <col min="10011" max="10205" width="15.625" style="1" customWidth="1"/>
    <col min="10206" max="10240" width="15.625" style="1"/>
    <col min="10241" max="10241" width="14.625" style="1" customWidth="1"/>
    <col min="10242" max="10242" width="17.25" style="1" customWidth="1"/>
    <col min="10243" max="10243" width="14.875" style="1" customWidth="1"/>
    <col min="10244" max="10244" width="13.75" style="1" customWidth="1"/>
    <col min="10245" max="10247" width="15.625" style="1" customWidth="1"/>
    <col min="10248" max="10248" width="13.75" style="1" customWidth="1"/>
    <col min="10249" max="10249" width="13.875" style="1" customWidth="1"/>
    <col min="10250" max="10250" width="12.75" style="1" customWidth="1"/>
    <col min="10251" max="10251" width="11.75" style="1" customWidth="1"/>
    <col min="10252" max="10252" width="11.625" style="1" customWidth="1"/>
    <col min="10253" max="10253" width="15.625" style="1" customWidth="1"/>
    <col min="10254" max="10256" width="14.625" style="1" customWidth="1"/>
    <col min="10257" max="10259" width="13.75" style="1" customWidth="1"/>
    <col min="10260" max="10261" width="14.75" style="1" customWidth="1"/>
    <col min="10262" max="10265" width="13.75" style="1" customWidth="1"/>
    <col min="10266" max="10266" width="12.75" style="1" customWidth="1"/>
    <col min="10267" max="10461" width="15.625" style="1" customWidth="1"/>
    <col min="10462" max="10496" width="15.625" style="1"/>
    <col min="10497" max="10497" width="14.625" style="1" customWidth="1"/>
    <col min="10498" max="10498" width="17.25" style="1" customWidth="1"/>
    <col min="10499" max="10499" width="14.875" style="1" customWidth="1"/>
    <col min="10500" max="10500" width="13.75" style="1" customWidth="1"/>
    <col min="10501" max="10503" width="15.625" style="1" customWidth="1"/>
    <col min="10504" max="10504" width="13.75" style="1" customWidth="1"/>
    <col min="10505" max="10505" width="13.875" style="1" customWidth="1"/>
    <col min="10506" max="10506" width="12.75" style="1" customWidth="1"/>
    <col min="10507" max="10507" width="11.75" style="1" customWidth="1"/>
    <col min="10508" max="10508" width="11.625" style="1" customWidth="1"/>
    <col min="10509" max="10509" width="15.625" style="1" customWidth="1"/>
    <col min="10510" max="10512" width="14.625" style="1" customWidth="1"/>
    <col min="10513" max="10515" width="13.75" style="1" customWidth="1"/>
    <col min="10516" max="10517" width="14.75" style="1" customWidth="1"/>
    <col min="10518" max="10521" width="13.75" style="1" customWidth="1"/>
    <col min="10522" max="10522" width="12.75" style="1" customWidth="1"/>
    <col min="10523" max="10717" width="15.625" style="1" customWidth="1"/>
    <col min="10718" max="10752" width="15.625" style="1"/>
    <col min="10753" max="10753" width="14.625" style="1" customWidth="1"/>
    <col min="10754" max="10754" width="17.25" style="1" customWidth="1"/>
    <col min="10755" max="10755" width="14.875" style="1" customWidth="1"/>
    <col min="10756" max="10756" width="13.75" style="1" customWidth="1"/>
    <col min="10757" max="10759" width="15.625" style="1" customWidth="1"/>
    <col min="10760" max="10760" width="13.75" style="1" customWidth="1"/>
    <col min="10761" max="10761" width="13.875" style="1" customWidth="1"/>
    <col min="10762" max="10762" width="12.75" style="1" customWidth="1"/>
    <col min="10763" max="10763" width="11.75" style="1" customWidth="1"/>
    <col min="10764" max="10764" width="11.625" style="1" customWidth="1"/>
    <col min="10765" max="10765" width="15.625" style="1" customWidth="1"/>
    <col min="10766" max="10768" width="14.625" style="1" customWidth="1"/>
    <col min="10769" max="10771" width="13.75" style="1" customWidth="1"/>
    <col min="10772" max="10773" width="14.75" style="1" customWidth="1"/>
    <col min="10774" max="10777" width="13.75" style="1" customWidth="1"/>
    <col min="10778" max="10778" width="12.75" style="1" customWidth="1"/>
    <col min="10779" max="10973" width="15.625" style="1" customWidth="1"/>
    <col min="10974" max="11008" width="15.625" style="1"/>
    <col min="11009" max="11009" width="14.625" style="1" customWidth="1"/>
    <col min="11010" max="11010" width="17.25" style="1" customWidth="1"/>
    <col min="11011" max="11011" width="14.875" style="1" customWidth="1"/>
    <col min="11012" max="11012" width="13.75" style="1" customWidth="1"/>
    <col min="11013" max="11015" width="15.625" style="1" customWidth="1"/>
    <col min="11016" max="11016" width="13.75" style="1" customWidth="1"/>
    <col min="11017" max="11017" width="13.875" style="1" customWidth="1"/>
    <col min="11018" max="11018" width="12.75" style="1" customWidth="1"/>
    <col min="11019" max="11019" width="11.75" style="1" customWidth="1"/>
    <col min="11020" max="11020" width="11.625" style="1" customWidth="1"/>
    <col min="11021" max="11021" width="15.625" style="1" customWidth="1"/>
    <col min="11022" max="11024" width="14.625" style="1" customWidth="1"/>
    <col min="11025" max="11027" width="13.75" style="1" customWidth="1"/>
    <col min="11028" max="11029" width="14.75" style="1" customWidth="1"/>
    <col min="11030" max="11033" width="13.75" style="1" customWidth="1"/>
    <col min="11034" max="11034" width="12.75" style="1" customWidth="1"/>
    <col min="11035" max="11229" width="15.625" style="1" customWidth="1"/>
    <col min="11230" max="11264" width="15.625" style="1"/>
    <col min="11265" max="11265" width="14.625" style="1" customWidth="1"/>
    <col min="11266" max="11266" width="17.25" style="1" customWidth="1"/>
    <col min="11267" max="11267" width="14.875" style="1" customWidth="1"/>
    <col min="11268" max="11268" width="13.75" style="1" customWidth="1"/>
    <col min="11269" max="11271" width="15.625" style="1" customWidth="1"/>
    <col min="11272" max="11272" width="13.75" style="1" customWidth="1"/>
    <col min="11273" max="11273" width="13.875" style="1" customWidth="1"/>
    <col min="11274" max="11274" width="12.75" style="1" customWidth="1"/>
    <col min="11275" max="11275" width="11.75" style="1" customWidth="1"/>
    <col min="11276" max="11276" width="11.625" style="1" customWidth="1"/>
    <col min="11277" max="11277" width="15.625" style="1" customWidth="1"/>
    <col min="11278" max="11280" width="14.625" style="1" customWidth="1"/>
    <col min="11281" max="11283" width="13.75" style="1" customWidth="1"/>
    <col min="11284" max="11285" width="14.75" style="1" customWidth="1"/>
    <col min="11286" max="11289" width="13.75" style="1" customWidth="1"/>
    <col min="11290" max="11290" width="12.75" style="1" customWidth="1"/>
    <col min="11291" max="11485" width="15.625" style="1" customWidth="1"/>
    <col min="11486" max="11520" width="15.625" style="1"/>
    <col min="11521" max="11521" width="14.625" style="1" customWidth="1"/>
    <col min="11522" max="11522" width="17.25" style="1" customWidth="1"/>
    <col min="11523" max="11523" width="14.875" style="1" customWidth="1"/>
    <col min="11524" max="11524" width="13.75" style="1" customWidth="1"/>
    <col min="11525" max="11527" width="15.625" style="1" customWidth="1"/>
    <col min="11528" max="11528" width="13.75" style="1" customWidth="1"/>
    <col min="11529" max="11529" width="13.875" style="1" customWidth="1"/>
    <col min="11530" max="11530" width="12.75" style="1" customWidth="1"/>
    <col min="11531" max="11531" width="11.75" style="1" customWidth="1"/>
    <col min="11532" max="11532" width="11.625" style="1" customWidth="1"/>
    <col min="11533" max="11533" width="15.625" style="1" customWidth="1"/>
    <col min="11534" max="11536" width="14.625" style="1" customWidth="1"/>
    <col min="11537" max="11539" width="13.75" style="1" customWidth="1"/>
    <col min="11540" max="11541" width="14.75" style="1" customWidth="1"/>
    <col min="11542" max="11545" width="13.75" style="1" customWidth="1"/>
    <col min="11546" max="11546" width="12.75" style="1" customWidth="1"/>
    <col min="11547" max="11741" width="15.625" style="1" customWidth="1"/>
    <col min="11742" max="11776" width="15.625" style="1"/>
    <col min="11777" max="11777" width="14.625" style="1" customWidth="1"/>
    <col min="11778" max="11778" width="17.25" style="1" customWidth="1"/>
    <col min="11779" max="11779" width="14.875" style="1" customWidth="1"/>
    <col min="11780" max="11780" width="13.75" style="1" customWidth="1"/>
    <col min="11781" max="11783" width="15.625" style="1" customWidth="1"/>
    <col min="11784" max="11784" width="13.75" style="1" customWidth="1"/>
    <col min="11785" max="11785" width="13.875" style="1" customWidth="1"/>
    <col min="11786" max="11786" width="12.75" style="1" customWidth="1"/>
    <col min="11787" max="11787" width="11.75" style="1" customWidth="1"/>
    <col min="11788" max="11788" width="11.625" style="1" customWidth="1"/>
    <col min="11789" max="11789" width="15.625" style="1" customWidth="1"/>
    <col min="11790" max="11792" width="14.625" style="1" customWidth="1"/>
    <col min="11793" max="11795" width="13.75" style="1" customWidth="1"/>
    <col min="11796" max="11797" width="14.75" style="1" customWidth="1"/>
    <col min="11798" max="11801" width="13.75" style="1" customWidth="1"/>
    <col min="11802" max="11802" width="12.75" style="1" customWidth="1"/>
    <col min="11803" max="11997" width="15.625" style="1" customWidth="1"/>
    <col min="11998" max="12032" width="15.625" style="1"/>
    <col min="12033" max="12033" width="14.625" style="1" customWidth="1"/>
    <col min="12034" max="12034" width="17.25" style="1" customWidth="1"/>
    <col min="12035" max="12035" width="14.875" style="1" customWidth="1"/>
    <col min="12036" max="12036" width="13.75" style="1" customWidth="1"/>
    <col min="12037" max="12039" width="15.625" style="1" customWidth="1"/>
    <col min="12040" max="12040" width="13.75" style="1" customWidth="1"/>
    <col min="12041" max="12041" width="13.875" style="1" customWidth="1"/>
    <col min="12042" max="12042" width="12.75" style="1" customWidth="1"/>
    <col min="12043" max="12043" width="11.75" style="1" customWidth="1"/>
    <col min="12044" max="12044" width="11.625" style="1" customWidth="1"/>
    <col min="12045" max="12045" width="15.625" style="1" customWidth="1"/>
    <col min="12046" max="12048" width="14.625" style="1" customWidth="1"/>
    <col min="12049" max="12051" width="13.75" style="1" customWidth="1"/>
    <col min="12052" max="12053" width="14.75" style="1" customWidth="1"/>
    <col min="12054" max="12057" width="13.75" style="1" customWidth="1"/>
    <col min="12058" max="12058" width="12.75" style="1" customWidth="1"/>
    <col min="12059" max="12253" width="15.625" style="1" customWidth="1"/>
    <col min="12254" max="12288" width="15.625" style="1"/>
    <col min="12289" max="12289" width="14.625" style="1" customWidth="1"/>
    <col min="12290" max="12290" width="17.25" style="1" customWidth="1"/>
    <col min="12291" max="12291" width="14.875" style="1" customWidth="1"/>
    <col min="12292" max="12292" width="13.75" style="1" customWidth="1"/>
    <col min="12293" max="12295" width="15.625" style="1" customWidth="1"/>
    <col min="12296" max="12296" width="13.75" style="1" customWidth="1"/>
    <col min="12297" max="12297" width="13.875" style="1" customWidth="1"/>
    <col min="12298" max="12298" width="12.75" style="1" customWidth="1"/>
    <col min="12299" max="12299" width="11.75" style="1" customWidth="1"/>
    <col min="12300" max="12300" width="11.625" style="1" customWidth="1"/>
    <col min="12301" max="12301" width="15.625" style="1" customWidth="1"/>
    <col min="12302" max="12304" width="14.625" style="1" customWidth="1"/>
    <col min="12305" max="12307" width="13.75" style="1" customWidth="1"/>
    <col min="12308" max="12309" width="14.75" style="1" customWidth="1"/>
    <col min="12310" max="12313" width="13.75" style="1" customWidth="1"/>
    <col min="12314" max="12314" width="12.75" style="1" customWidth="1"/>
    <col min="12315" max="12509" width="15.625" style="1" customWidth="1"/>
    <col min="12510" max="12544" width="15.625" style="1"/>
    <col min="12545" max="12545" width="14.625" style="1" customWidth="1"/>
    <col min="12546" max="12546" width="17.25" style="1" customWidth="1"/>
    <col min="12547" max="12547" width="14.875" style="1" customWidth="1"/>
    <col min="12548" max="12548" width="13.75" style="1" customWidth="1"/>
    <col min="12549" max="12551" width="15.625" style="1" customWidth="1"/>
    <col min="12552" max="12552" width="13.75" style="1" customWidth="1"/>
    <col min="12553" max="12553" width="13.875" style="1" customWidth="1"/>
    <col min="12554" max="12554" width="12.75" style="1" customWidth="1"/>
    <col min="12555" max="12555" width="11.75" style="1" customWidth="1"/>
    <col min="12556" max="12556" width="11.625" style="1" customWidth="1"/>
    <col min="12557" max="12557" width="15.625" style="1" customWidth="1"/>
    <col min="12558" max="12560" width="14.625" style="1" customWidth="1"/>
    <col min="12561" max="12563" width="13.75" style="1" customWidth="1"/>
    <col min="12564" max="12565" width="14.75" style="1" customWidth="1"/>
    <col min="12566" max="12569" width="13.75" style="1" customWidth="1"/>
    <col min="12570" max="12570" width="12.75" style="1" customWidth="1"/>
    <col min="12571" max="12765" width="15.625" style="1" customWidth="1"/>
    <col min="12766" max="12800" width="15.625" style="1"/>
    <col min="12801" max="12801" width="14.625" style="1" customWidth="1"/>
    <col min="12802" max="12802" width="17.25" style="1" customWidth="1"/>
    <col min="12803" max="12803" width="14.875" style="1" customWidth="1"/>
    <col min="12804" max="12804" width="13.75" style="1" customWidth="1"/>
    <col min="12805" max="12807" width="15.625" style="1" customWidth="1"/>
    <col min="12808" max="12808" width="13.75" style="1" customWidth="1"/>
    <col min="12809" max="12809" width="13.875" style="1" customWidth="1"/>
    <col min="12810" max="12810" width="12.75" style="1" customWidth="1"/>
    <col min="12811" max="12811" width="11.75" style="1" customWidth="1"/>
    <col min="12812" max="12812" width="11.625" style="1" customWidth="1"/>
    <col min="12813" max="12813" width="15.625" style="1" customWidth="1"/>
    <col min="12814" max="12816" width="14.625" style="1" customWidth="1"/>
    <col min="12817" max="12819" width="13.75" style="1" customWidth="1"/>
    <col min="12820" max="12821" width="14.75" style="1" customWidth="1"/>
    <col min="12822" max="12825" width="13.75" style="1" customWidth="1"/>
    <col min="12826" max="12826" width="12.75" style="1" customWidth="1"/>
    <col min="12827" max="13021" width="15.625" style="1" customWidth="1"/>
    <col min="13022" max="13056" width="15.625" style="1"/>
    <col min="13057" max="13057" width="14.625" style="1" customWidth="1"/>
    <col min="13058" max="13058" width="17.25" style="1" customWidth="1"/>
    <col min="13059" max="13059" width="14.875" style="1" customWidth="1"/>
    <col min="13060" max="13060" width="13.75" style="1" customWidth="1"/>
    <col min="13061" max="13063" width="15.625" style="1" customWidth="1"/>
    <col min="13064" max="13064" width="13.75" style="1" customWidth="1"/>
    <col min="13065" max="13065" width="13.875" style="1" customWidth="1"/>
    <col min="13066" max="13066" width="12.75" style="1" customWidth="1"/>
    <col min="13067" max="13067" width="11.75" style="1" customWidth="1"/>
    <col min="13068" max="13068" width="11.625" style="1" customWidth="1"/>
    <col min="13069" max="13069" width="15.625" style="1" customWidth="1"/>
    <col min="13070" max="13072" width="14.625" style="1" customWidth="1"/>
    <col min="13073" max="13075" width="13.75" style="1" customWidth="1"/>
    <col min="13076" max="13077" width="14.75" style="1" customWidth="1"/>
    <col min="13078" max="13081" width="13.75" style="1" customWidth="1"/>
    <col min="13082" max="13082" width="12.75" style="1" customWidth="1"/>
    <col min="13083" max="13277" width="15.625" style="1" customWidth="1"/>
    <col min="13278" max="13312" width="15.625" style="1"/>
    <col min="13313" max="13313" width="14.625" style="1" customWidth="1"/>
    <col min="13314" max="13314" width="17.25" style="1" customWidth="1"/>
    <col min="13315" max="13315" width="14.875" style="1" customWidth="1"/>
    <col min="13316" max="13316" width="13.75" style="1" customWidth="1"/>
    <col min="13317" max="13319" width="15.625" style="1" customWidth="1"/>
    <col min="13320" max="13320" width="13.75" style="1" customWidth="1"/>
    <col min="13321" max="13321" width="13.875" style="1" customWidth="1"/>
    <col min="13322" max="13322" width="12.75" style="1" customWidth="1"/>
    <col min="13323" max="13323" width="11.75" style="1" customWidth="1"/>
    <col min="13324" max="13324" width="11.625" style="1" customWidth="1"/>
    <col min="13325" max="13325" width="15.625" style="1" customWidth="1"/>
    <col min="13326" max="13328" width="14.625" style="1" customWidth="1"/>
    <col min="13329" max="13331" width="13.75" style="1" customWidth="1"/>
    <col min="13332" max="13333" width="14.75" style="1" customWidth="1"/>
    <col min="13334" max="13337" width="13.75" style="1" customWidth="1"/>
    <col min="13338" max="13338" width="12.75" style="1" customWidth="1"/>
    <col min="13339" max="13533" width="15.625" style="1" customWidth="1"/>
    <col min="13534" max="13568" width="15.625" style="1"/>
    <col min="13569" max="13569" width="14.625" style="1" customWidth="1"/>
    <col min="13570" max="13570" width="17.25" style="1" customWidth="1"/>
    <col min="13571" max="13571" width="14.875" style="1" customWidth="1"/>
    <col min="13572" max="13572" width="13.75" style="1" customWidth="1"/>
    <col min="13573" max="13575" width="15.625" style="1" customWidth="1"/>
    <col min="13576" max="13576" width="13.75" style="1" customWidth="1"/>
    <col min="13577" max="13577" width="13.875" style="1" customWidth="1"/>
    <col min="13578" max="13578" width="12.75" style="1" customWidth="1"/>
    <col min="13579" max="13579" width="11.75" style="1" customWidth="1"/>
    <col min="13580" max="13580" width="11.625" style="1" customWidth="1"/>
    <col min="13581" max="13581" width="15.625" style="1" customWidth="1"/>
    <col min="13582" max="13584" width="14.625" style="1" customWidth="1"/>
    <col min="13585" max="13587" width="13.75" style="1" customWidth="1"/>
    <col min="13588" max="13589" width="14.75" style="1" customWidth="1"/>
    <col min="13590" max="13593" width="13.75" style="1" customWidth="1"/>
    <col min="13594" max="13594" width="12.75" style="1" customWidth="1"/>
    <col min="13595" max="13789" width="15.625" style="1" customWidth="1"/>
    <col min="13790" max="13824" width="15.625" style="1"/>
    <col min="13825" max="13825" width="14.625" style="1" customWidth="1"/>
    <col min="13826" max="13826" width="17.25" style="1" customWidth="1"/>
    <col min="13827" max="13827" width="14.875" style="1" customWidth="1"/>
    <col min="13828" max="13828" width="13.75" style="1" customWidth="1"/>
    <col min="13829" max="13831" width="15.625" style="1" customWidth="1"/>
    <col min="13832" max="13832" width="13.75" style="1" customWidth="1"/>
    <col min="13833" max="13833" width="13.875" style="1" customWidth="1"/>
    <col min="13834" max="13834" width="12.75" style="1" customWidth="1"/>
    <col min="13835" max="13835" width="11.75" style="1" customWidth="1"/>
    <col min="13836" max="13836" width="11.625" style="1" customWidth="1"/>
    <col min="13837" max="13837" width="15.625" style="1" customWidth="1"/>
    <col min="13838" max="13840" width="14.625" style="1" customWidth="1"/>
    <col min="13841" max="13843" width="13.75" style="1" customWidth="1"/>
    <col min="13844" max="13845" width="14.75" style="1" customWidth="1"/>
    <col min="13846" max="13849" width="13.75" style="1" customWidth="1"/>
    <col min="13850" max="13850" width="12.75" style="1" customWidth="1"/>
    <col min="13851" max="14045" width="15.625" style="1" customWidth="1"/>
    <col min="14046" max="14080" width="15.625" style="1"/>
    <col min="14081" max="14081" width="14.625" style="1" customWidth="1"/>
    <col min="14082" max="14082" width="17.25" style="1" customWidth="1"/>
    <col min="14083" max="14083" width="14.875" style="1" customWidth="1"/>
    <col min="14084" max="14084" width="13.75" style="1" customWidth="1"/>
    <col min="14085" max="14087" width="15.625" style="1" customWidth="1"/>
    <col min="14088" max="14088" width="13.75" style="1" customWidth="1"/>
    <col min="14089" max="14089" width="13.875" style="1" customWidth="1"/>
    <col min="14090" max="14090" width="12.75" style="1" customWidth="1"/>
    <col min="14091" max="14091" width="11.75" style="1" customWidth="1"/>
    <col min="14092" max="14092" width="11.625" style="1" customWidth="1"/>
    <col min="14093" max="14093" width="15.625" style="1" customWidth="1"/>
    <col min="14094" max="14096" width="14.625" style="1" customWidth="1"/>
    <col min="14097" max="14099" width="13.75" style="1" customWidth="1"/>
    <col min="14100" max="14101" width="14.75" style="1" customWidth="1"/>
    <col min="14102" max="14105" width="13.75" style="1" customWidth="1"/>
    <col min="14106" max="14106" width="12.75" style="1" customWidth="1"/>
    <col min="14107" max="14301" width="15.625" style="1" customWidth="1"/>
    <col min="14302" max="14336" width="15.625" style="1"/>
    <col min="14337" max="14337" width="14.625" style="1" customWidth="1"/>
    <col min="14338" max="14338" width="17.25" style="1" customWidth="1"/>
    <col min="14339" max="14339" width="14.875" style="1" customWidth="1"/>
    <col min="14340" max="14340" width="13.75" style="1" customWidth="1"/>
    <col min="14341" max="14343" width="15.625" style="1" customWidth="1"/>
    <col min="14344" max="14344" width="13.75" style="1" customWidth="1"/>
    <col min="14345" max="14345" width="13.875" style="1" customWidth="1"/>
    <col min="14346" max="14346" width="12.75" style="1" customWidth="1"/>
    <col min="14347" max="14347" width="11.75" style="1" customWidth="1"/>
    <col min="14348" max="14348" width="11.625" style="1" customWidth="1"/>
    <col min="14349" max="14349" width="15.625" style="1" customWidth="1"/>
    <col min="14350" max="14352" width="14.625" style="1" customWidth="1"/>
    <col min="14353" max="14355" width="13.75" style="1" customWidth="1"/>
    <col min="14356" max="14357" width="14.75" style="1" customWidth="1"/>
    <col min="14358" max="14361" width="13.75" style="1" customWidth="1"/>
    <col min="14362" max="14362" width="12.75" style="1" customWidth="1"/>
    <col min="14363" max="14557" width="15.625" style="1" customWidth="1"/>
    <col min="14558" max="14592" width="15.625" style="1"/>
    <col min="14593" max="14593" width="14.625" style="1" customWidth="1"/>
    <col min="14594" max="14594" width="17.25" style="1" customWidth="1"/>
    <col min="14595" max="14595" width="14.875" style="1" customWidth="1"/>
    <col min="14596" max="14596" width="13.75" style="1" customWidth="1"/>
    <col min="14597" max="14599" width="15.625" style="1" customWidth="1"/>
    <col min="14600" max="14600" width="13.75" style="1" customWidth="1"/>
    <col min="14601" max="14601" width="13.875" style="1" customWidth="1"/>
    <col min="14602" max="14602" width="12.75" style="1" customWidth="1"/>
    <col min="14603" max="14603" width="11.75" style="1" customWidth="1"/>
    <col min="14604" max="14604" width="11.625" style="1" customWidth="1"/>
    <col min="14605" max="14605" width="15.625" style="1" customWidth="1"/>
    <col min="14606" max="14608" width="14.625" style="1" customWidth="1"/>
    <col min="14609" max="14611" width="13.75" style="1" customWidth="1"/>
    <col min="14612" max="14613" width="14.75" style="1" customWidth="1"/>
    <col min="14614" max="14617" width="13.75" style="1" customWidth="1"/>
    <col min="14618" max="14618" width="12.75" style="1" customWidth="1"/>
    <col min="14619" max="14813" width="15.625" style="1" customWidth="1"/>
    <col min="14814" max="14848" width="15.625" style="1"/>
    <col min="14849" max="14849" width="14.625" style="1" customWidth="1"/>
    <col min="14850" max="14850" width="17.25" style="1" customWidth="1"/>
    <col min="14851" max="14851" width="14.875" style="1" customWidth="1"/>
    <col min="14852" max="14852" width="13.75" style="1" customWidth="1"/>
    <col min="14853" max="14855" width="15.625" style="1" customWidth="1"/>
    <col min="14856" max="14856" width="13.75" style="1" customWidth="1"/>
    <col min="14857" max="14857" width="13.875" style="1" customWidth="1"/>
    <col min="14858" max="14858" width="12.75" style="1" customWidth="1"/>
    <col min="14859" max="14859" width="11.75" style="1" customWidth="1"/>
    <col min="14860" max="14860" width="11.625" style="1" customWidth="1"/>
    <col min="14861" max="14861" width="15.625" style="1" customWidth="1"/>
    <col min="14862" max="14864" width="14.625" style="1" customWidth="1"/>
    <col min="14865" max="14867" width="13.75" style="1" customWidth="1"/>
    <col min="14868" max="14869" width="14.75" style="1" customWidth="1"/>
    <col min="14870" max="14873" width="13.75" style="1" customWidth="1"/>
    <col min="14874" max="14874" width="12.75" style="1" customWidth="1"/>
    <col min="14875" max="15069" width="15.625" style="1" customWidth="1"/>
    <col min="15070" max="15104" width="15.625" style="1"/>
    <col min="15105" max="15105" width="14.625" style="1" customWidth="1"/>
    <col min="15106" max="15106" width="17.25" style="1" customWidth="1"/>
    <col min="15107" max="15107" width="14.875" style="1" customWidth="1"/>
    <col min="15108" max="15108" width="13.75" style="1" customWidth="1"/>
    <col min="15109" max="15111" width="15.625" style="1" customWidth="1"/>
    <col min="15112" max="15112" width="13.75" style="1" customWidth="1"/>
    <col min="15113" max="15113" width="13.875" style="1" customWidth="1"/>
    <col min="15114" max="15114" width="12.75" style="1" customWidth="1"/>
    <col min="15115" max="15115" width="11.75" style="1" customWidth="1"/>
    <col min="15116" max="15116" width="11.625" style="1" customWidth="1"/>
    <col min="15117" max="15117" width="15.625" style="1" customWidth="1"/>
    <col min="15118" max="15120" width="14.625" style="1" customWidth="1"/>
    <col min="15121" max="15123" width="13.75" style="1" customWidth="1"/>
    <col min="15124" max="15125" width="14.75" style="1" customWidth="1"/>
    <col min="15126" max="15129" width="13.75" style="1" customWidth="1"/>
    <col min="15130" max="15130" width="12.75" style="1" customWidth="1"/>
    <col min="15131" max="15325" width="15.625" style="1" customWidth="1"/>
    <col min="15326" max="15360" width="15.625" style="1"/>
    <col min="15361" max="15361" width="14.625" style="1" customWidth="1"/>
    <col min="15362" max="15362" width="17.25" style="1" customWidth="1"/>
    <col min="15363" max="15363" width="14.875" style="1" customWidth="1"/>
    <col min="15364" max="15364" width="13.75" style="1" customWidth="1"/>
    <col min="15365" max="15367" width="15.625" style="1" customWidth="1"/>
    <col min="15368" max="15368" width="13.75" style="1" customWidth="1"/>
    <col min="15369" max="15369" width="13.875" style="1" customWidth="1"/>
    <col min="15370" max="15370" width="12.75" style="1" customWidth="1"/>
    <col min="15371" max="15371" width="11.75" style="1" customWidth="1"/>
    <col min="15372" max="15372" width="11.625" style="1" customWidth="1"/>
    <col min="15373" max="15373" width="15.625" style="1" customWidth="1"/>
    <col min="15374" max="15376" width="14.625" style="1" customWidth="1"/>
    <col min="15377" max="15379" width="13.75" style="1" customWidth="1"/>
    <col min="15380" max="15381" width="14.75" style="1" customWidth="1"/>
    <col min="15382" max="15385" width="13.75" style="1" customWidth="1"/>
    <col min="15386" max="15386" width="12.75" style="1" customWidth="1"/>
    <col min="15387" max="15581" width="15.625" style="1" customWidth="1"/>
    <col min="15582" max="15616" width="15.625" style="1"/>
    <col min="15617" max="15617" width="14.625" style="1" customWidth="1"/>
    <col min="15618" max="15618" width="17.25" style="1" customWidth="1"/>
    <col min="15619" max="15619" width="14.875" style="1" customWidth="1"/>
    <col min="15620" max="15620" width="13.75" style="1" customWidth="1"/>
    <col min="15621" max="15623" width="15.625" style="1" customWidth="1"/>
    <col min="15624" max="15624" width="13.75" style="1" customWidth="1"/>
    <col min="15625" max="15625" width="13.875" style="1" customWidth="1"/>
    <col min="15626" max="15626" width="12.75" style="1" customWidth="1"/>
    <col min="15627" max="15627" width="11.75" style="1" customWidth="1"/>
    <col min="15628" max="15628" width="11.625" style="1" customWidth="1"/>
    <col min="15629" max="15629" width="15.625" style="1" customWidth="1"/>
    <col min="15630" max="15632" width="14.625" style="1" customWidth="1"/>
    <col min="15633" max="15635" width="13.75" style="1" customWidth="1"/>
    <col min="15636" max="15637" width="14.75" style="1" customWidth="1"/>
    <col min="15638" max="15641" width="13.75" style="1" customWidth="1"/>
    <col min="15642" max="15642" width="12.75" style="1" customWidth="1"/>
    <col min="15643" max="15837" width="15.625" style="1" customWidth="1"/>
    <col min="15838" max="15872" width="15.625" style="1"/>
    <col min="15873" max="15873" width="14.625" style="1" customWidth="1"/>
    <col min="15874" max="15874" width="17.25" style="1" customWidth="1"/>
    <col min="15875" max="15875" width="14.875" style="1" customWidth="1"/>
    <col min="15876" max="15876" width="13.75" style="1" customWidth="1"/>
    <col min="15877" max="15879" width="15.625" style="1" customWidth="1"/>
    <col min="15880" max="15880" width="13.75" style="1" customWidth="1"/>
    <col min="15881" max="15881" width="13.875" style="1" customWidth="1"/>
    <col min="15882" max="15882" width="12.75" style="1" customWidth="1"/>
    <col min="15883" max="15883" width="11.75" style="1" customWidth="1"/>
    <col min="15884" max="15884" width="11.625" style="1" customWidth="1"/>
    <col min="15885" max="15885" width="15.625" style="1" customWidth="1"/>
    <col min="15886" max="15888" width="14.625" style="1" customWidth="1"/>
    <col min="15889" max="15891" width="13.75" style="1" customWidth="1"/>
    <col min="15892" max="15893" width="14.75" style="1" customWidth="1"/>
    <col min="15894" max="15897" width="13.75" style="1" customWidth="1"/>
    <col min="15898" max="15898" width="12.75" style="1" customWidth="1"/>
    <col min="15899" max="16093" width="15.625" style="1" customWidth="1"/>
    <col min="16094" max="16128" width="15.625" style="1"/>
    <col min="16129" max="16129" width="14.625" style="1" customWidth="1"/>
    <col min="16130" max="16130" width="17.25" style="1" customWidth="1"/>
    <col min="16131" max="16131" width="14.875" style="1" customWidth="1"/>
    <col min="16132" max="16132" width="13.75" style="1" customWidth="1"/>
    <col min="16133" max="16135" width="15.625" style="1" customWidth="1"/>
    <col min="16136" max="16136" width="13.75" style="1" customWidth="1"/>
    <col min="16137" max="16137" width="13.875" style="1" customWidth="1"/>
    <col min="16138" max="16138" width="12.75" style="1" customWidth="1"/>
    <col min="16139" max="16139" width="11.75" style="1" customWidth="1"/>
    <col min="16140" max="16140" width="11.625" style="1" customWidth="1"/>
    <col min="16141" max="16141" width="15.625" style="1" customWidth="1"/>
    <col min="16142" max="16144" width="14.625" style="1" customWidth="1"/>
    <col min="16145" max="16147" width="13.75" style="1" customWidth="1"/>
    <col min="16148" max="16149" width="14.75" style="1" customWidth="1"/>
    <col min="16150" max="16153" width="13.75" style="1" customWidth="1"/>
    <col min="16154" max="16154" width="12.75" style="1" customWidth="1"/>
    <col min="16155" max="16349" width="15.625" style="1" customWidth="1"/>
    <col min="16350" max="16384" width="15.625" style="1"/>
  </cols>
  <sheetData>
    <row r="1" spans="1:221" ht="17.25">
      <c r="A1" s="25" t="s">
        <v>12</v>
      </c>
      <c r="B1" s="1"/>
    </row>
    <row r="2" spans="1:221" ht="15" thickBot="1">
      <c r="A2" s="27" t="s">
        <v>13</v>
      </c>
      <c r="B2" s="28"/>
      <c r="C2" s="29"/>
      <c r="D2" s="29"/>
      <c r="E2" s="29"/>
      <c r="F2" s="30"/>
      <c r="G2" s="29"/>
      <c r="H2" s="29"/>
      <c r="I2" s="29"/>
      <c r="J2" s="31"/>
      <c r="K2" s="29"/>
      <c r="L2" s="29"/>
      <c r="M2" s="29"/>
      <c r="N2" s="29"/>
      <c r="O2" s="29"/>
      <c r="P2" s="29"/>
      <c r="Q2" s="31"/>
      <c r="R2" s="29"/>
      <c r="S2" s="29"/>
      <c r="T2" s="29"/>
      <c r="U2" s="29"/>
      <c r="V2" s="29"/>
      <c r="W2" s="29"/>
      <c r="X2" s="29"/>
      <c r="Y2" s="29"/>
      <c r="Z2" s="29"/>
    </row>
    <row r="3" spans="1:221" ht="14.25" thickTop="1">
      <c r="A3" s="32"/>
      <c r="B3" s="33"/>
      <c r="C3" s="222" t="s">
        <v>14</v>
      </c>
      <c r="D3" s="225"/>
      <c r="E3" s="222" t="s">
        <v>15</v>
      </c>
      <c r="F3" s="225"/>
      <c r="G3" s="34" t="s">
        <v>16</v>
      </c>
      <c r="H3" s="35"/>
      <c r="I3" s="36" t="s">
        <v>17</v>
      </c>
      <c r="J3" s="37" t="s">
        <v>18</v>
      </c>
      <c r="K3" s="222" t="s">
        <v>19</v>
      </c>
      <c r="L3" s="226"/>
      <c r="M3" s="225"/>
      <c r="N3" s="222" t="s">
        <v>20</v>
      </c>
      <c r="O3" s="226"/>
      <c r="P3" s="226"/>
      <c r="Q3" s="225"/>
      <c r="R3" s="222" t="s">
        <v>21</v>
      </c>
      <c r="S3" s="225"/>
      <c r="T3" s="222" t="s">
        <v>22</v>
      </c>
      <c r="U3" s="223"/>
      <c r="V3" s="223"/>
      <c r="W3" s="223"/>
      <c r="X3" s="223"/>
      <c r="Y3" s="224"/>
      <c r="Z3" s="36" t="s">
        <v>23</v>
      </c>
      <c r="HJ3" s="1"/>
      <c r="HK3" s="1"/>
      <c r="HL3" s="1"/>
      <c r="HM3" s="1"/>
    </row>
    <row r="4" spans="1:221" ht="14.25" customHeight="1">
      <c r="A4" s="38"/>
      <c r="B4" s="39"/>
      <c r="C4" s="227" t="s">
        <v>24</v>
      </c>
      <c r="D4" s="40"/>
      <c r="E4" s="229" t="s">
        <v>25</v>
      </c>
      <c r="F4" s="230"/>
      <c r="G4" s="41"/>
      <c r="H4" s="41"/>
      <c r="I4" s="42"/>
      <c r="J4" s="43"/>
      <c r="K4" s="233" t="s">
        <v>26</v>
      </c>
      <c r="L4" s="234"/>
      <c r="M4" s="44"/>
      <c r="N4" s="233" t="s">
        <v>168</v>
      </c>
      <c r="O4" s="237"/>
      <c r="P4" s="238"/>
      <c r="Q4" s="234"/>
      <c r="R4" s="233" t="s">
        <v>27</v>
      </c>
      <c r="S4" s="242"/>
      <c r="T4" s="45" t="s">
        <v>28</v>
      </c>
      <c r="U4" s="45" t="s">
        <v>29</v>
      </c>
      <c r="V4" s="45" t="s">
        <v>30</v>
      </c>
      <c r="W4" s="252" t="s">
        <v>31</v>
      </c>
      <c r="X4" s="253"/>
      <c r="Y4" s="46" t="s">
        <v>32</v>
      </c>
      <c r="Z4" s="227" t="s">
        <v>33</v>
      </c>
      <c r="HJ4" s="1"/>
      <c r="HK4" s="1"/>
      <c r="HL4" s="1"/>
      <c r="HM4" s="1"/>
    </row>
    <row r="5" spans="1:221">
      <c r="A5" s="38" t="s">
        <v>34</v>
      </c>
      <c r="B5" s="39" t="s">
        <v>35</v>
      </c>
      <c r="C5" s="228"/>
      <c r="D5" s="39" t="s">
        <v>36</v>
      </c>
      <c r="E5" s="231"/>
      <c r="F5" s="232"/>
      <c r="G5" s="39" t="s">
        <v>37</v>
      </c>
      <c r="H5" s="39" t="s">
        <v>38</v>
      </c>
      <c r="I5" s="47" t="s">
        <v>39</v>
      </c>
      <c r="J5" s="48" t="s">
        <v>40</v>
      </c>
      <c r="K5" s="235"/>
      <c r="L5" s="236"/>
      <c r="M5" s="39" t="s">
        <v>41</v>
      </c>
      <c r="N5" s="239"/>
      <c r="O5" s="240"/>
      <c r="P5" s="241"/>
      <c r="Q5" s="236"/>
      <c r="R5" s="239"/>
      <c r="S5" s="243"/>
      <c r="T5" s="49" t="s">
        <v>10</v>
      </c>
      <c r="U5" s="49" t="s">
        <v>10</v>
      </c>
      <c r="V5" s="49" t="s">
        <v>10</v>
      </c>
      <c r="W5" s="50" t="s">
        <v>42</v>
      </c>
      <c r="X5" s="51"/>
      <c r="Y5" s="39" t="s">
        <v>43</v>
      </c>
      <c r="Z5" s="244"/>
      <c r="HJ5" s="1"/>
      <c r="HK5" s="1"/>
      <c r="HL5" s="1"/>
      <c r="HM5" s="1"/>
    </row>
    <row r="6" spans="1:221" ht="18.75" customHeight="1">
      <c r="A6" s="52"/>
      <c r="B6" s="39"/>
      <c r="C6" s="228"/>
      <c r="D6" s="39" t="s">
        <v>44</v>
      </c>
      <c r="E6" s="246" t="s">
        <v>45</v>
      </c>
      <c r="F6" s="246" t="s">
        <v>46</v>
      </c>
      <c r="G6" s="39" t="s">
        <v>47</v>
      </c>
      <c r="H6" s="39" t="s">
        <v>48</v>
      </c>
      <c r="I6" s="39" t="s">
        <v>49</v>
      </c>
      <c r="J6" s="39" t="s">
        <v>50</v>
      </c>
      <c r="K6" s="44" t="s">
        <v>51</v>
      </c>
      <c r="L6" s="44" t="s">
        <v>52</v>
      </c>
      <c r="M6" s="39" t="s">
        <v>53</v>
      </c>
      <c r="N6" s="246" t="s">
        <v>54</v>
      </c>
      <c r="O6" s="246" t="s">
        <v>55</v>
      </c>
      <c r="P6" s="246" t="s">
        <v>56</v>
      </c>
      <c r="Q6" s="246" t="s">
        <v>57</v>
      </c>
      <c r="R6" s="246" t="s">
        <v>58</v>
      </c>
      <c r="S6" s="246" t="s">
        <v>59</v>
      </c>
      <c r="T6" s="53" t="s">
        <v>60</v>
      </c>
      <c r="U6" s="250" t="s">
        <v>61</v>
      </c>
      <c r="V6" s="53" t="s">
        <v>62</v>
      </c>
      <c r="W6" s="44" t="s">
        <v>8</v>
      </c>
      <c r="X6" s="44" t="s">
        <v>8</v>
      </c>
      <c r="Y6" s="39" t="s">
        <v>63</v>
      </c>
      <c r="Z6" s="244"/>
      <c r="HJ6" s="1"/>
      <c r="HK6" s="1"/>
      <c r="HL6" s="1"/>
      <c r="HM6" s="1"/>
    </row>
    <row r="7" spans="1:221" ht="18.75" customHeight="1">
      <c r="A7" s="52"/>
      <c r="B7" s="54" t="s">
        <v>64</v>
      </c>
      <c r="C7" s="54" t="s">
        <v>65</v>
      </c>
      <c r="D7" s="54" t="s">
        <v>66</v>
      </c>
      <c r="E7" s="247"/>
      <c r="F7" s="248"/>
      <c r="G7" s="55"/>
      <c r="H7" s="56"/>
      <c r="I7" s="54" t="s">
        <v>67</v>
      </c>
      <c r="J7" s="39"/>
      <c r="K7" s="43" t="s">
        <v>53</v>
      </c>
      <c r="L7" s="43" t="s">
        <v>53</v>
      </c>
      <c r="M7" s="57"/>
      <c r="N7" s="249"/>
      <c r="O7" s="249"/>
      <c r="P7" s="249"/>
      <c r="Q7" s="249"/>
      <c r="R7" s="249"/>
      <c r="S7" s="249"/>
      <c r="T7" s="58" t="s">
        <v>68</v>
      </c>
      <c r="U7" s="251"/>
      <c r="V7" s="58" t="s">
        <v>68</v>
      </c>
      <c r="W7" s="43" t="s">
        <v>7</v>
      </c>
      <c r="X7" s="43" t="s">
        <v>69</v>
      </c>
      <c r="Y7" s="39" t="s">
        <v>70</v>
      </c>
      <c r="Z7" s="245"/>
      <c r="HJ7" s="1"/>
      <c r="HK7" s="1"/>
      <c r="HL7" s="1"/>
      <c r="HM7" s="1"/>
    </row>
    <row r="8" spans="1:221" s="2" customFormat="1">
      <c r="A8" s="59"/>
      <c r="B8" s="60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0"/>
      <c r="U8" s="60"/>
      <c r="V8" s="60"/>
      <c r="W8" s="60"/>
      <c r="X8" s="60"/>
      <c r="Y8" s="61"/>
      <c r="Z8" s="61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</row>
    <row r="9" spans="1:221" s="2" customFormat="1" ht="14.25">
      <c r="A9" s="63" t="s">
        <v>3</v>
      </c>
      <c r="B9" s="21">
        <v>57477037</v>
      </c>
      <c r="C9" s="64">
        <v>126932772</v>
      </c>
      <c r="D9" s="64">
        <v>-161973</v>
      </c>
      <c r="E9" s="11">
        <v>100</v>
      </c>
      <c r="F9" s="10" t="s">
        <v>71</v>
      </c>
      <c r="G9" s="14">
        <v>967237</v>
      </c>
      <c r="H9" s="14">
        <v>609535</v>
      </c>
      <c r="I9" s="16">
        <v>850549</v>
      </c>
      <c r="J9" s="18">
        <v>19597853</v>
      </c>
      <c r="K9" s="65">
        <v>749639</v>
      </c>
      <c r="L9" s="18">
        <v>496374</v>
      </c>
      <c r="M9" s="14">
        <v>424224</v>
      </c>
      <c r="N9" s="11">
        <v>98.1</v>
      </c>
      <c r="O9" s="11">
        <v>96.2</v>
      </c>
      <c r="P9" s="11">
        <v>99.5</v>
      </c>
      <c r="Q9" s="11">
        <v>99.3</v>
      </c>
      <c r="R9" s="13">
        <v>526973</v>
      </c>
      <c r="S9" s="13">
        <v>309591</v>
      </c>
      <c r="T9" s="11">
        <v>100.3</v>
      </c>
      <c r="U9" s="11">
        <v>100.5</v>
      </c>
      <c r="V9" s="11">
        <v>99.4</v>
      </c>
      <c r="W9" s="16">
        <v>1844.8910000000001</v>
      </c>
      <c r="X9" s="16">
        <v>2569.7260000000001</v>
      </c>
      <c r="Y9" s="16">
        <v>400.74599999999998</v>
      </c>
      <c r="Z9" s="5">
        <v>499201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</row>
    <row r="10" spans="1:221" s="2" customFormat="1" ht="14.25">
      <c r="A10" s="63">
        <v>29</v>
      </c>
      <c r="B10" s="22">
        <v>58007536</v>
      </c>
      <c r="C10" s="64">
        <v>126706210</v>
      </c>
      <c r="D10" s="64">
        <v>-226562</v>
      </c>
      <c r="E10" s="11">
        <v>103.1</v>
      </c>
      <c r="F10" s="10" t="s">
        <v>71</v>
      </c>
      <c r="G10" s="14">
        <v>964641</v>
      </c>
      <c r="H10" s="14">
        <v>604503</v>
      </c>
      <c r="I10" s="16">
        <v>863166</v>
      </c>
      <c r="J10" s="18">
        <v>19602508</v>
      </c>
      <c r="K10" s="65">
        <v>779124</v>
      </c>
      <c r="L10" s="18">
        <v>509158</v>
      </c>
      <c r="M10" s="14">
        <v>374158</v>
      </c>
      <c r="N10" s="11">
        <v>98.6</v>
      </c>
      <c r="O10" s="11">
        <v>96.8</v>
      </c>
      <c r="P10" s="11">
        <v>99.3</v>
      </c>
      <c r="Q10" s="11">
        <v>99.5</v>
      </c>
      <c r="R10" s="13">
        <v>533820</v>
      </c>
      <c r="S10" s="13">
        <v>313057</v>
      </c>
      <c r="T10" s="11">
        <v>100.6</v>
      </c>
      <c r="U10" s="11">
        <v>101.4</v>
      </c>
      <c r="V10" s="11">
        <v>101.8</v>
      </c>
      <c r="W10" s="16">
        <v>1770.6949999999999</v>
      </c>
      <c r="X10" s="16">
        <v>2726.3270000000002</v>
      </c>
      <c r="Y10" s="16">
        <v>378.34399999999999</v>
      </c>
      <c r="Z10" s="5">
        <v>472165</v>
      </c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</row>
    <row r="11" spans="1:221" s="2" customFormat="1" ht="14.25">
      <c r="A11" s="63">
        <v>30</v>
      </c>
      <c r="B11" s="22">
        <v>58527117</v>
      </c>
      <c r="C11" s="64">
        <v>126443180</v>
      </c>
      <c r="D11" s="64">
        <v>-263030</v>
      </c>
      <c r="E11" s="11">
        <v>104.2</v>
      </c>
      <c r="F11" s="10" t="s">
        <v>71</v>
      </c>
      <c r="G11" s="14">
        <v>942370</v>
      </c>
      <c r="H11" s="14">
        <v>598154</v>
      </c>
      <c r="I11" s="16">
        <v>852560.16700000002</v>
      </c>
      <c r="J11" s="18">
        <v>19604355</v>
      </c>
      <c r="K11" s="16">
        <v>792975</v>
      </c>
      <c r="L11" s="16">
        <v>518432</v>
      </c>
      <c r="M11" s="14">
        <v>261277</v>
      </c>
      <c r="N11" s="11">
        <v>99.5</v>
      </c>
      <c r="O11" s="11">
        <v>98.2</v>
      </c>
      <c r="P11" s="11">
        <v>99.2</v>
      </c>
      <c r="Q11" s="11">
        <v>100.9</v>
      </c>
      <c r="R11" s="13">
        <v>558718</v>
      </c>
      <c r="S11" s="13">
        <v>315314</v>
      </c>
      <c r="T11" s="11">
        <v>100.6</v>
      </c>
      <c r="U11" s="11">
        <v>102.6</v>
      </c>
      <c r="V11" s="11">
        <v>102.4</v>
      </c>
      <c r="W11" s="16">
        <v>1716.557</v>
      </c>
      <c r="X11" s="16">
        <v>2782.4209999999998</v>
      </c>
      <c r="Y11" s="16">
        <v>374.761666666667</v>
      </c>
      <c r="Z11" s="5">
        <v>430601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</row>
    <row r="12" spans="1:221" s="2" customFormat="1" ht="14.25">
      <c r="A12" s="63" t="s">
        <v>0</v>
      </c>
      <c r="B12" s="22">
        <v>59071519</v>
      </c>
      <c r="C12" s="64">
        <v>126166948</v>
      </c>
      <c r="D12" s="64">
        <v>-276232</v>
      </c>
      <c r="E12" s="11">
        <v>101.1</v>
      </c>
      <c r="F12" s="10" t="s">
        <v>71</v>
      </c>
      <c r="G12" s="14">
        <v>905123</v>
      </c>
      <c r="H12" s="14">
        <v>599353</v>
      </c>
      <c r="I12" s="16">
        <v>836050</v>
      </c>
      <c r="J12" s="18">
        <v>19396177</v>
      </c>
      <c r="K12" s="16">
        <v>816242</v>
      </c>
      <c r="L12" s="16">
        <v>530565</v>
      </c>
      <c r="M12" s="16">
        <v>183980</v>
      </c>
      <c r="N12" s="11">
        <v>100</v>
      </c>
      <c r="O12" s="11">
        <v>98.7</v>
      </c>
      <c r="P12" s="11">
        <v>99.4</v>
      </c>
      <c r="Q12" s="11">
        <v>100.2</v>
      </c>
      <c r="R12" s="13">
        <v>586149</v>
      </c>
      <c r="S12" s="13">
        <v>323853</v>
      </c>
      <c r="T12" s="11">
        <v>101.4</v>
      </c>
      <c r="U12" s="11">
        <v>103</v>
      </c>
      <c r="V12" s="11">
        <v>94.8</v>
      </c>
      <c r="W12" s="16">
        <v>1714.28</v>
      </c>
      <c r="X12" s="16">
        <v>2662.9839999999999</v>
      </c>
      <c r="Y12" s="16">
        <v>387.22375</v>
      </c>
      <c r="Z12" s="5">
        <v>381237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</row>
    <row r="13" spans="1:221" s="2" customFormat="1" ht="14.25">
      <c r="A13" s="63">
        <v>2</v>
      </c>
      <c r="B13" s="66">
        <v>59497356</v>
      </c>
      <c r="C13" s="64">
        <v>126146099</v>
      </c>
      <c r="D13" s="64">
        <v>-458566</v>
      </c>
      <c r="E13" s="11">
        <v>90.6</v>
      </c>
      <c r="F13" s="10" t="s">
        <v>71</v>
      </c>
      <c r="G13" s="14">
        <v>815340</v>
      </c>
      <c r="H13" s="14">
        <v>534747</v>
      </c>
      <c r="I13" s="21">
        <v>821491</v>
      </c>
      <c r="J13" s="18">
        <v>19504951</v>
      </c>
      <c r="K13" s="16">
        <v>899467</v>
      </c>
      <c r="L13" s="16">
        <v>558119</v>
      </c>
      <c r="M13" s="16">
        <v>134255</v>
      </c>
      <c r="N13" s="11">
        <v>100</v>
      </c>
      <c r="O13" s="11">
        <v>100</v>
      </c>
      <c r="P13" s="11">
        <v>100</v>
      </c>
      <c r="Q13" s="11">
        <v>100</v>
      </c>
      <c r="R13" s="13">
        <v>609535</v>
      </c>
      <c r="S13" s="13">
        <v>305811</v>
      </c>
      <c r="T13" s="11">
        <v>101.3</v>
      </c>
      <c r="U13" s="11">
        <v>100.1</v>
      </c>
      <c r="V13" s="11">
        <v>76</v>
      </c>
      <c r="W13" s="16">
        <v>1883</v>
      </c>
      <c r="X13" s="16">
        <v>2070</v>
      </c>
      <c r="Y13" s="16">
        <v>476</v>
      </c>
      <c r="Z13" s="5">
        <v>309178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</row>
    <row r="14" spans="1:221" s="2" customFormat="1" ht="14.25">
      <c r="A14" s="63"/>
      <c r="B14" s="67"/>
      <c r="C14" s="64"/>
      <c r="D14" s="64"/>
      <c r="E14" s="11"/>
      <c r="F14" s="11"/>
      <c r="G14" s="14"/>
      <c r="H14" s="14"/>
      <c r="I14" s="14"/>
      <c r="J14" s="18"/>
      <c r="K14" s="18"/>
      <c r="L14" s="16"/>
      <c r="M14" s="14"/>
      <c r="N14" s="6"/>
      <c r="O14" s="7"/>
      <c r="P14" s="7"/>
      <c r="Q14" s="7"/>
      <c r="R14" s="5"/>
      <c r="S14" s="5"/>
      <c r="T14" s="6"/>
      <c r="U14" s="6"/>
      <c r="V14" s="6"/>
      <c r="W14" s="16"/>
      <c r="X14" s="16"/>
      <c r="Y14" s="16"/>
      <c r="Z14" s="8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</row>
    <row r="15" spans="1:221" s="73" customFormat="1" ht="17.100000000000001" customHeight="1">
      <c r="A15" s="68" t="s">
        <v>5</v>
      </c>
      <c r="B15" s="66" t="s">
        <v>72</v>
      </c>
      <c r="C15" s="21">
        <v>126106416</v>
      </c>
      <c r="D15" s="21">
        <v>-17990</v>
      </c>
      <c r="E15" s="69">
        <v>95.3</v>
      </c>
      <c r="F15" s="69">
        <v>94.2</v>
      </c>
      <c r="G15" s="18">
        <v>70798</v>
      </c>
      <c r="H15" s="18">
        <v>47764</v>
      </c>
      <c r="I15" s="18">
        <v>62431</v>
      </c>
      <c r="J15" s="65">
        <v>1678131</v>
      </c>
      <c r="K15" s="65">
        <v>877824</v>
      </c>
      <c r="L15" s="65">
        <v>554802</v>
      </c>
      <c r="M15" s="65">
        <v>10657</v>
      </c>
      <c r="N15" s="10">
        <v>99.5</v>
      </c>
      <c r="O15" s="10">
        <v>99.4</v>
      </c>
      <c r="P15" s="10">
        <v>100</v>
      </c>
      <c r="Q15" s="10">
        <v>99.7</v>
      </c>
      <c r="R15" s="18">
        <v>473294</v>
      </c>
      <c r="S15" s="18">
        <v>305404</v>
      </c>
      <c r="T15" s="70">
        <v>100.8</v>
      </c>
      <c r="U15" s="70">
        <v>101.6</v>
      </c>
      <c r="V15" s="70">
        <v>85.2</v>
      </c>
      <c r="W15" s="12">
        <v>1936.4480000000001</v>
      </c>
      <c r="X15" s="12">
        <v>2116.3560000000002</v>
      </c>
      <c r="Y15" s="21">
        <v>491.26799999999997</v>
      </c>
      <c r="Z15" s="18">
        <v>28521</v>
      </c>
      <c r="AA15" s="71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</row>
    <row r="16" spans="1:221" s="73" customFormat="1" ht="17.100000000000001" customHeight="1">
      <c r="A16" s="68">
        <v>12</v>
      </c>
      <c r="B16" s="66" t="s">
        <v>72</v>
      </c>
      <c r="C16" s="21">
        <v>126088426</v>
      </c>
      <c r="D16" s="21">
        <v>-20756</v>
      </c>
      <c r="E16" s="69">
        <v>97.8</v>
      </c>
      <c r="F16" s="69">
        <v>94</v>
      </c>
      <c r="G16" s="18">
        <v>65643</v>
      </c>
      <c r="H16" s="18">
        <v>45544</v>
      </c>
      <c r="I16" s="18">
        <v>67844</v>
      </c>
      <c r="J16" s="65">
        <v>2103569</v>
      </c>
      <c r="K16" s="65">
        <v>876511</v>
      </c>
      <c r="L16" s="65">
        <v>554443</v>
      </c>
      <c r="M16" s="65">
        <v>10554</v>
      </c>
      <c r="N16" s="10">
        <v>99.3</v>
      </c>
      <c r="O16" s="10">
        <v>98.8</v>
      </c>
      <c r="P16" s="10">
        <v>100</v>
      </c>
      <c r="Q16" s="10">
        <v>99.9</v>
      </c>
      <c r="R16" s="18">
        <v>1045032</v>
      </c>
      <c r="S16" s="18">
        <v>333777</v>
      </c>
      <c r="T16" s="70">
        <v>100.6</v>
      </c>
      <c r="U16" s="70">
        <v>101.8</v>
      </c>
      <c r="V16" s="70">
        <v>86.9</v>
      </c>
      <c r="W16" s="12">
        <v>1849.9110000000001</v>
      </c>
      <c r="X16" s="12">
        <v>2095.1999999999998</v>
      </c>
      <c r="Y16" s="21">
        <v>469.858</v>
      </c>
      <c r="Z16" s="18">
        <v>31551</v>
      </c>
      <c r="AA16" s="71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</row>
    <row r="17" spans="1:221" s="73" customFormat="1" ht="17.100000000000001" customHeight="1">
      <c r="A17" s="68" t="s">
        <v>1</v>
      </c>
      <c r="B17" s="66" t="s">
        <v>72</v>
      </c>
      <c r="C17" s="9">
        <v>126067670</v>
      </c>
      <c r="D17" s="21">
        <v>-77815</v>
      </c>
      <c r="E17" s="74">
        <v>88.4</v>
      </c>
      <c r="F17" s="69">
        <v>96.9</v>
      </c>
      <c r="G17" s="18">
        <v>58448</v>
      </c>
      <c r="H17" s="18">
        <v>39028</v>
      </c>
      <c r="I17" s="18">
        <v>82185</v>
      </c>
      <c r="J17" s="65">
        <v>1628357</v>
      </c>
      <c r="K17" s="65">
        <v>878784</v>
      </c>
      <c r="L17" s="65">
        <v>554751</v>
      </c>
      <c r="M17" s="65">
        <v>9652</v>
      </c>
      <c r="N17" s="10">
        <v>99.8</v>
      </c>
      <c r="O17" s="10">
        <v>100</v>
      </c>
      <c r="P17" s="10">
        <v>100.4</v>
      </c>
      <c r="Q17" s="10">
        <v>99.9</v>
      </c>
      <c r="R17" s="18">
        <v>469254</v>
      </c>
      <c r="S17" s="18">
        <v>297629</v>
      </c>
      <c r="T17" s="70">
        <v>100.2</v>
      </c>
      <c r="U17" s="70">
        <v>99.7</v>
      </c>
      <c r="V17" s="70">
        <v>80.7</v>
      </c>
      <c r="W17" s="12">
        <v>1840.9580000000001</v>
      </c>
      <c r="X17" s="12">
        <v>2112.3519999999999</v>
      </c>
      <c r="Y17" s="21">
        <v>448.51400000000001</v>
      </c>
      <c r="Z17" s="18">
        <v>23896</v>
      </c>
      <c r="AA17" s="71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</row>
    <row r="18" spans="1:221" s="73" customFormat="1" ht="17.100000000000001" customHeight="1">
      <c r="A18" s="68">
        <v>2</v>
      </c>
      <c r="B18" s="66" t="s">
        <v>72</v>
      </c>
      <c r="C18" s="9">
        <v>125989855</v>
      </c>
      <c r="D18" s="21">
        <v>-72571</v>
      </c>
      <c r="E18" s="75">
        <v>92.6</v>
      </c>
      <c r="F18" s="75">
        <v>95.6</v>
      </c>
      <c r="G18" s="18">
        <v>60764</v>
      </c>
      <c r="H18" s="18">
        <v>40820</v>
      </c>
      <c r="I18" s="18">
        <v>74741</v>
      </c>
      <c r="J18" s="65">
        <v>1496857</v>
      </c>
      <c r="K18" s="65">
        <v>882261</v>
      </c>
      <c r="L18" s="65">
        <v>556468</v>
      </c>
      <c r="M18" s="18">
        <v>8640</v>
      </c>
      <c r="N18" s="10">
        <v>99.8</v>
      </c>
      <c r="O18" s="10">
        <v>99.5</v>
      </c>
      <c r="P18" s="10">
        <v>100.5</v>
      </c>
      <c r="Q18" s="10">
        <v>100.1</v>
      </c>
      <c r="R18" s="18">
        <v>535392</v>
      </c>
      <c r="S18" s="18">
        <v>280781</v>
      </c>
      <c r="T18" s="70">
        <v>100</v>
      </c>
      <c r="U18" s="70">
        <v>101</v>
      </c>
      <c r="V18" s="70">
        <v>85.2</v>
      </c>
      <c r="W18" s="12">
        <v>1888.8779999999999</v>
      </c>
      <c r="X18" s="12">
        <v>2170.424</v>
      </c>
      <c r="Y18" s="21">
        <v>436.89100000000002</v>
      </c>
      <c r="Z18" s="18">
        <v>23525</v>
      </c>
      <c r="AA18" s="71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</row>
    <row r="19" spans="1:221" s="73" customFormat="1" ht="17.100000000000001" customHeight="1">
      <c r="A19" s="68">
        <v>3</v>
      </c>
      <c r="B19" s="66" t="s">
        <v>72</v>
      </c>
      <c r="C19" s="9">
        <v>125917284</v>
      </c>
      <c r="D19" s="21">
        <v>-62637</v>
      </c>
      <c r="E19" s="75">
        <v>108.7</v>
      </c>
      <c r="F19" s="75">
        <v>97.2</v>
      </c>
      <c r="G19" s="18">
        <v>71787</v>
      </c>
      <c r="H19" s="18">
        <v>45268</v>
      </c>
      <c r="I19" s="18">
        <v>70263</v>
      </c>
      <c r="J19" s="65">
        <v>1670081</v>
      </c>
      <c r="K19" s="65">
        <v>899467</v>
      </c>
      <c r="L19" s="65">
        <v>558119</v>
      </c>
      <c r="M19" s="65">
        <v>14819</v>
      </c>
      <c r="N19" s="10">
        <v>99.9</v>
      </c>
      <c r="O19" s="10">
        <v>99.1</v>
      </c>
      <c r="P19" s="10">
        <v>100.5</v>
      </c>
      <c r="Q19" s="10">
        <v>100.2</v>
      </c>
      <c r="R19" s="18">
        <v>484914</v>
      </c>
      <c r="S19" s="18">
        <v>344055</v>
      </c>
      <c r="T19" s="70">
        <v>99.8</v>
      </c>
      <c r="U19" s="70">
        <v>102</v>
      </c>
      <c r="V19" s="70">
        <v>89.2</v>
      </c>
      <c r="W19" s="12">
        <v>1995</v>
      </c>
      <c r="X19" s="12">
        <v>2244</v>
      </c>
      <c r="Y19" s="21">
        <v>446</v>
      </c>
      <c r="Z19" s="18">
        <v>26523</v>
      </c>
      <c r="AA19" s="71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</row>
    <row r="20" spans="1:221" s="73" customFormat="1" ht="17.100000000000001" customHeight="1">
      <c r="A20" s="68">
        <v>4</v>
      </c>
      <c r="B20" s="66" t="s">
        <v>72</v>
      </c>
      <c r="C20" s="9">
        <v>125854647</v>
      </c>
      <c r="D20" s="21">
        <v>-78002</v>
      </c>
      <c r="E20" s="76">
        <v>98.8</v>
      </c>
      <c r="F20" s="76">
        <v>100</v>
      </c>
      <c r="G20" s="18">
        <v>74521</v>
      </c>
      <c r="H20" s="18">
        <v>46973</v>
      </c>
      <c r="I20" s="18">
        <v>64955</v>
      </c>
      <c r="J20" s="65">
        <v>1552581</v>
      </c>
      <c r="K20" s="65">
        <v>904413</v>
      </c>
      <c r="L20" s="65">
        <v>557002</v>
      </c>
      <c r="M20" s="65">
        <v>9890</v>
      </c>
      <c r="N20" s="10">
        <v>99.1</v>
      </c>
      <c r="O20" s="10">
        <v>99</v>
      </c>
      <c r="P20" s="10">
        <v>100.6</v>
      </c>
      <c r="Q20" s="10">
        <v>93.2</v>
      </c>
      <c r="R20" s="18">
        <v>543063</v>
      </c>
      <c r="S20" s="18">
        <v>338638</v>
      </c>
      <c r="T20" s="70">
        <v>100.9</v>
      </c>
      <c r="U20" s="70">
        <v>103.3</v>
      </c>
      <c r="V20" s="70">
        <v>89.2</v>
      </c>
      <c r="W20" s="12">
        <v>2091</v>
      </c>
      <c r="X20" s="12">
        <v>2167</v>
      </c>
      <c r="Y20" s="21">
        <v>434</v>
      </c>
      <c r="Z20" s="18">
        <v>25074</v>
      </c>
      <c r="AA20" s="71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</row>
    <row r="21" spans="1:221" s="73" customFormat="1" ht="17.100000000000001" customHeight="1">
      <c r="A21" s="77">
        <v>5</v>
      </c>
      <c r="B21" s="66" t="s">
        <v>72</v>
      </c>
      <c r="C21" s="9">
        <v>125776645</v>
      </c>
      <c r="D21" s="21">
        <v>-54298</v>
      </c>
      <c r="E21" s="76">
        <v>86.6</v>
      </c>
      <c r="F21" s="76">
        <v>93.5</v>
      </c>
      <c r="G21" s="18">
        <v>70178</v>
      </c>
      <c r="H21" s="18">
        <v>46697</v>
      </c>
      <c r="I21" s="18">
        <v>60833</v>
      </c>
      <c r="J21" s="65">
        <v>1541012</v>
      </c>
      <c r="K21" s="65">
        <v>908864</v>
      </c>
      <c r="L21" s="65">
        <v>555970</v>
      </c>
      <c r="M21" s="65">
        <v>10664</v>
      </c>
      <c r="N21" s="10">
        <v>99.4</v>
      </c>
      <c r="O21" s="10">
        <v>99.3</v>
      </c>
      <c r="P21" s="10">
        <v>100.6</v>
      </c>
      <c r="Q21" s="10">
        <v>93.5</v>
      </c>
      <c r="R21" s="18">
        <v>489019</v>
      </c>
      <c r="S21" s="18">
        <v>317681</v>
      </c>
      <c r="T21" s="70">
        <v>100.7</v>
      </c>
      <c r="U21" s="70">
        <v>100.8</v>
      </c>
      <c r="V21" s="70">
        <v>80.7</v>
      </c>
      <c r="W21" s="12">
        <v>2047</v>
      </c>
      <c r="X21" s="12">
        <v>2098</v>
      </c>
      <c r="Y21" s="21">
        <v>433</v>
      </c>
      <c r="Z21" s="18">
        <v>22373</v>
      </c>
      <c r="AA21" s="71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</row>
    <row r="22" spans="1:221" s="73" customFormat="1" ht="17.100000000000001" customHeight="1">
      <c r="A22" s="77">
        <v>6</v>
      </c>
      <c r="B22" s="66" t="s">
        <v>72</v>
      </c>
      <c r="C22" s="9">
        <v>125722347</v>
      </c>
      <c r="D22" s="21">
        <v>-40754</v>
      </c>
      <c r="E22" s="76">
        <v>101.7</v>
      </c>
      <c r="F22" s="76">
        <v>99.6</v>
      </c>
      <c r="G22" s="18">
        <v>76312</v>
      </c>
      <c r="H22" s="18">
        <v>52480</v>
      </c>
      <c r="I22" s="18">
        <v>62233</v>
      </c>
      <c r="J22" s="65">
        <v>1642028</v>
      </c>
      <c r="K22" s="65">
        <v>903339</v>
      </c>
      <c r="L22" s="65">
        <v>555250</v>
      </c>
      <c r="M22" s="65">
        <v>10254</v>
      </c>
      <c r="N22" s="10">
        <v>99.5</v>
      </c>
      <c r="O22" s="10">
        <v>99.9</v>
      </c>
      <c r="P22" s="10">
        <v>100.6</v>
      </c>
      <c r="Q22" s="10">
        <v>93.5</v>
      </c>
      <c r="R22" s="18">
        <v>904078</v>
      </c>
      <c r="S22" s="18">
        <v>281173</v>
      </c>
      <c r="T22" s="70">
        <v>100.3</v>
      </c>
      <c r="U22" s="70">
        <v>102.4</v>
      </c>
      <c r="V22" s="70">
        <v>86.4</v>
      </c>
      <c r="W22" s="12">
        <v>1996</v>
      </c>
      <c r="X22" s="12">
        <v>2119</v>
      </c>
      <c r="Y22" s="21">
        <v>478</v>
      </c>
      <c r="Z22" s="18">
        <v>24369</v>
      </c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</row>
    <row r="23" spans="1:221" s="73" customFormat="1" ht="17.100000000000001" customHeight="1">
      <c r="A23" s="77">
        <v>7</v>
      </c>
      <c r="B23" s="66" t="s">
        <v>72</v>
      </c>
      <c r="C23" s="9" t="s">
        <v>73</v>
      </c>
      <c r="D23" s="21" t="s">
        <v>72</v>
      </c>
      <c r="E23" s="76">
        <v>100.4</v>
      </c>
      <c r="F23" s="76">
        <v>98.1</v>
      </c>
      <c r="G23" s="18">
        <v>77182</v>
      </c>
      <c r="H23" s="18">
        <v>51604</v>
      </c>
      <c r="I23" s="18">
        <v>70734</v>
      </c>
      <c r="J23" s="65">
        <v>1713677</v>
      </c>
      <c r="K23" s="65">
        <v>900692</v>
      </c>
      <c r="L23" s="65">
        <v>555571</v>
      </c>
      <c r="M23" s="65">
        <v>8624</v>
      </c>
      <c r="N23" s="10">
        <v>99.7</v>
      </c>
      <c r="O23" s="10">
        <v>99.6</v>
      </c>
      <c r="P23" s="10">
        <v>100.6</v>
      </c>
      <c r="Q23" s="10">
        <v>94.6</v>
      </c>
      <c r="R23" s="18">
        <v>668062</v>
      </c>
      <c r="S23" s="18">
        <v>302774</v>
      </c>
      <c r="T23" s="70">
        <v>99.9</v>
      </c>
      <c r="U23" s="70">
        <v>103.1</v>
      </c>
      <c r="V23" s="70">
        <v>93.2</v>
      </c>
      <c r="W23" s="12">
        <v>1916</v>
      </c>
      <c r="X23" s="12">
        <v>2121</v>
      </c>
      <c r="Y23" s="21">
        <v>485</v>
      </c>
      <c r="Z23" s="18">
        <v>24867</v>
      </c>
      <c r="AA23" s="71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</row>
    <row r="24" spans="1:221" s="73" customFormat="1" ht="17.100000000000001" customHeight="1">
      <c r="A24" s="77">
        <v>8</v>
      </c>
      <c r="B24" s="66" t="s">
        <v>72</v>
      </c>
      <c r="C24" s="9" t="s">
        <v>72</v>
      </c>
      <c r="D24" s="21" t="s">
        <v>72</v>
      </c>
      <c r="E24" s="76">
        <v>86.8</v>
      </c>
      <c r="F24" s="76">
        <v>94.6</v>
      </c>
      <c r="G24" s="18">
        <v>74303</v>
      </c>
      <c r="H24" s="18">
        <v>49443</v>
      </c>
      <c r="I24" s="18">
        <v>75804</v>
      </c>
      <c r="J24" s="65">
        <v>1607872</v>
      </c>
      <c r="K24" s="65">
        <v>902207</v>
      </c>
      <c r="L24" s="65">
        <v>554946</v>
      </c>
      <c r="M24" s="65">
        <v>10526</v>
      </c>
      <c r="N24" s="10">
        <v>99.7</v>
      </c>
      <c r="O24" s="10">
        <v>99.9</v>
      </c>
      <c r="P24" s="10">
        <v>100.7</v>
      </c>
      <c r="Q24" s="10">
        <v>93.8</v>
      </c>
      <c r="R24" s="18">
        <v>555009</v>
      </c>
      <c r="S24" s="18">
        <v>294112</v>
      </c>
      <c r="T24" s="70">
        <v>99.6</v>
      </c>
      <c r="U24" s="70">
        <v>101.9</v>
      </c>
      <c r="V24" s="70">
        <v>85.8</v>
      </c>
      <c r="W24" s="12">
        <v>1918</v>
      </c>
      <c r="X24" s="12">
        <v>2158</v>
      </c>
      <c r="Y24" s="21">
        <v>490</v>
      </c>
      <c r="Z24" s="18">
        <v>23781</v>
      </c>
      <c r="AA24" s="71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</row>
    <row r="25" spans="1:221" s="73" customFormat="1" ht="17.100000000000001" customHeight="1">
      <c r="A25" s="77">
        <v>9</v>
      </c>
      <c r="B25" s="66" t="s">
        <v>72</v>
      </c>
      <c r="C25" s="9" t="s">
        <v>72</v>
      </c>
      <c r="D25" s="21" t="s">
        <v>72</v>
      </c>
      <c r="E25" s="76">
        <v>93.2</v>
      </c>
      <c r="F25" s="76">
        <v>89.5</v>
      </c>
      <c r="G25" s="18">
        <v>73178</v>
      </c>
      <c r="H25" s="18">
        <v>49747</v>
      </c>
      <c r="I25" s="18">
        <v>69991</v>
      </c>
      <c r="J25" s="65">
        <v>1556326</v>
      </c>
      <c r="K25" s="65">
        <v>900491</v>
      </c>
      <c r="L25" s="65">
        <v>556665</v>
      </c>
      <c r="M25" s="65">
        <v>11971</v>
      </c>
      <c r="N25" s="10">
        <v>100.1</v>
      </c>
      <c r="O25" s="10">
        <v>101.4</v>
      </c>
      <c r="P25" s="10">
        <v>100.7</v>
      </c>
      <c r="Q25" s="10">
        <v>93.5</v>
      </c>
      <c r="R25" s="18">
        <v>481800</v>
      </c>
      <c r="S25" s="18">
        <v>295779</v>
      </c>
      <c r="T25" s="70">
        <v>99.3</v>
      </c>
      <c r="U25" s="70">
        <v>102.2</v>
      </c>
      <c r="V25" s="70">
        <v>84.7</v>
      </c>
      <c r="W25" s="12">
        <v>1929</v>
      </c>
      <c r="X25" s="12">
        <v>2202</v>
      </c>
      <c r="Y25" s="21">
        <v>467</v>
      </c>
      <c r="Z25" s="18">
        <v>22980</v>
      </c>
      <c r="AA25" s="71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</row>
    <row r="26" spans="1:221" s="73" customFormat="1" ht="17.100000000000001" customHeight="1">
      <c r="A26" s="77">
        <v>10</v>
      </c>
      <c r="B26" s="66" t="s">
        <v>72</v>
      </c>
      <c r="C26" s="9" t="s">
        <v>72</v>
      </c>
      <c r="D26" s="21" t="s">
        <v>72</v>
      </c>
      <c r="E26" s="21" t="s">
        <v>74</v>
      </c>
      <c r="F26" s="21" t="s">
        <v>75</v>
      </c>
      <c r="G26" s="18">
        <v>78004</v>
      </c>
      <c r="H26" s="18">
        <v>52340</v>
      </c>
      <c r="I26" s="18" t="s">
        <v>72</v>
      </c>
      <c r="J26" s="65" t="s">
        <v>76</v>
      </c>
      <c r="K26" s="65">
        <v>903578</v>
      </c>
      <c r="L26" s="65">
        <v>556298</v>
      </c>
      <c r="M26" s="65">
        <v>8264</v>
      </c>
      <c r="N26" s="10">
        <v>99.9</v>
      </c>
      <c r="O26" s="10">
        <v>100.8</v>
      </c>
      <c r="P26" s="10">
        <v>100.7</v>
      </c>
      <c r="Q26" s="10">
        <v>92.3</v>
      </c>
      <c r="R26" s="18">
        <v>549269</v>
      </c>
      <c r="S26" s="18">
        <v>312658</v>
      </c>
      <c r="T26" s="70" t="s">
        <v>77</v>
      </c>
      <c r="U26" s="70" t="s">
        <v>78</v>
      </c>
      <c r="V26" s="70" t="s">
        <v>79</v>
      </c>
      <c r="W26" s="12">
        <v>1956</v>
      </c>
      <c r="X26" s="12">
        <v>2278</v>
      </c>
      <c r="Y26" s="21">
        <v>439</v>
      </c>
      <c r="Z26" s="18">
        <v>27236</v>
      </c>
      <c r="AA26" s="71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</row>
    <row r="27" spans="1:221" s="73" customFormat="1" ht="17.100000000000001" customHeight="1">
      <c r="A27" s="77">
        <v>11</v>
      </c>
      <c r="B27" s="66" t="s">
        <v>72</v>
      </c>
      <c r="C27" s="9" t="s">
        <v>72</v>
      </c>
      <c r="D27" s="21" t="s">
        <v>72</v>
      </c>
      <c r="E27" s="21" t="s">
        <v>80</v>
      </c>
      <c r="F27" s="21" t="s">
        <v>81</v>
      </c>
      <c r="G27" s="18">
        <v>73414</v>
      </c>
      <c r="H27" s="18">
        <v>50891</v>
      </c>
      <c r="I27" s="18" t="s">
        <v>72</v>
      </c>
      <c r="J27" s="65" t="s">
        <v>82</v>
      </c>
      <c r="K27" s="65">
        <v>909055</v>
      </c>
      <c r="L27" s="65">
        <v>558356</v>
      </c>
      <c r="M27" s="65" t="s">
        <v>9</v>
      </c>
      <c r="N27" s="10">
        <v>100.1</v>
      </c>
      <c r="O27" s="10">
        <v>100.8</v>
      </c>
      <c r="P27" s="10">
        <v>100.7</v>
      </c>
      <c r="Q27" s="10">
        <v>92.8</v>
      </c>
      <c r="R27" s="18">
        <v>481838</v>
      </c>
      <c r="S27" s="18">
        <v>304207</v>
      </c>
      <c r="T27" s="70" t="s">
        <v>83</v>
      </c>
      <c r="U27" s="70" t="s">
        <v>84</v>
      </c>
      <c r="V27" s="70" t="s">
        <v>85</v>
      </c>
      <c r="W27" s="12">
        <v>1940</v>
      </c>
      <c r="X27" s="12">
        <v>2335</v>
      </c>
      <c r="Y27" s="21">
        <v>427</v>
      </c>
      <c r="Z27" s="18" t="s">
        <v>86</v>
      </c>
      <c r="AA27" s="71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</row>
    <row r="28" spans="1:221" s="2" customFormat="1" ht="17.100000000000001" customHeight="1">
      <c r="A28" s="78" t="s">
        <v>87</v>
      </c>
      <c r="B28" s="79" t="s">
        <v>2</v>
      </c>
      <c r="C28" s="80" t="s">
        <v>2</v>
      </c>
      <c r="D28" s="80" t="s">
        <v>2</v>
      </c>
      <c r="E28" s="81">
        <f>ROUND(100.4/93*100,1)</f>
        <v>108</v>
      </c>
      <c r="F28" s="81">
        <f>ROUND(97.7/91.1*100,1)</f>
        <v>107.2</v>
      </c>
      <c r="G28" s="82">
        <f>ROUND(G27/G26*100,1)</f>
        <v>94.1</v>
      </c>
      <c r="H28" s="82">
        <f>ROUND(H27/H26*100,1)</f>
        <v>97.2</v>
      </c>
      <c r="I28" s="82" t="s">
        <v>4</v>
      </c>
      <c r="J28" s="82">
        <f>ROUND(1707487/1651750*100,1)</f>
        <v>103.4</v>
      </c>
      <c r="K28" s="82">
        <f>ROUND(K27/K26*100,1)</f>
        <v>100.6</v>
      </c>
      <c r="L28" s="82">
        <f>ROUND(L27/L26*100,1)</f>
        <v>100.4</v>
      </c>
      <c r="M28" s="82" t="s">
        <v>4</v>
      </c>
      <c r="N28" s="82">
        <f t="shared" ref="N28:S28" si="0">ROUND(N27/N26*100,1)</f>
        <v>100.2</v>
      </c>
      <c r="O28" s="82">
        <f t="shared" si="0"/>
        <v>100</v>
      </c>
      <c r="P28" s="82">
        <f t="shared" si="0"/>
        <v>100</v>
      </c>
      <c r="Q28" s="82">
        <f t="shared" si="0"/>
        <v>100.5</v>
      </c>
      <c r="R28" s="82">
        <f t="shared" si="0"/>
        <v>87.7</v>
      </c>
      <c r="S28" s="82">
        <f t="shared" si="0"/>
        <v>97.3</v>
      </c>
      <c r="T28" s="82">
        <f>ROUND(99.1/99.3*100,1)</f>
        <v>99.8</v>
      </c>
      <c r="U28" s="82">
        <f>ROUND(102.4/102.2*100,1)</f>
        <v>100.2</v>
      </c>
      <c r="V28" s="82">
        <f>ROUND(85.8/84.7*100,1)</f>
        <v>101.3</v>
      </c>
      <c r="W28" s="82">
        <f>ROUND(W27/W26*100,1)</f>
        <v>99.2</v>
      </c>
      <c r="X28" s="82">
        <f>ROUND(X27/X26*100,1)</f>
        <v>102.5</v>
      </c>
      <c r="Y28" s="82">
        <f>ROUND(Y27/Y26*100,1)</f>
        <v>97.3</v>
      </c>
      <c r="Z28" s="82">
        <f>ROUND(28376/Z26*100,1)</f>
        <v>104.2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</row>
    <row r="29" spans="1:221" s="2" customFormat="1" ht="15" customHeight="1">
      <c r="A29" s="83" t="s">
        <v>88</v>
      </c>
      <c r="B29" s="84" t="s">
        <v>2</v>
      </c>
      <c r="C29" s="85" t="s">
        <v>2</v>
      </c>
      <c r="D29" s="85" t="s">
        <v>2</v>
      </c>
      <c r="E29" s="86">
        <f>ROUND(100.4/E15*100,1)</f>
        <v>105.4</v>
      </c>
      <c r="F29" s="86">
        <f>ROUND(97.7/F15*100,1)</f>
        <v>103.7</v>
      </c>
      <c r="G29" s="86">
        <f>ROUND(G27/G15*100,1)</f>
        <v>103.7</v>
      </c>
      <c r="H29" s="86">
        <f>ROUND(H27/H15*100,1)</f>
        <v>106.5</v>
      </c>
      <c r="I29" s="86" t="s">
        <v>4</v>
      </c>
      <c r="J29" s="86">
        <f>ROUND(1707487/J15*100,1)</f>
        <v>101.7</v>
      </c>
      <c r="K29" s="86">
        <f>ROUND(K27/K15*100,1)</f>
        <v>103.6</v>
      </c>
      <c r="L29" s="86">
        <f>ROUND(L27/L15*100,1)</f>
        <v>100.6</v>
      </c>
      <c r="M29" s="86" t="s">
        <v>4</v>
      </c>
      <c r="N29" s="86">
        <f t="shared" ref="N29:S29" si="1">ROUND(N27/N15*100,1)</f>
        <v>100.6</v>
      </c>
      <c r="O29" s="86">
        <f t="shared" si="1"/>
        <v>101.4</v>
      </c>
      <c r="P29" s="86">
        <f t="shared" si="1"/>
        <v>100.7</v>
      </c>
      <c r="Q29" s="86">
        <f t="shared" si="1"/>
        <v>93.1</v>
      </c>
      <c r="R29" s="86">
        <f t="shared" si="1"/>
        <v>101.8</v>
      </c>
      <c r="S29" s="86">
        <f t="shared" si="1"/>
        <v>99.6</v>
      </c>
      <c r="T29" s="86">
        <f>ROUND(99.1/T15*100,1)</f>
        <v>98.3</v>
      </c>
      <c r="U29" s="86">
        <f>ROUND(102.4/U15*100,1)</f>
        <v>100.8</v>
      </c>
      <c r="V29" s="86">
        <f>ROUND(85.8/V15*100,1)</f>
        <v>100.7</v>
      </c>
      <c r="W29" s="86">
        <f>ROUND(W27/W15*100,1)</f>
        <v>100.2</v>
      </c>
      <c r="X29" s="86">
        <f>ROUND(X27/X15*100,1)</f>
        <v>110.3</v>
      </c>
      <c r="Y29" s="86">
        <v>87</v>
      </c>
      <c r="Z29" s="86">
        <f>ROUND(28376/Z15*100,1)</f>
        <v>99.5</v>
      </c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</row>
    <row r="30" spans="1:221" s="2" customFormat="1" ht="17.100000000000001" customHeight="1">
      <c r="A30" s="87" t="s">
        <v>89</v>
      </c>
      <c r="B30" s="88" t="s">
        <v>90</v>
      </c>
      <c r="C30" s="257" t="s">
        <v>91</v>
      </c>
      <c r="D30" s="258"/>
      <c r="E30" s="257" t="s">
        <v>92</v>
      </c>
      <c r="F30" s="258"/>
      <c r="G30" s="257" t="s">
        <v>93</v>
      </c>
      <c r="H30" s="258"/>
      <c r="I30" s="89" t="s">
        <v>94</v>
      </c>
      <c r="J30" s="90" t="s">
        <v>92</v>
      </c>
      <c r="K30" s="257" t="s">
        <v>95</v>
      </c>
      <c r="L30" s="255"/>
      <c r="M30" s="258"/>
      <c r="N30" s="215" t="s">
        <v>91</v>
      </c>
      <c r="O30" s="255"/>
      <c r="P30" s="255"/>
      <c r="Q30" s="258"/>
      <c r="R30" s="257" t="s">
        <v>91</v>
      </c>
      <c r="S30" s="255"/>
      <c r="T30" s="254" t="s">
        <v>96</v>
      </c>
      <c r="U30" s="255"/>
      <c r="V30" s="255"/>
      <c r="W30" s="255"/>
      <c r="X30" s="255"/>
      <c r="Y30" s="256"/>
      <c r="Z30" s="91" t="s">
        <v>97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</row>
    <row r="31" spans="1:221" s="2" customFormat="1" ht="15" customHeight="1">
      <c r="A31" s="62"/>
      <c r="B31" s="92" t="s">
        <v>98</v>
      </c>
      <c r="C31" s="62"/>
      <c r="D31" s="62"/>
      <c r="E31" s="62"/>
      <c r="F31" s="62"/>
      <c r="G31" s="62"/>
      <c r="H31" s="62"/>
      <c r="I31" s="62"/>
      <c r="J31" s="93" t="s">
        <v>99</v>
      </c>
      <c r="K31" s="62"/>
      <c r="L31" s="62"/>
      <c r="M31" s="62"/>
      <c r="N31" s="62"/>
      <c r="O31" s="62"/>
      <c r="P31" s="62"/>
      <c r="Q31" s="62"/>
      <c r="R31" s="62" t="s">
        <v>100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</row>
    <row r="32" spans="1:221" s="2" customFormat="1">
      <c r="A32" s="62"/>
      <c r="B32" s="93" t="s">
        <v>101</v>
      </c>
      <c r="C32" s="62"/>
      <c r="D32" s="62"/>
      <c r="E32" s="62"/>
      <c r="F32" s="62"/>
      <c r="G32" s="62"/>
      <c r="H32" s="62"/>
      <c r="I32" s="62"/>
      <c r="K32" s="94"/>
      <c r="L32" s="62"/>
      <c r="M32" s="62"/>
      <c r="N32" s="62"/>
      <c r="O32" s="62"/>
      <c r="P32" s="62"/>
      <c r="Q32" s="62"/>
      <c r="R32" s="62" t="s">
        <v>102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</row>
    <row r="33" spans="1:221" s="2" customFormat="1">
      <c r="A33" s="62"/>
      <c r="B33" s="2" t="s">
        <v>103</v>
      </c>
      <c r="C33" s="62"/>
      <c r="D33" s="62"/>
      <c r="E33" s="62"/>
      <c r="F33" s="62"/>
      <c r="G33" s="62"/>
      <c r="H33" s="62"/>
      <c r="I33" s="3"/>
      <c r="J33" s="62"/>
      <c r="K33" s="206"/>
      <c r="L33" s="206"/>
      <c r="M33" s="206"/>
      <c r="N33" s="206"/>
      <c r="O33" s="206"/>
      <c r="P33" s="206"/>
      <c r="Q33" s="62"/>
      <c r="R33" s="62" t="s">
        <v>104</v>
      </c>
      <c r="S33" s="24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</row>
    <row r="34" spans="1:221" s="2" customFormat="1">
      <c r="A34" s="62"/>
      <c r="B34" s="93" t="s">
        <v>105</v>
      </c>
      <c r="C34" s="62"/>
      <c r="D34" s="62"/>
      <c r="E34" s="62"/>
      <c r="F34" s="62"/>
      <c r="G34" s="62"/>
      <c r="H34" s="62"/>
      <c r="I34" s="95"/>
      <c r="J34" s="3"/>
      <c r="K34" s="96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</row>
    <row r="35" spans="1:221">
      <c r="I35" s="97"/>
      <c r="J35" s="98"/>
      <c r="K35" s="99"/>
      <c r="M35" s="98"/>
    </row>
    <row r="36" spans="1:221">
      <c r="I36" s="97"/>
      <c r="M36" s="98"/>
    </row>
    <row r="37" spans="1:221">
      <c r="F37" s="100"/>
      <c r="G37" s="101"/>
      <c r="H37" s="101"/>
      <c r="I37" s="97"/>
      <c r="J37" s="101"/>
      <c r="M37" s="98"/>
    </row>
    <row r="38" spans="1:221">
      <c r="A38" s="1"/>
      <c r="F38" s="102"/>
      <c r="I38" s="97"/>
      <c r="M38" s="98"/>
    </row>
    <row r="39" spans="1:221" ht="12.75" customHeight="1">
      <c r="D39" s="103"/>
      <c r="K39" s="104"/>
    </row>
    <row r="40" spans="1:221">
      <c r="F40" s="105"/>
    </row>
  </sheetData>
  <mergeCells count="30">
    <mergeCell ref="T30:Y30"/>
    <mergeCell ref="K33:P33"/>
    <mergeCell ref="C30:D30"/>
    <mergeCell ref="E30:F30"/>
    <mergeCell ref="G30:H30"/>
    <mergeCell ref="K30:M30"/>
    <mergeCell ref="N30:Q30"/>
    <mergeCell ref="R30:S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C4:C6"/>
    <mergeCell ref="E4:F5"/>
    <mergeCell ref="K4:L5"/>
    <mergeCell ref="N4:Q5"/>
    <mergeCell ref="R4:S5"/>
    <mergeCell ref="T3:Y3"/>
    <mergeCell ref="C3:D3"/>
    <mergeCell ref="E3:F3"/>
    <mergeCell ref="K3:M3"/>
    <mergeCell ref="N3:Q3"/>
    <mergeCell ref="R3:S3"/>
  </mergeCells>
  <phoneticPr fontId="4"/>
  <printOptions horizontalCentered="1" verticalCentered="1"/>
  <pageMargins left="0.51181102362204722" right="0.51181102362204722" top="0.51181102362204722" bottom="0.51181102362204722" header="0.51181102362204722" footer="0.51181102362204722"/>
  <pageSetup paperSize="9" scale="68" orientation="landscape" r:id="rId1"/>
  <headerFooter alignWithMargins="0"/>
  <colBreaks count="3" manualBreakCount="3">
    <brk id="9" max="35" man="1"/>
    <brk id="17" max="3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0001</vt:lpstr>
      <vt:lpstr>0002</vt:lpstr>
      <vt:lpstr>'0001'!Print_Area</vt:lpstr>
      <vt:lpstr>'0002'!Print_Area</vt:lpstr>
      <vt:lpstr>'0001'!Print_Titles</vt:lpstr>
      <vt:lpstr>'0002'!Print_Titles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茶山　祐介</dc:creator>
  <cp:lastModifiedBy>Windows ユーザー</cp:lastModifiedBy>
  <cp:lastPrinted>2021-12-22T07:58:33Z</cp:lastPrinted>
  <dcterms:created xsi:type="dcterms:W3CDTF">2001-01-30T02:03:36Z</dcterms:created>
  <dcterms:modified xsi:type="dcterms:W3CDTF">2023-06-28T05:03:11Z</dcterms:modified>
</cp:coreProperties>
</file>