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2\02基本\10 R02確報作成・公表\04 データベース\"/>
    </mc:Choice>
  </mc:AlternateContent>
  <bookViews>
    <workbookView xWindow="600" yWindow="135" windowWidth="19395" windowHeight="7815"/>
  </bookViews>
  <sheets>
    <sheet name="総括表R2" sheetId="8" r:id="rId1"/>
  </sheets>
  <definedNames>
    <definedName name="_xlnm.Print_Area" localSheetId="0">総括表R2!$A$1:$K$45</definedName>
  </definedNames>
  <calcPr calcId="162913"/>
</workbook>
</file>

<file path=xl/calcChain.xml><?xml version="1.0" encoding="utf-8"?>
<calcChain xmlns="http://schemas.openxmlformats.org/spreadsheetml/2006/main">
  <c r="C13" i="8" l="1"/>
  <c r="C9" i="8"/>
  <c r="H14" i="8" l="1"/>
  <c r="H15" i="8"/>
  <c r="H16" i="8"/>
  <c r="H17" i="8"/>
  <c r="H18" i="8"/>
  <c r="H19" i="8"/>
  <c r="H20" i="8"/>
  <c r="H22" i="8"/>
  <c r="H23" i="8"/>
  <c r="H24" i="8"/>
  <c r="H26" i="8"/>
  <c r="H27" i="8"/>
  <c r="H29" i="8"/>
  <c r="H30" i="8"/>
  <c r="H31" i="8"/>
  <c r="H33" i="8"/>
  <c r="H34" i="8"/>
  <c r="H35" i="8"/>
  <c r="H36" i="8"/>
  <c r="H38" i="8"/>
  <c r="H39" i="8"/>
  <c r="H40" i="8"/>
  <c r="H41" i="8"/>
  <c r="H42" i="8"/>
  <c r="H11" i="8"/>
  <c r="H12" i="8"/>
  <c r="E37" i="8" l="1"/>
  <c r="F37" i="8"/>
  <c r="G37" i="8"/>
  <c r="I37" i="8"/>
  <c r="H37" i="8" s="1"/>
  <c r="J37" i="8"/>
  <c r="K37" i="8"/>
  <c r="D37" i="8"/>
  <c r="E32" i="8"/>
  <c r="F32" i="8"/>
  <c r="G32" i="8"/>
  <c r="I32" i="8"/>
  <c r="J32" i="8"/>
  <c r="K32" i="8"/>
  <c r="D32" i="8"/>
  <c r="E28" i="8"/>
  <c r="F28" i="8"/>
  <c r="G28" i="8"/>
  <c r="I28" i="8"/>
  <c r="J28" i="8"/>
  <c r="K28" i="8"/>
  <c r="D28" i="8"/>
  <c r="E25" i="8"/>
  <c r="F25" i="8"/>
  <c r="G25" i="8"/>
  <c r="I25" i="8"/>
  <c r="J25" i="8"/>
  <c r="K25" i="8"/>
  <c r="D25" i="8"/>
  <c r="E21" i="8"/>
  <c r="F21" i="8"/>
  <c r="G21" i="8"/>
  <c r="I21" i="8"/>
  <c r="H21" i="8" s="1"/>
  <c r="J21" i="8"/>
  <c r="K21" i="8"/>
  <c r="D21" i="8"/>
  <c r="E13" i="8"/>
  <c r="F13" i="8"/>
  <c r="G13" i="8"/>
  <c r="I13" i="8"/>
  <c r="J13" i="8"/>
  <c r="K13" i="8"/>
  <c r="D13" i="8"/>
  <c r="E9" i="8"/>
  <c r="F9" i="8"/>
  <c r="G9" i="8"/>
  <c r="I9" i="8"/>
  <c r="J9" i="8"/>
  <c r="K9" i="8"/>
  <c r="D9" i="8"/>
  <c r="H13" i="8" l="1"/>
  <c r="H32" i="8"/>
  <c r="H28" i="8"/>
  <c r="H25" i="8"/>
  <c r="C6" i="8"/>
  <c r="D6" i="8"/>
  <c r="E6" i="8"/>
  <c r="F6" i="8"/>
  <c r="G6" i="8"/>
  <c r="I6" i="8"/>
  <c r="J6" i="8"/>
  <c r="K6" i="8"/>
  <c r="C7" i="8"/>
  <c r="D7" i="8"/>
  <c r="E7" i="8"/>
  <c r="F7" i="8"/>
  <c r="G7" i="8"/>
  <c r="I7" i="8"/>
  <c r="J7" i="8"/>
  <c r="K7" i="8"/>
  <c r="C8" i="8"/>
  <c r="D8" i="8"/>
  <c r="D5" i="8" s="1"/>
  <c r="E8" i="8"/>
  <c r="F8" i="8"/>
  <c r="G8" i="8"/>
  <c r="I8" i="8"/>
  <c r="J8" i="8"/>
  <c r="K8" i="8"/>
  <c r="H10" i="8"/>
  <c r="H9" i="8" s="1"/>
  <c r="C5" i="8" l="1"/>
  <c r="K5" i="8"/>
  <c r="G5" i="8"/>
  <c r="H7" i="8"/>
  <c r="J5" i="8"/>
  <c r="H8" i="8"/>
  <c r="H6" i="8"/>
  <c r="I5" i="8"/>
  <c r="E5" i="8"/>
  <c r="F5" i="8"/>
  <c r="H5" i="8" l="1"/>
</calcChain>
</file>

<file path=xl/sharedStrings.xml><?xml version="1.0" encoding="utf-8"?>
<sst xmlns="http://schemas.openxmlformats.org/spreadsheetml/2006/main" count="59" uniqueCount="37">
  <si>
    <t>島根県</t>
    <rPh sb="0" eb="3">
      <t>シマネケン</t>
    </rPh>
    <phoneticPr fontId="2"/>
  </si>
  <si>
    <t>区　　　分</t>
    <rPh sb="0" eb="5">
      <t>クブン</t>
    </rPh>
    <phoneticPr fontId="2"/>
  </si>
  <si>
    <t>学校数</t>
    <rPh sb="0" eb="3">
      <t>ガッコウスウ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</si>
  <si>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</si>
  <si>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</si>
  <si>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</si>
  <si>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</si>
  <si>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</si>
  <si>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</si>
  <si>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</si>
  <si>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</si>
  <si>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</si>
  <si>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(本務者)</t>
    <rPh sb="1" eb="3">
      <t>ホンム</t>
    </rPh>
    <rPh sb="3" eb="4">
      <t>シャ</t>
    </rPh>
    <phoneticPr fontId="2"/>
  </si>
  <si>
    <t>国　立</t>
    <rPh sb="0" eb="3">
      <t>コクリツ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</si>
  <si>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</si>
  <si>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3">
      <t>シリツ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</si>
  <si>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</si>
  <si>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公　立</t>
    <rPh sb="0" eb="3">
      <t>コウリツ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</si>
  <si>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</si>
  <si>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</si>
  <si>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</si>
  <si>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 修 学 校</t>
    <rPh sb="0" eb="1">
      <t>アツム</t>
    </rPh>
    <rPh sb="2" eb="3">
      <t>オサム</t>
    </rPh>
    <rPh sb="4" eb="5">
      <t>ガク</t>
    </rPh>
    <rPh sb="6" eb="7">
      <t>コウ</t>
    </rPh>
    <phoneticPr fontId="2"/>
  </si>
  <si>
    <t>各 種 学 校</t>
    <rPh sb="0" eb="1">
      <t>カク</t>
    </rPh>
    <rPh sb="2" eb="3">
      <t>シュ</t>
    </rPh>
    <rPh sb="4" eb="5">
      <t>ガク</t>
    </rPh>
    <rPh sb="6" eb="7">
      <t>コウ</t>
    </rPh>
    <phoneticPr fontId="2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</si>
  <si>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</si>
  <si>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１ 総 括 表</t>
    <rPh sb="2" eb="3">
      <t>フサ</t>
    </rPh>
    <rPh sb="4" eb="5">
      <t>クク</t>
    </rPh>
    <rPh sb="6" eb="7">
      <t>ヒョウ</t>
    </rPh>
    <phoneticPr fontId="2"/>
  </si>
  <si>
    <r>
      <t>高 等 学 校
(</t>
    </r>
    <r>
      <rPr>
        <sz val="8"/>
        <rFont val="ＭＳ Ｐゴシック"/>
        <family val="3"/>
        <charset val="128"/>
      </rPr>
      <t>全日制・定時制)</t>
    </r>
    <rPh sb="0" eb="1">
      <t>タカ</t>
    </rPh>
    <rPh sb="2" eb="3">
      <t>ナド</t>
    </rPh>
    <rPh sb="4" eb="5">
      <t>ガク</t>
    </rPh>
    <rPh sb="6" eb="7">
      <t>コウ</t>
    </rPh>
    <rPh sb="9" eb="12">
      <t>ゼンニチセイ</t>
    </rPh>
    <rPh sb="13" eb="15">
      <t>テイジ</t>
    </rPh>
    <rPh sb="15" eb="16">
      <t>セイ</t>
    </rPh>
    <phoneticPr fontId="2"/>
  </si>
  <si>
    <t>(注1)</t>
    <rPh sb="1" eb="2">
      <t>チュウ</t>
    </rPh>
    <phoneticPr fontId="2"/>
  </si>
  <si>
    <t>(注2)</t>
    <rPh sb="1" eb="2">
      <t>チュウ</t>
    </rPh>
    <phoneticPr fontId="2"/>
  </si>
  <si>
    <t>(注3)</t>
    <rPh sb="1" eb="2">
      <t>チュウ</t>
    </rPh>
    <phoneticPr fontId="2"/>
  </si>
  <si>
    <t>義務教育学校</t>
    <rPh sb="0" eb="6">
      <t>ギムキョウイクガッコウ</t>
    </rPh>
    <phoneticPr fontId="13"/>
  </si>
  <si>
    <t>公　立</t>
    <rPh sb="0" eb="1">
      <t>コウ</t>
    </rPh>
    <rPh sb="2" eb="3">
      <t>リツ</t>
    </rPh>
    <phoneticPr fontId="13"/>
  </si>
  <si>
    <t>幼保連携型認定こども園の「教育・保育職員」については、「教員数」に置き換える。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phoneticPr fontId="2"/>
  </si>
  <si>
    <t>高等学校（全・定）の学級数は、公立の本科の学級数である。</t>
    <rPh sb="5" eb="6">
      <t>ゼン</t>
    </rPh>
    <rPh sb="7" eb="8">
      <t>テイ</t>
    </rPh>
    <phoneticPr fontId="2"/>
  </si>
  <si>
    <t>「学級数」について、高等学校（通信制）及び専修学校では「学科数」、各種学校では「課程数」に置き換える。</t>
    <rPh sb="10" eb="12">
      <t>コウトウ</t>
    </rPh>
    <rPh sb="12" eb="14">
      <t>ガッコウ</t>
    </rPh>
    <rPh sb="15" eb="18">
      <t>ツウシンセイ</t>
    </rPh>
    <rPh sb="19" eb="20">
      <t>オヨ</t>
    </rPh>
    <phoneticPr fontId="2"/>
  </si>
  <si>
    <t>私　立</t>
    <rPh sb="0" eb="1">
      <t>ワタシ</t>
    </rPh>
    <rPh sb="2" eb="3">
      <t>リツ</t>
    </rPh>
    <phoneticPr fontId="13"/>
  </si>
  <si>
    <t>公　立</t>
    <rPh sb="0" eb="1">
      <t>コウ</t>
    </rPh>
    <rPh sb="2" eb="3">
      <t>リツ</t>
    </rPh>
    <phoneticPr fontId="13"/>
  </si>
  <si>
    <r>
      <t>高 等 学 校
(通信制</t>
    </r>
    <r>
      <rPr>
        <sz val="8"/>
        <rFont val="ＭＳ Ｐゴシック"/>
        <family val="3"/>
        <charset val="128"/>
      </rPr>
      <t>)</t>
    </r>
    <rPh sb="0" eb="1">
      <t>タカ</t>
    </rPh>
    <rPh sb="2" eb="3">
      <t>ナド</t>
    </rPh>
    <rPh sb="4" eb="5">
      <t>ガク</t>
    </rPh>
    <rPh sb="6" eb="7">
      <t>コウ</t>
    </rPh>
    <rPh sb="9" eb="12">
      <t>ツウシンセイ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</si>
</sst>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41" fontId="4" fillId="0" borderId="2" xfId="1" applyNumberFormat="1" applyFont="1" applyBorder="1" applyAlignment="1">
      <alignment vertical="top"/>
    </xf>
    <xf numFmtId="41" fontId="4" fillId="0" borderId="0" xfId="1" applyNumberFormat="1" applyFont="1" applyBorder="1" applyAlignment="1">
      <alignment vertical="top"/>
    </xf>
    <xf numFmtId="0" fontId="6" fillId="0" borderId="0" xfId="1" applyFont="1" applyBorder="1">
      <alignment vertical="center"/>
    </xf>
    <xf numFmtId="41" fontId="4" fillId="0" borderId="5" xfId="1" applyNumberFormat="1" applyFont="1" applyBorder="1" applyAlignment="1">
      <alignment vertical="top"/>
    </xf>
    <xf numFmtId="41" fontId="4" fillId="0" borderId="6" xfId="1" applyNumberFormat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5" xfId="1" applyFont="1" applyBorder="1" applyAlignment="1">
      <alignment vertical="top"/>
    </xf>
    <xf numFmtId="0" fontId="4" fillId="0" borderId="8" xfId="1" applyFont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7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>
      <alignment vertical="center"/>
    </xf>
    <xf numFmtId="0" fontId="12" fillId="0" borderId="0" xfId="0" applyFo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2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vertical="center"/>
    </xf>
    <xf numFmtId="41" fontId="10" fillId="0" borderId="2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5" fillId="0" borderId="4" xfId="1" applyFont="1" applyBorder="1" applyAlignment="1">
      <alignment horizontal="center" vertical="center"/>
    </xf>
    <xf numFmtId="41" fontId="5" fillId="0" borderId="2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6" xfId="1" applyNumberFormat="1" applyFont="1" applyBorder="1" applyAlignment="1">
      <alignment vertical="center"/>
    </xf>
    <xf numFmtId="41" fontId="5" fillId="0" borderId="5" xfId="1" applyNumberFormat="1" applyFont="1" applyBorder="1" applyAlignment="1">
      <alignment vertical="center"/>
    </xf>
    <xf numFmtId="41" fontId="5" fillId="0" borderId="2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5" xfId="1" applyNumberFormat="1" applyFont="1" applyBorder="1" applyAlignment="1">
      <alignment horizontal="right" vertical="center"/>
    </xf>
    <xf numFmtId="41" fontId="5" fillId="0" borderId="3" xfId="1" applyNumberFormat="1" applyFont="1" applyBorder="1" applyAlignment="1">
      <alignment vertical="center"/>
    </xf>
    <xf numFmtId="41" fontId="5" fillId="0" borderId="4" xfId="1" applyNumberFormat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54"/>
  <sheetViews>
    <sheetView tabSelected="1" zoomScaleNormal="100" zoomScaleSheetLayoutView="100" workbookViewId="0">
      <pane xSplit="2" ySplit="8" topLeftCell="C39" activePane="bottomRight" state="frozen"/>
      <selection pane="topRight" activeCell="C1" sqref="C1"/>
      <selection pane="bottomLeft" activeCell="A9" sqref="A9"/>
      <selection pane="bottomRight" activeCell="R36" sqref="R36"/>
    </sheetView>
  </sheetViews>
  <sheetFormatPr defaultRowHeight="13.5" x14ac:dyDescent="0.15"/>
  <cols>
    <col min="1" max="1" width="4.625" customWidth="1"/>
    <col min="2" max="5" width="7.625" customWidth="1"/>
    <col min="6" max="6" width="7.5" customWidth="1"/>
    <col min="7" max="7" width="9.125" customWidth="1"/>
    <col min="8" max="11" width="7.625" customWidth="1"/>
  </cols>
  <sheetData>
    <row r="1" spans="1:11" ht="21" x14ac:dyDescent="0.15">
      <c r="A1" s="5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 x14ac:dyDescent="0.15">
      <c r="A2" s="1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59" t="s">
        <v>1</v>
      </c>
      <c r="B3" s="59"/>
      <c r="C3" s="61" t="s">
        <v>2</v>
      </c>
      <c r="D3" s="62"/>
      <c r="E3" s="62"/>
      <c r="F3" s="63" t="s">
        <v>3</v>
      </c>
      <c r="G3" s="63" t="s">
        <v>4</v>
      </c>
      <c r="H3" s="62" t="s">
        <v>5</v>
      </c>
      <c r="I3" s="62"/>
      <c r="J3" s="62"/>
      <c r="K3" s="2" t="s">
        <v>6</v>
      </c>
    </row>
    <row r="4" spans="1:11" x14ac:dyDescent="0.15">
      <c r="A4" s="60"/>
      <c r="B4" s="60"/>
      <c r="C4" s="29" t="s">
        <v>7</v>
      </c>
      <c r="D4" s="30" t="s">
        <v>8</v>
      </c>
      <c r="E4" s="30" t="s">
        <v>9</v>
      </c>
      <c r="F4" s="64"/>
      <c r="G4" s="65"/>
      <c r="H4" s="30" t="s">
        <v>7</v>
      </c>
      <c r="I4" s="30" t="s">
        <v>10</v>
      </c>
      <c r="J4" s="30" t="s">
        <v>11</v>
      </c>
      <c r="K4" s="31" t="s">
        <v>12</v>
      </c>
    </row>
    <row r="5" spans="1:11" s="18" customFormat="1" ht="13.5" hidden="1" customHeight="1" x14ac:dyDescent="0.15">
      <c r="A5" s="50" t="s">
        <v>7</v>
      </c>
      <c r="B5" s="50"/>
      <c r="C5" s="27">
        <f t="shared" ref="C5:K5" si="0">SUM(C6:C8)</f>
        <v>513</v>
      </c>
      <c r="D5" s="28">
        <f t="shared" si="0"/>
        <v>508</v>
      </c>
      <c r="E5" s="28">
        <f t="shared" si="0"/>
        <v>5</v>
      </c>
      <c r="F5" s="28">
        <f t="shared" si="0"/>
        <v>3985</v>
      </c>
      <c r="G5" s="28">
        <f t="shared" si="0"/>
        <v>77494</v>
      </c>
      <c r="H5" s="28">
        <f t="shared" si="0"/>
        <v>11081</v>
      </c>
      <c r="I5" s="28">
        <f t="shared" si="0"/>
        <v>8695</v>
      </c>
      <c r="J5" s="28">
        <f t="shared" si="0"/>
        <v>2386</v>
      </c>
      <c r="K5" s="28">
        <f t="shared" si="0"/>
        <v>1610</v>
      </c>
    </row>
    <row r="6" spans="1:11" ht="13.5" hidden="1" customHeight="1" x14ac:dyDescent="0.15">
      <c r="A6" s="8"/>
      <c r="B6" s="9" t="s">
        <v>13</v>
      </c>
      <c r="C6" s="3">
        <f t="shared" ref="C6:K6" si="1">SUM(C10,C14,C18,C22,C29,C38)</f>
        <v>1</v>
      </c>
      <c r="D6" s="4">
        <f t="shared" si="1"/>
        <v>1</v>
      </c>
      <c r="E6" s="4">
        <f t="shared" si="1"/>
        <v>0</v>
      </c>
      <c r="F6" s="4">
        <f t="shared" si="1"/>
        <v>2</v>
      </c>
      <c r="G6" s="4">
        <f t="shared" si="1"/>
        <v>50</v>
      </c>
      <c r="H6" s="4">
        <f t="shared" si="1"/>
        <v>8</v>
      </c>
      <c r="I6" s="4">
        <f t="shared" si="1"/>
        <v>7</v>
      </c>
      <c r="J6" s="4">
        <f t="shared" si="1"/>
        <v>1</v>
      </c>
      <c r="K6" s="4">
        <f t="shared" si="1"/>
        <v>0</v>
      </c>
    </row>
    <row r="7" spans="1:11" ht="13.5" hidden="1" customHeight="1" x14ac:dyDescent="0.15">
      <c r="A7" s="8"/>
      <c r="B7" s="10" t="s">
        <v>14</v>
      </c>
      <c r="C7" s="3">
        <f t="shared" ref="C7:K7" si="2">SUM(C11,C15,C19,C23,C30,C36,C39)</f>
        <v>424</v>
      </c>
      <c r="D7" s="4">
        <f t="shared" si="2"/>
        <v>419</v>
      </c>
      <c r="E7" s="4">
        <f t="shared" si="2"/>
        <v>5</v>
      </c>
      <c r="F7" s="4">
        <f t="shared" si="2"/>
        <v>3808</v>
      </c>
      <c r="G7" s="4">
        <f t="shared" si="2"/>
        <v>68633</v>
      </c>
      <c r="H7" s="4">
        <f t="shared" si="2"/>
        <v>8924</v>
      </c>
      <c r="I7" s="4">
        <f t="shared" si="2"/>
        <v>7677</v>
      </c>
      <c r="J7" s="4">
        <f t="shared" si="2"/>
        <v>1247</v>
      </c>
      <c r="K7" s="4">
        <f t="shared" si="2"/>
        <v>1364</v>
      </c>
    </row>
    <row r="8" spans="1:11" ht="13.5" hidden="1" customHeight="1" x14ac:dyDescent="0.15">
      <c r="A8" s="11"/>
      <c r="B8" s="12" t="s">
        <v>15</v>
      </c>
      <c r="C8" s="7">
        <f t="shared" ref="C8:K8" si="3">SUM(C12,C16,C20,C24,C31,C40,C42)</f>
        <v>88</v>
      </c>
      <c r="D8" s="6">
        <f t="shared" si="3"/>
        <v>88</v>
      </c>
      <c r="E8" s="6">
        <f t="shared" si="3"/>
        <v>0</v>
      </c>
      <c r="F8" s="6">
        <f t="shared" si="3"/>
        <v>175</v>
      </c>
      <c r="G8" s="6">
        <f t="shared" si="3"/>
        <v>8811</v>
      </c>
      <c r="H8" s="6">
        <f t="shared" si="3"/>
        <v>2149</v>
      </c>
      <c r="I8" s="6">
        <f t="shared" si="3"/>
        <v>1011</v>
      </c>
      <c r="J8" s="6">
        <f t="shared" si="3"/>
        <v>1138</v>
      </c>
      <c r="K8" s="6">
        <f t="shared" si="3"/>
        <v>246</v>
      </c>
    </row>
    <row r="9" spans="1:11" s="18" customFormat="1" ht="25.5" customHeight="1" x14ac:dyDescent="0.15">
      <c r="A9" s="55" t="s">
        <v>16</v>
      </c>
      <c r="B9" s="52"/>
      <c r="C9" s="23">
        <f>SUM(C10:C12)</f>
        <v>89</v>
      </c>
      <c r="D9" s="21">
        <f>SUM(D10:D12)</f>
        <v>89</v>
      </c>
      <c r="E9" s="21">
        <f t="shared" ref="E9:K9" si="4">SUM(E10:E12)</f>
        <v>0</v>
      </c>
      <c r="F9" s="21">
        <f t="shared" si="4"/>
        <v>207</v>
      </c>
      <c r="G9" s="21">
        <f t="shared" si="4"/>
        <v>2852</v>
      </c>
      <c r="H9" s="21">
        <f t="shared" si="4"/>
        <v>589</v>
      </c>
      <c r="I9" s="21">
        <f t="shared" si="4"/>
        <v>394</v>
      </c>
      <c r="J9" s="21">
        <f t="shared" si="4"/>
        <v>195</v>
      </c>
      <c r="K9" s="21">
        <f t="shared" si="4"/>
        <v>14</v>
      </c>
    </row>
    <row r="10" spans="1:11" ht="15.95" customHeight="1" x14ac:dyDescent="0.15">
      <c r="A10" s="13"/>
      <c r="B10" s="45" t="s">
        <v>13</v>
      </c>
      <c r="C10" s="36">
        <v>1</v>
      </c>
      <c r="D10" s="37">
        <v>1</v>
      </c>
      <c r="E10" s="37">
        <v>0</v>
      </c>
      <c r="F10" s="37">
        <v>2</v>
      </c>
      <c r="G10" s="37">
        <v>50</v>
      </c>
      <c r="H10" s="37">
        <f t="shared" ref="H10:H42" si="5">SUM(I10:J10)</f>
        <v>8</v>
      </c>
      <c r="I10" s="37">
        <v>7</v>
      </c>
      <c r="J10" s="37">
        <v>1</v>
      </c>
      <c r="K10" s="37">
        <v>0</v>
      </c>
    </row>
    <row r="11" spans="1:11" ht="15.95" customHeight="1" x14ac:dyDescent="0.15">
      <c r="A11" s="13"/>
      <c r="B11" s="45" t="s">
        <v>17</v>
      </c>
      <c r="C11" s="36">
        <v>76</v>
      </c>
      <c r="D11" s="37">
        <v>76</v>
      </c>
      <c r="E11" s="37">
        <v>0</v>
      </c>
      <c r="F11" s="37">
        <v>187</v>
      </c>
      <c r="G11" s="37">
        <v>2515</v>
      </c>
      <c r="H11" s="37">
        <f t="shared" si="5"/>
        <v>528</v>
      </c>
      <c r="I11" s="37">
        <v>347</v>
      </c>
      <c r="J11" s="37">
        <v>181</v>
      </c>
      <c r="K11" s="37">
        <v>7</v>
      </c>
    </row>
    <row r="12" spans="1:11" ht="15.95" customHeight="1" x14ac:dyDescent="0.15">
      <c r="A12" s="14"/>
      <c r="B12" s="46" t="s">
        <v>15</v>
      </c>
      <c r="C12" s="38">
        <v>12</v>
      </c>
      <c r="D12" s="39">
        <v>12</v>
      </c>
      <c r="E12" s="39">
        <v>0</v>
      </c>
      <c r="F12" s="39">
        <v>18</v>
      </c>
      <c r="G12" s="39">
        <v>287</v>
      </c>
      <c r="H12" s="37">
        <f t="shared" si="5"/>
        <v>53</v>
      </c>
      <c r="I12" s="39">
        <v>40</v>
      </c>
      <c r="J12" s="39">
        <v>13</v>
      </c>
      <c r="K12" s="39">
        <v>7</v>
      </c>
    </row>
    <row r="13" spans="1:11" ht="25.5" customHeight="1" x14ac:dyDescent="0.15">
      <c r="A13" s="56" t="s">
        <v>23</v>
      </c>
      <c r="B13" s="57"/>
      <c r="C13" s="24">
        <f>SUM(C14:C16)</f>
        <v>20</v>
      </c>
      <c r="D13" s="25">
        <f>SUM(D14:D16)</f>
        <v>20</v>
      </c>
      <c r="E13" s="25">
        <f t="shared" ref="E13:K13" si="6">SUM(E14:E16)</f>
        <v>0</v>
      </c>
      <c r="F13" s="25">
        <f t="shared" si="6"/>
        <v>74</v>
      </c>
      <c r="G13" s="25">
        <f t="shared" si="6"/>
        <v>2103</v>
      </c>
      <c r="H13" s="26">
        <f t="shared" si="5"/>
        <v>451</v>
      </c>
      <c r="I13" s="25">
        <f t="shared" si="6"/>
        <v>415</v>
      </c>
      <c r="J13" s="25">
        <f t="shared" si="6"/>
        <v>36</v>
      </c>
      <c r="K13" s="25">
        <f t="shared" si="6"/>
        <v>83</v>
      </c>
    </row>
    <row r="14" spans="1:11" ht="15.95" customHeight="1" x14ac:dyDescent="0.15">
      <c r="A14" s="13"/>
      <c r="B14" s="45" t="s">
        <v>13</v>
      </c>
      <c r="C14" s="40">
        <v>0</v>
      </c>
      <c r="D14" s="41">
        <v>0</v>
      </c>
      <c r="E14" s="41">
        <v>0</v>
      </c>
      <c r="F14" s="41">
        <v>0</v>
      </c>
      <c r="G14" s="41">
        <v>0</v>
      </c>
      <c r="H14" s="37">
        <f t="shared" si="5"/>
        <v>0</v>
      </c>
      <c r="I14" s="41">
        <v>0</v>
      </c>
      <c r="J14" s="41">
        <v>0</v>
      </c>
      <c r="K14" s="41">
        <v>0</v>
      </c>
    </row>
    <row r="15" spans="1:11" ht="15.95" customHeight="1" x14ac:dyDescent="0.15">
      <c r="A15" s="13"/>
      <c r="B15" s="45" t="s">
        <v>17</v>
      </c>
      <c r="C15" s="36">
        <v>3</v>
      </c>
      <c r="D15" s="37">
        <v>3</v>
      </c>
      <c r="E15" s="41">
        <v>0</v>
      </c>
      <c r="F15" s="37">
        <v>15</v>
      </c>
      <c r="G15" s="37">
        <v>319</v>
      </c>
      <c r="H15" s="37">
        <f t="shared" si="5"/>
        <v>72</v>
      </c>
      <c r="I15" s="37">
        <v>69</v>
      </c>
      <c r="J15" s="41">
        <v>3</v>
      </c>
      <c r="K15" s="37">
        <v>10</v>
      </c>
    </row>
    <row r="16" spans="1:11" ht="15.95" customHeight="1" x14ac:dyDescent="0.15">
      <c r="A16" s="14"/>
      <c r="B16" s="46" t="s">
        <v>15</v>
      </c>
      <c r="C16" s="38">
        <v>17</v>
      </c>
      <c r="D16" s="39">
        <v>17</v>
      </c>
      <c r="E16" s="39">
        <v>0</v>
      </c>
      <c r="F16" s="39">
        <v>59</v>
      </c>
      <c r="G16" s="39">
        <v>1784</v>
      </c>
      <c r="H16" s="39">
        <f t="shared" si="5"/>
        <v>379</v>
      </c>
      <c r="I16" s="39">
        <v>346</v>
      </c>
      <c r="J16" s="39">
        <v>33</v>
      </c>
      <c r="K16" s="39">
        <v>73</v>
      </c>
    </row>
    <row r="17" spans="1:11" s="18" customFormat="1" ht="25.5" customHeight="1" x14ac:dyDescent="0.15">
      <c r="A17" s="53" t="s">
        <v>18</v>
      </c>
      <c r="B17" s="54"/>
      <c r="C17" s="22">
        <v>200</v>
      </c>
      <c r="D17" s="21">
        <v>198</v>
      </c>
      <c r="E17" s="21">
        <v>2</v>
      </c>
      <c r="F17" s="21">
        <v>1993</v>
      </c>
      <c r="G17" s="21">
        <v>33921</v>
      </c>
      <c r="H17" s="21">
        <f t="shared" si="5"/>
        <v>3512</v>
      </c>
      <c r="I17" s="21">
        <v>3162</v>
      </c>
      <c r="J17" s="21">
        <v>350</v>
      </c>
      <c r="K17" s="21">
        <v>412</v>
      </c>
    </row>
    <row r="18" spans="1:11" ht="15.95" customHeight="1" x14ac:dyDescent="0.15">
      <c r="A18" s="13"/>
      <c r="B18" s="45" t="s">
        <v>13</v>
      </c>
      <c r="C18" s="36">
        <v>0</v>
      </c>
      <c r="D18" s="37">
        <v>0</v>
      </c>
      <c r="E18" s="37">
        <v>0</v>
      </c>
      <c r="F18" s="37">
        <v>0</v>
      </c>
      <c r="G18" s="37">
        <v>0</v>
      </c>
      <c r="H18" s="37">
        <f t="shared" si="5"/>
        <v>0</v>
      </c>
      <c r="I18" s="37">
        <v>0</v>
      </c>
      <c r="J18" s="37">
        <v>0</v>
      </c>
      <c r="K18" s="37">
        <v>0</v>
      </c>
    </row>
    <row r="19" spans="1:11" ht="15.95" customHeight="1" x14ac:dyDescent="0.15">
      <c r="A19" s="13"/>
      <c r="B19" s="45" t="s">
        <v>17</v>
      </c>
      <c r="C19" s="36">
        <v>200</v>
      </c>
      <c r="D19" s="37">
        <v>198</v>
      </c>
      <c r="E19" s="37">
        <v>2</v>
      </c>
      <c r="F19" s="37">
        <v>1993</v>
      </c>
      <c r="G19" s="37">
        <v>33921</v>
      </c>
      <c r="H19" s="37">
        <f t="shared" si="5"/>
        <v>3512</v>
      </c>
      <c r="I19" s="37">
        <v>3162</v>
      </c>
      <c r="J19" s="37">
        <v>350</v>
      </c>
      <c r="K19" s="37">
        <v>412</v>
      </c>
    </row>
    <row r="20" spans="1:11" ht="15.95" customHeight="1" x14ac:dyDescent="0.15">
      <c r="A20" s="14"/>
      <c r="B20" s="46" t="s">
        <v>15</v>
      </c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7">
        <f t="shared" si="5"/>
        <v>0</v>
      </c>
      <c r="I20" s="39">
        <v>0</v>
      </c>
      <c r="J20" s="39">
        <v>0</v>
      </c>
      <c r="K20" s="39">
        <v>0</v>
      </c>
    </row>
    <row r="21" spans="1:11" s="18" customFormat="1" ht="25.5" customHeight="1" x14ac:dyDescent="0.15">
      <c r="A21" s="53" t="s">
        <v>19</v>
      </c>
      <c r="B21" s="54"/>
      <c r="C21" s="22">
        <v>97</v>
      </c>
      <c r="D21" s="21">
        <f>SUM(D22:D24)</f>
        <v>95</v>
      </c>
      <c r="E21" s="21">
        <f t="shared" ref="E21:K21" si="7">SUM(E22:E24)</f>
        <v>2</v>
      </c>
      <c r="F21" s="21">
        <f t="shared" si="7"/>
        <v>824</v>
      </c>
      <c r="G21" s="21">
        <f t="shared" si="7"/>
        <v>17119</v>
      </c>
      <c r="H21" s="26">
        <f t="shared" si="5"/>
        <v>2123</v>
      </c>
      <c r="I21" s="21">
        <f t="shared" si="7"/>
        <v>1859</v>
      </c>
      <c r="J21" s="21">
        <f t="shared" si="7"/>
        <v>264</v>
      </c>
      <c r="K21" s="21">
        <f t="shared" si="7"/>
        <v>214</v>
      </c>
    </row>
    <row r="22" spans="1:11" ht="15.95" customHeight="1" x14ac:dyDescent="0.15">
      <c r="A22" s="47"/>
      <c r="B22" s="45" t="s">
        <v>13</v>
      </c>
      <c r="C22" s="40">
        <v>0</v>
      </c>
      <c r="D22" s="41">
        <v>0</v>
      </c>
      <c r="E22" s="41">
        <v>0</v>
      </c>
      <c r="F22" s="41">
        <v>0</v>
      </c>
      <c r="G22" s="41">
        <v>0</v>
      </c>
      <c r="H22" s="37">
        <f t="shared" si="5"/>
        <v>0</v>
      </c>
      <c r="I22" s="41">
        <v>0</v>
      </c>
      <c r="J22" s="41">
        <v>0</v>
      </c>
      <c r="K22" s="41">
        <v>0</v>
      </c>
    </row>
    <row r="23" spans="1:11" ht="15.95" customHeight="1" x14ac:dyDescent="0.15">
      <c r="A23" s="47"/>
      <c r="B23" s="45" t="s">
        <v>17</v>
      </c>
      <c r="C23" s="37">
        <v>94</v>
      </c>
      <c r="D23" s="37">
        <v>92</v>
      </c>
      <c r="E23" s="37">
        <v>2</v>
      </c>
      <c r="F23" s="37">
        <v>811</v>
      </c>
      <c r="G23" s="37">
        <v>16887</v>
      </c>
      <c r="H23" s="37">
        <f t="shared" si="5"/>
        <v>2056</v>
      </c>
      <c r="I23" s="37">
        <v>1831</v>
      </c>
      <c r="J23" s="37">
        <v>225</v>
      </c>
      <c r="K23" s="37">
        <v>209</v>
      </c>
    </row>
    <row r="24" spans="1:11" ht="15.95" customHeight="1" x14ac:dyDescent="0.15">
      <c r="A24" s="48"/>
      <c r="B24" s="49" t="s">
        <v>15</v>
      </c>
      <c r="C24" s="38">
        <v>3</v>
      </c>
      <c r="D24" s="39">
        <v>3</v>
      </c>
      <c r="E24" s="39">
        <v>0</v>
      </c>
      <c r="F24" s="39">
        <v>13</v>
      </c>
      <c r="G24" s="39">
        <v>232</v>
      </c>
      <c r="H24" s="39">
        <f t="shared" si="5"/>
        <v>67</v>
      </c>
      <c r="I24" s="39">
        <v>28</v>
      </c>
      <c r="J24" s="39">
        <v>39</v>
      </c>
      <c r="K24" s="39">
        <v>5</v>
      </c>
    </row>
    <row r="25" spans="1:11" ht="25.5" customHeight="1" x14ac:dyDescent="0.15">
      <c r="A25" s="55" t="s">
        <v>29</v>
      </c>
      <c r="B25" s="52"/>
      <c r="C25" s="22">
        <v>2</v>
      </c>
      <c r="D25" s="21">
        <f>SUM(D26:D27)</f>
        <v>2</v>
      </c>
      <c r="E25" s="21">
        <f t="shared" ref="E25:K25" si="8">SUM(E26:E27)</f>
        <v>0</v>
      </c>
      <c r="F25" s="21">
        <f t="shared" si="8"/>
        <v>40</v>
      </c>
      <c r="G25" s="21">
        <f t="shared" si="8"/>
        <v>994</v>
      </c>
      <c r="H25" s="21">
        <f t="shared" si="5"/>
        <v>81</v>
      </c>
      <c r="I25" s="21">
        <f t="shared" si="8"/>
        <v>78</v>
      </c>
      <c r="J25" s="21">
        <f t="shared" si="8"/>
        <v>3</v>
      </c>
      <c r="K25" s="21">
        <f t="shared" si="8"/>
        <v>3</v>
      </c>
    </row>
    <row r="26" spans="1:11" ht="15.95" customHeight="1" x14ac:dyDescent="0.15">
      <c r="A26" s="47"/>
      <c r="B26" s="45" t="s">
        <v>13</v>
      </c>
      <c r="C26" s="40">
        <v>1</v>
      </c>
      <c r="D26" s="41">
        <v>1</v>
      </c>
      <c r="E26" s="41">
        <v>0</v>
      </c>
      <c r="F26" s="41">
        <v>24</v>
      </c>
      <c r="G26" s="41">
        <v>726</v>
      </c>
      <c r="H26" s="37">
        <f t="shared" si="5"/>
        <v>49</v>
      </c>
      <c r="I26" s="41">
        <v>49</v>
      </c>
      <c r="J26" s="41">
        <v>0</v>
      </c>
      <c r="K26" s="41">
        <v>2</v>
      </c>
    </row>
    <row r="27" spans="1:11" ht="15.95" customHeight="1" x14ac:dyDescent="0.15">
      <c r="A27" s="48"/>
      <c r="B27" s="49" t="s">
        <v>30</v>
      </c>
      <c r="C27" s="38">
        <v>1</v>
      </c>
      <c r="D27" s="39">
        <v>1</v>
      </c>
      <c r="E27" s="39">
        <v>0</v>
      </c>
      <c r="F27" s="39">
        <v>16</v>
      </c>
      <c r="G27" s="39">
        <v>268</v>
      </c>
      <c r="H27" s="37">
        <f t="shared" si="5"/>
        <v>32</v>
      </c>
      <c r="I27" s="39">
        <v>29</v>
      </c>
      <c r="J27" s="39">
        <v>3</v>
      </c>
      <c r="K27" s="39">
        <v>1</v>
      </c>
    </row>
    <row r="28" spans="1:11" s="18" customFormat="1" ht="28.5" customHeight="1" x14ac:dyDescent="0.15">
      <c r="A28" s="58" t="s">
        <v>25</v>
      </c>
      <c r="B28" s="53"/>
      <c r="C28" s="22">
        <v>47</v>
      </c>
      <c r="D28" s="21">
        <f>SUM(D29:D31)</f>
        <v>46</v>
      </c>
      <c r="E28" s="21">
        <f t="shared" ref="E28:K28" si="9">SUM(E29:E31)</f>
        <v>1</v>
      </c>
      <c r="F28" s="21">
        <f t="shared" si="9"/>
        <v>440</v>
      </c>
      <c r="G28" s="21">
        <f t="shared" si="9"/>
        <v>17707</v>
      </c>
      <c r="H28" s="26">
        <f t="shared" si="5"/>
        <v>2169</v>
      </c>
      <c r="I28" s="21">
        <f t="shared" si="9"/>
        <v>1739</v>
      </c>
      <c r="J28" s="21">
        <f t="shared" si="9"/>
        <v>430</v>
      </c>
      <c r="K28" s="21">
        <f t="shared" si="9"/>
        <v>558</v>
      </c>
    </row>
    <row r="29" spans="1:11" ht="15.95" customHeight="1" x14ac:dyDescent="0.15">
      <c r="A29" s="13"/>
      <c r="B29" s="45" t="s">
        <v>13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37">
        <f t="shared" si="5"/>
        <v>0</v>
      </c>
      <c r="I29" s="37">
        <v>0</v>
      </c>
      <c r="J29" s="37">
        <v>0</v>
      </c>
      <c r="K29" s="37">
        <v>0</v>
      </c>
    </row>
    <row r="30" spans="1:11" ht="15.95" customHeight="1" x14ac:dyDescent="0.15">
      <c r="A30" s="13"/>
      <c r="B30" s="45" t="s">
        <v>17</v>
      </c>
      <c r="C30" s="36">
        <v>37</v>
      </c>
      <c r="D30" s="37">
        <v>36</v>
      </c>
      <c r="E30" s="37">
        <v>1</v>
      </c>
      <c r="F30" s="37">
        <v>440</v>
      </c>
      <c r="G30" s="37">
        <v>13830</v>
      </c>
      <c r="H30" s="37">
        <f t="shared" si="5"/>
        <v>1717</v>
      </c>
      <c r="I30" s="37">
        <v>1422</v>
      </c>
      <c r="J30" s="37">
        <v>295</v>
      </c>
      <c r="K30" s="37">
        <v>481</v>
      </c>
    </row>
    <row r="31" spans="1:11" ht="15.95" customHeight="1" x14ac:dyDescent="0.15">
      <c r="A31" s="13"/>
      <c r="B31" s="45" t="s">
        <v>15</v>
      </c>
      <c r="C31" s="38">
        <v>10</v>
      </c>
      <c r="D31" s="39">
        <v>10</v>
      </c>
      <c r="E31" s="39">
        <v>0</v>
      </c>
      <c r="F31" s="39">
        <v>0</v>
      </c>
      <c r="G31" s="39">
        <v>3877</v>
      </c>
      <c r="H31" s="39">
        <f t="shared" si="5"/>
        <v>452</v>
      </c>
      <c r="I31" s="39">
        <v>317</v>
      </c>
      <c r="J31" s="39">
        <v>135</v>
      </c>
      <c r="K31" s="39">
        <v>77</v>
      </c>
    </row>
    <row r="32" spans="1:11" ht="28.5" customHeight="1" x14ac:dyDescent="0.15">
      <c r="A32" s="51" t="s">
        <v>36</v>
      </c>
      <c r="B32" s="52"/>
      <c r="C32" s="26">
        <v>3</v>
      </c>
      <c r="D32" s="26">
        <f>SUM(D33:D34)</f>
        <v>3</v>
      </c>
      <c r="E32" s="26">
        <f t="shared" ref="E32:K32" si="10">SUM(E33:E34)</f>
        <v>0</v>
      </c>
      <c r="F32" s="26">
        <f t="shared" si="10"/>
        <v>3</v>
      </c>
      <c r="G32" s="26">
        <f t="shared" si="10"/>
        <v>1717</v>
      </c>
      <c r="H32" s="21">
        <f t="shared" si="5"/>
        <v>354</v>
      </c>
      <c r="I32" s="26">
        <f t="shared" si="10"/>
        <v>34</v>
      </c>
      <c r="J32" s="26">
        <f t="shared" si="10"/>
        <v>320</v>
      </c>
      <c r="K32" s="26">
        <f t="shared" si="10"/>
        <v>3</v>
      </c>
    </row>
    <row r="33" spans="1:11" ht="15.95" customHeight="1" x14ac:dyDescent="0.15">
      <c r="A33" s="13"/>
      <c r="B33" s="45" t="s">
        <v>35</v>
      </c>
      <c r="C33" s="37">
        <v>2</v>
      </c>
      <c r="D33" s="37">
        <v>2</v>
      </c>
      <c r="E33" s="37">
        <v>0</v>
      </c>
      <c r="F33" s="37">
        <v>2</v>
      </c>
      <c r="G33" s="37">
        <v>1438</v>
      </c>
      <c r="H33" s="37">
        <f t="shared" si="5"/>
        <v>264</v>
      </c>
      <c r="I33" s="37">
        <v>32</v>
      </c>
      <c r="J33" s="37">
        <v>232</v>
      </c>
      <c r="K33" s="37">
        <v>2</v>
      </c>
    </row>
    <row r="34" spans="1:11" ht="15.95" customHeight="1" x14ac:dyDescent="0.15">
      <c r="A34" s="14"/>
      <c r="B34" s="46" t="s">
        <v>34</v>
      </c>
      <c r="C34" s="39">
        <v>1</v>
      </c>
      <c r="D34" s="39">
        <v>1</v>
      </c>
      <c r="E34" s="39">
        <v>0</v>
      </c>
      <c r="F34" s="39">
        <v>1</v>
      </c>
      <c r="G34" s="39">
        <v>279</v>
      </c>
      <c r="H34" s="37">
        <f t="shared" si="5"/>
        <v>90</v>
      </c>
      <c r="I34" s="39">
        <v>2</v>
      </c>
      <c r="J34" s="39">
        <v>88</v>
      </c>
      <c r="K34" s="39">
        <v>1</v>
      </c>
    </row>
    <row r="35" spans="1:11" s="18" customFormat="1" ht="25.5" customHeight="1" x14ac:dyDescent="0.15">
      <c r="A35" s="53" t="s">
        <v>20</v>
      </c>
      <c r="B35" s="54"/>
      <c r="C35" s="21">
        <v>12</v>
      </c>
      <c r="D35" s="21">
        <v>12</v>
      </c>
      <c r="E35" s="21">
        <v>0</v>
      </c>
      <c r="F35" s="21">
        <v>360</v>
      </c>
      <c r="G35" s="21">
        <v>1007</v>
      </c>
      <c r="H35" s="26">
        <f t="shared" si="5"/>
        <v>887</v>
      </c>
      <c r="I35" s="21">
        <v>830</v>
      </c>
      <c r="J35" s="21">
        <v>57</v>
      </c>
      <c r="K35" s="21">
        <v>240</v>
      </c>
    </row>
    <row r="36" spans="1:11" ht="15.95" customHeight="1" x14ac:dyDescent="0.15">
      <c r="A36" s="14"/>
      <c r="B36" s="46" t="s">
        <v>17</v>
      </c>
      <c r="C36" s="38">
        <v>12</v>
      </c>
      <c r="D36" s="39">
        <v>12</v>
      </c>
      <c r="E36" s="39">
        <v>0</v>
      </c>
      <c r="F36" s="39">
        <v>360</v>
      </c>
      <c r="G36" s="39">
        <v>1007</v>
      </c>
      <c r="H36" s="39">
        <f t="shared" si="5"/>
        <v>887</v>
      </c>
      <c r="I36" s="39">
        <v>830</v>
      </c>
      <c r="J36" s="42">
        <v>57</v>
      </c>
      <c r="K36" s="39">
        <v>240</v>
      </c>
    </row>
    <row r="37" spans="1:11" s="18" customFormat="1" ht="25.5" customHeight="1" x14ac:dyDescent="0.15">
      <c r="A37" s="53" t="s">
        <v>21</v>
      </c>
      <c r="B37" s="54"/>
      <c r="C37" s="22">
        <v>21</v>
      </c>
      <c r="D37" s="21">
        <f>SUM(D38:D40)</f>
        <v>21</v>
      </c>
      <c r="E37" s="21">
        <f t="shared" ref="E37:K37" si="11">SUM(E38:E40)</f>
        <v>0</v>
      </c>
      <c r="F37" s="21">
        <f t="shared" si="11"/>
        <v>56</v>
      </c>
      <c r="G37" s="21">
        <f t="shared" si="11"/>
        <v>2374</v>
      </c>
      <c r="H37" s="21">
        <f t="shared" si="5"/>
        <v>1175</v>
      </c>
      <c r="I37" s="21">
        <f t="shared" si="11"/>
        <v>239</v>
      </c>
      <c r="J37" s="21">
        <f t="shared" si="11"/>
        <v>936</v>
      </c>
      <c r="K37" s="21">
        <f t="shared" si="11"/>
        <v>79</v>
      </c>
    </row>
    <row r="38" spans="1:11" ht="15.95" customHeight="1" x14ac:dyDescent="0.15">
      <c r="A38" s="13"/>
      <c r="B38" s="45" t="s">
        <v>13</v>
      </c>
      <c r="C38" s="40">
        <v>0</v>
      </c>
      <c r="D38" s="41">
        <v>0</v>
      </c>
      <c r="E38" s="37">
        <v>0</v>
      </c>
      <c r="F38" s="37">
        <v>0</v>
      </c>
      <c r="G38" s="37">
        <v>0</v>
      </c>
      <c r="H38" s="37">
        <f t="shared" si="5"/>
        <v>0</v>
      </c>
      <c r="I38" s="37">
        <v>0</v>
      </c>
      <c r="J38" s="37">
        <v>0</v>
      </c>
      <c r="K38" s="37">
        <v>0</v>
      </c>
    </row>
    <row r="39" spans="1:11" ht="15.95" customHeight="1" x14ac:dyDescent="0.15">
      <c r="A39" s="13"/>
      <c r="B39" s="45" t="s">
        <v>17</v>
      </c>
      <c r="C39" s="36">
        <v>2</v>
      </c>
      <c r="D39" s="37">
        <v>2</v>
      </c>
      <c r="E39" s="37">
        <v>0</v>
      </c>
      <c r="F39" s="37">
        <v>2</v>
      </c>
      <c r="G39" s="37">
        <v>154</v>
      </c>
      <c r="H39" s="37">
        <f t="shared" si="5"/>
        <v>152</v>
      </c>
      <c r="I39" s="37">
        <v>16</v>
      </c>
      <c r="J39" s="37">
        <v>136</v>
      </c>
      <c r="K39" s="37">
        <v>5</v>
      </c>
    </row>
    <row r="40" spans="1:11" ht="15.95" customHeight="1" x14ac:dyDescent="0.15">
      <c r="A40" s="14"/>
      <c r="B40" s="46" t="s">
        <v>15</v>
      </c>
      <c r="C40" s="38">
        <v>19</v>
      </c>
      <c r="D40" s="39">
        <v>19</v>
      </c>
      <c r="E40" s="39">
        <v>0</v>
      </c>
      <c r="F40" s="39">
        <v>54</v>
      </c>
      <c r="G40" s="39">
        <v>2220</v>
      </c>
      <c r="H40" s="37">
        <f t="shared" si="5"/>
        <v>1023</v>
      </c>
      <c r="I40" s="39">
        <v>223</v>
      </c>
      <c r="J40" s="39">
        <v>800</v>
      </c>
      <c r="K40" s="39">
        <v>74</v>
      </c>
    </row>
    <row r="41" spans="1:11" s="18" customFormat="1" ht="25.5" customHeight="1" x14ac:dyDescent="0.15">
      <c r="A41" s="53" t="s">
        <v>22</v>
      </c>
      <c r="B41" s="54"/>
      <c r="C41" s="22">
        <v>27</v>
      </c>
      <c r="D41" s="21">
        <v>27</v>
      </c>
      <c r="E41" s="21">
        <v>0</v>
      </c>
      <c r="F41" s="21">
        <v>31</v>
      </c>
      <c r="G41" s="21">
        <v>411</v>
      </c>
      <c r="H41" s="26">
        <f t="shared" si="5"/>
        <v>175</v>
      </c>
      <c r="I41" s="21">
        <v>57</v>
      </c>
      <c r="J41" s="21">
        <v>118</v>
      </c>
      <c r="K41" s="21">
        <v>10</v>
      </c>
    </row>
    <row r="42" spans="1:11" ht="15.95" customHeight="1" x14ac:dyDescent="0.15">
      <c r="A42" s="15"/>
      <c r="B42" s="35" t="s">
        <v>15</v>
      </c>
      <c r="C42" s="43">
        <v>27</v>
      </c>
      <c r="D42" s="44">
        <v>27</v>
      </c>
      <c r="E42" s="44">
        <v>0</v>
      </c>
      <c r="F42" s="44">
        <v>31</v>
      </c>
      <c r="G42" s="44">
        <v>411</v>
      </c>
      <c r="H42" s="44">
        <f t="shared" si="5"/>
        <v>175</v>
      </c>
      <c r="I42" s="44">
        <v>57</v>
      </c>
      <c r="J42" s="44">
        <v>118</v>
      </c>
      <c r="K42" s="44">
        <v>10</v>
      </c>
    </row>
    <row r="43" spans="1:11" x14ac:dyDescent="0.15">
      <c r="A43" s="32" t="s">
        <v>26</v>
      </c>
      <c r="B43" s="33" t="s">
        <v>33</v>
      </c>
      <c r="C43" s="19"/>
      <c r="D43" s="19"/>
      <c r="E43" s="19"/>
      <c r="F43" s="19"/>
      <c r="G43" s="19"/>
      <c r="H43" s="19"/>
      <c r="I43" s="19"/>
      <c r="J43" s="19"/>
      <c r="K43" s="19"/>
    </row>
    <row r="44" spans="1:11" x14ac:dyDescent="0.15">
      <c r="A44" s="32" t="s">
        <v>27</v>
      </c>
      <c r="B44" s="33" t="s">
        <v>32</v>
      </c>
      <c r="C44" s="19"/>
      <c r="D44" s="19"/>
      <c r="E44" s="19"/>
      <c r="F44" s="19"/>
      <c r="G44" s="19"/>
      <c r="H44" s="19"/>
      <c r="I44" s="19"/>
      <c r="J44" s="19"/>
      <c r="K44" s="19"/>
    </row>
    <row r="45" spans="1:11" x14ac:dyDescent="0.15">
      <c r="A45" s="32" t="s">
        <v>28</v>
      </c>
      <c r="B45" s="34" t="s">
        <v>31</v>
      </c>
      <c r="C45" s="20"/>
      <c r="D45" s="20"/>
      <c r="E45" s="20"/>
      <c r="F45" s="20"/>
      <c r="G45" s="20"/>
      <c r="H45" s="20"/>
      <c r="I45" s="20"/>
      <c r="J45" s="20"/>
      <c r="K45" s="20"/>
    </row>
    <row r="54" spans="6:6" x14ac:dyDescent="0.15">
      <c r="F54" s="17"/>
    </row>
  </sheetData>
  <mergeCells count="16">
    <mergeCell ref="A3:B4"/>
    <mergeCell ref="C3:E3"/>
    <mergeCell ref="F3:F4"/>
    <mergeCell ref="G3:G4"/>
    <mergeCell ref="H3:J3"/>
    <mergeCell ref="A5:B5"/>
    <mergeCell ref="A32:B32"/>
    <mergeCell ref="A35:B35"/>
    <mergeCell ref="A37:B37"/>
    <mergeCell ref="A41:B41"/>
    <mergeCell ref="A9:B9"/>
    <mergeCell ref="A13:B13"/>
    <mergeCell ref="A17:B17"/>
    <mergeCell ref="A21:B21"/>
    <mergeCell ref="A25:B25"/>
    <mergeCell ref="A28:B28"/>
  </mergeCells>
  <phoneticPr fontId="13"/>
  <printOptions horizontalCentered="1"/>
  <pageMargins left="0.78740157480314965" right="0.78740157480314965" top="0.98425196850393704" bottom="0.98425196850393704" header="0.51181102362204722" footer="0.51181102362204722"/>
  <pageSetup paperSize="9" firstPageNumber="32" orientation="portrait" useFirstPageNumber="1" r:id="rId1"/>
  <headerFooter>
    <oddFooter>&amp;C&amp;"ＭＳ Ｐ明朝,標準"34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総括表R2</vt:lpstr>
      <vt:lpstr>総括表R2!Print_Area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2021-01-22T05:24:30Z</cp:lastPrinted>
  <dcterms:created xsi:type="dcterms:W3CDTF">2012-09-19T02:40:00Z</dcterms:created>
  <dcterms:modified xsi:type="dcterms:W3CDTF">2021-01-29T08:21:51Z</dcterms:modified>
</cp:coreProperties>
</file>