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tabRatio="934" activeTab="0"/>
  </bookViews>
  <sheets>
    <sheet name="統計表第3表" sheetId="1" r:id="rId1"/>
    <sheet name="表5" sheetId="2" state="hidden" r:id="rId2"/>
  </sheets>
  <definedNames>
    <definedName name="_xlnm.Print_Area" localSheetId="0">'統計表第3表'!$A$1:$O$25</definedName>
    <definedName name="_xlnm.Print_Area" localSheetId="1">'表5'!$A$1:$J$16</definedName>
  </definedNames>
  <calcPr fullCalcOnLoad="1"/>
</workbook>
</file>

<file path=xl/sharedStrings.xml><?xml version="1.0" encoding="utf-8"?>
<sst xmlns="http://schemas.openxmlformats.org/spreadsheetml/2006/main" count="77" uniqueCount="51">
  <si>
    <t>事業所数
構成比</t>
  </si>
  <si>
    <t>従業者数
構成比</t>
  </si>
  <si>
    <t>男</t>
  </si>
  <si>
    <t>女</t>
  </si>
  <si>
    <t>総数</t>
  </si>
  <si>
    <t>１～４人</t>
  </si>
  <si>
    <t>５～９人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</si>
  <si>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</si>
  <si>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</si>
  <si>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</si>
  <si>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</si>
  <si>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</si>
  <si>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</si>
  <si>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</si>
  <si>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(注)男女別の不詳を含む。</t>
  </si>
  <si>
    <t>構成比</t>
  </si>
  <si>
    <t>従業上の地位</t>
  </si>
  <si>
    <t>男</t>
  </si>
  <si>
    <t>女</t>
  </si>
  <si>
    <t>実数</t>
  </si>
  <si>
    <t>総数（非農林漁業）</t>
  </si>
  <si>
    <t>　雇用者</t>
  </si>
  <si>
    <t>　　常用雇用者</t>
  </si>
  <si>
    <t>　個人業主・無給の家族従業者</t>
  </si>
  <si>
    <t>　有給役員</t>
  </si>
  <si>
    <t>　　　正社員・正職員</t>
  </si>
  <si>
    <t>　　臨時雇用者</t>
  </si>
  <si>
    <t>（単位：人、％）</t>
  </si>
  <si>
    <t>　　　正社員・正職員以外</t>
  </si>
  <si>
    <t>総数（注）</t>
  </si>
  <si>
    <t>派遣のみ</t>
  </si>
  <si>
    <t>従業者規模別</t>
  </si>
  <si>
    <t>（単位：事業所、人、％）</t>
  </si>
  <si>
    <t>第５表　従業上の地位別民営事業所従業者数（非農林漁業）</t>
  </si>
  <si>
    <t>総数</t>
  </si>
  <si>
    <t>雇用者</t>
  </si>
  <si>
    <t>－</t>
  </si>
  <si>
    <t>基礎調査(H21.7.1)</t>
  </si>
  <si>
    <t>活動調査（H24.2.1)</t>
  </si>
  <si>
    <t>増減率</t>
  </si>
  <si>
    <t>－</t>
  </si>
  <si>
    <t>増減
H24-H21
(c-a)</t>
  </si>
  <si>
    <t>増減
H24-H21
(d-b)</t>
  </si>
  <si>
    <t>事業所数
(a)</t>
  </si>
  <si>
    <t>事業所数
(c)</t>
  </si>
  <si>
    <t>第３表　従業者規模別民営事業所数及び従業者数</t>
  </si>
  <si>
    <t>注 男女別の不詳を含む。</t>
  </si>
  <si>
    <t>　　　　　事業所集計</t>
  </si>
  <si>
    <t xml:space="preserve"> 事業所集計</t>
  </si>
  <si>
    <r>
      <t>従業者数
　　</t>
    </r>
    <r>
      <rPr>
        <sz val="10"/>
        <color indexed="8"/>
        <rFont val="ＭＳ ゴシック"/>
        <family val="3"/>
      </rPr>
      <t xml:space="preserve">
(b)</t>
    </r>
  </si>
  <si>
    <r>
      <t>従業者数
　　</t>
    </r>
    <r>
      <rPr>
        <sz val="10"/>
        <color indexed="8"/>
        <rFont val="ＭＳ ゴシック"/>
        <family val="3"/>
      </rPr>
      <t xml:space="preserve">
(d)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</si>
</sst>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,###,###,##0;&quot; -&quot;###,###,##0"/>
    <numFmt numFmtId="178" formatCode="0.0_ "/>
    <numFmt numFmtId="179" formatCode="\ ###,###,##0;&quot;-&quot;###,###,##0"/>
    <numFmt numFmtId="180" formatCode="#,##0.0_ "/>
    <numFmt numFmtId="181" formatCode="#,##0;&quot;▲ &quot;#,##0"/>
    <numFmt numFmtId="182" formatCode="#,##0.0;&quot;▲ &quot;#,##0.0"/>
    <numFmt numFmtId="183" formatCode="#,##0_ "/>
  </numFmts>
  <fonts count="9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5"/>
      <name val="ＭＳ 明朝"/>
      <family val="1"/>
    </font>
    <font>
      <sz val="10"/>
      <color indexed="9"/>
      <name val="ＭＳ 明朝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9"/>
      <color indexed="8"/>
      <name val="Times New Roman"/>
      <family val="1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  <font>
      <sz val="15"/>
      <name val="ＭＳ ゴシック"/>
      <family val="3"/>
    </font>
    <font>
      <b/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Fill="0" applyBorder="0">
      <alignment vertical="center"/>
      <protection/>
    </xf>
    <xf numFmtId="0" fontId="57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52" fillId="0" borderId="0">
      <alignment vertical="center"/>
      <protection/>
    </xf>
    <xf numFmtId="0" fontId="47" fillId="0" borderId="0">
      <alignment/>
      <protection/>
    </xf>
    <xf numFmtId="0" fontId="52" fillId="0" borderId="0">
      <alignment vertical="center"/>
      <protection/>
    </xf>
    <xf numFmtId="0" fontId="83" fillId="32" borderId="0" applyNumberFormat="0" applyBorder="0" applyAlignment="0" applyProtection="0"/>
    <xf numFmtId="0" fontId="84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52" fillId="0" borderId="0" xfId="0" applyFont="1" applyAlignment="1">
      <alignment vertical="center"/>
    </xf>
    <xf numFmtId="38" fontId="52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38" fontId="52" fillId="0" borderId="0" xfId="79" applyFont="1" applyAlignment="1">
      <alignment vertical="center"/>
    </xf>
    <xf numFmtId="177" fontId="52" fillId="0" borderId="0" xfId="0" applyNumberFormat="1" applyFont="1" applyAlignment="1">
      <alignment vertical="center"/>
    </xf>
    <xf numFmtId="178" fontId="85" fillId="0" borderId="0" xfId="69" applyNumberFormat="1" applyFont="1" applyBorder="1" applyAlignment="1">
      <alignment vertical="center"/>
    </xf>
    <xf numFmtId="38" fontId="85" fillId="0" borderId="0" xfId="79" applyFont="1" applyBorder="1" applyAlignment="1">
      <alignment vertical="center"/>
    </xf>
    <xf numFmtId="38" fontId="85" fillId="0" borderId="10" xfId="79" applyFont="1" applyBorder="1" applyAlignment="1">
      <alignment vertical="center"/>
    </xf>
    <xf numFmtId="38" fontId="85" fillId="0" borderId="11" xfId="79" applyFont="1" applyBorder="1" applyAlignment="1">
      <alignment vertical="center"/>
    </xf>
    <xf numFmtId="178" fontId="85" fillId="0" borderId="12" xfId="69" applyNumberFormat="1" applyFont="1" applyBorder="1" applyAlignment="1">
      <alignment vertical="center"/>
    </xf>
    <xf numFmtId="38" fontId="85" fillId="0" borderId="12" xfId="79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177" fontId="27" fillId="0" borderId="14" xfId="0" applyNumberFormat="1" applyFont="1" applyFill="1" applyBorder="1" applyAlignment="1" quotePrefix="1">
      <alignment horizontal="right" vertical="center"/>
    </xf>
    <xf numFmtId="0" fontId="86" fillId="0" borderId="0" xfId="0" applyFont="1" applyAlignment="1">
      <alignment vertical="center"/>
    </xf>
    <xf numFmtId="0" fontId="87" fillId="0" borderId="13" xfId="0" applyFont="1" applyBorder="1" applyAlignment="1">
      <alignment vertical="center"/>
    </xf>
    <xf numFmtId="38" fontId="87" fillId="0" borderId="15" xfId="0" applyNumberFormat="1" applyFont="1" applyBorder="1" applyAlignment="1">
      <alignment vertical="center"/>
    </xf>
    <xf numFmtId="178" fontId="87" fillId="0" borderId="14" xfId="69" applyNumberFormat="1" applyFont="1" applyBorder="1" applyAlignment="1">
      <alignment vertical="center"/>
    </xf>
    <xf numFmtId="38" fontId="87" fillId="0" borderId="14" xfId="0" applyNumberFormat="1" applyFont="1" applyBorder="1" applyAlignment="1">
      <alignment vertical="center"/>
    </xf>
    <xf numFmtId="0" fontId="8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85" fillId="0" borderId="16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/>
    </xf>
    <xf numFmtId="0" fontId="87" fillId="0" borderId="14" xfId="0" applyFont="1" applyBorder="1" applyAlignment="1">
      <alignment horizontal="right" vertical="center"/>
    </xf>
    <xf numFmtId="0" fontId="85" fillId="0" borderId="0" xfId="0" applyNumberFormat="1" applyFont="1" applyBorder="1" applyAlignment="1">
      <alignment horizontal="right" vertical="center"/>
    </xf>
    <xf numFmtId="178" fontId="88" fillId="0" borderId="14" xfId="79" applyNumberFormat="1" applyFont="1" applyFill="1" applyBorder="1" applyAlignment="1">
      <alignment vertical="center"/>
    </xf>
    <xf numFmtId="0" fontId="86" fillId="0" borderId="0" xfId="0" applyFont="1" applyFill="1" applyBorder="1" applyAlignment="1">
      <alignment vertical="center"/>
    </xf>
    <xf numFmtId="181" fontId="88" fillId="0" borderId="14" xfId="79" applyNumberFormat="1" applyFont="1" applyFill="1" applyBorder="1" applyAlignment="1">
      <alignment vertical="center"/>
    </xf>
    <xf numFmtId="182" fontId="88" fillId="0" borderId="14" xfId="79" applyNumberFormat="1" applyFont="1" applyFill="1" applyBorder="1" applyAlignment="1">
      <alignment vertical="center"/>
    </xf>
    <xf numFmtId="181" fontId="27" fillId="0" borderId="14" xfId="0" applyNumberFormat="1" applyFont="1" applyFill="1" applyBorder="1" applyAlignment="1" quotePrefix="1">
      <alignment horizontal="right" vertical="center"/>
    </xf>
    <xf numFmtId="180" fontId="27" fillId="0" borderId="14" xfId="0" applyNumberFormat="1" applyFont="1" applyFill="1" applyBorder="1" applyAlignment="1" quotePrefix="1">
      <alignment horizontal="right" vertical="center"/>
    </xf>
    <xf numFmtId="182" fontId="27" fillId="0" borderId="14" xfId="0" applyNumberFormat="1" applyFont="1" applyFill="1" applyBorder="1" applyAlignment="1" quotePrefix="1">
      <alignment horizontal="right" vertical="center"/>
    </xf>
    <xf numFmtId="0" fontId="0" fillId="0" borderId="0" xfId="0" applyAlignment="1">
      <alignment vertical="center"/>
    </xf>
    <xf numFmtId="0" fontId="29" fillId="0" borderId="0" xfId="0" applyNumberFormat="1" applyFont="1" applyFill="1" applyAlignment="1">
      <alignment horizontal="left" vertical="center"/>
    </xf>
    <xf numFmtId="183" fontId="76" fillId="0" borderId="0" xfId="0" applyNumberFormat="1" applyFont="1" applyAlignment="1">
      <alignment vertical="center"/>
    </xf>
    <xf numFmtId="0" fontId="29" fillId="0" borderId="0" xfId="0" applyNumberFormat="1" applyFont="1" applyFill="1" applyAlignment="1">
      <alignment horizontal="left" vertical="center"/>
    </xf>
    <xf numFmtId="183" fontId="89" fillId="0" borderId="0" xfId="0" applyNumberFormat="1" applyFont="1" applyAlignment="1">
      <alignment vertical="center"/>
    </xf>
    <xf numFmtId="0" fontId="26" fillId="0" borderId="0" xfId="0" applyNumberFormat="1" applyFont="1" applyFill="1" applyAlignment="1">
      <alignment horizontal="left" vertical="center"/>
    </xf>
    <xf numFmtId="0" fontId="90" fillId="0" borderId="0" xfId="0" applyFont="1" applyAlignment="1">
      <alignment vertical="center"/>
    </xf>
    <xf numFmtId="0" fontId="91" fillId="0" borderId="13" xfId="0" applyFont="1" applyBorder="1" applyAlignment="1">
      <alignment horizontal="center" vertical="center" wrapText="1"/>
    </xf>
    <xf numFmtId="0" fontId="91" fillId="0" borderId="18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86" fillId="0" borderId="18" xfId="0" applyFont="1" applyBorder="1" applyAlignment="1">
      <alignment horizontal="center" vertical="center"/>
    </xf>
    <xf numFmtId="177" fontId="50" fillId="0" borderId="0" xfId="0" applyNumberFormat="1" applyFont="1" applyFill="1" applyBorder="1" applyAlignment="1" quotePrefix="1">
      <alignment horizontal="right" vertical="center"/>
    </xf>
    <xf numFmtId="178" fontId="89" fillId="0" borderId="0" xfId="79" applyNumberFormat="1" applyFont="1" applyFill="1" applyBorder="1" applyAlignment="1">
      <alignment vertical="center"/>
    </xf>
    <xf numFmtId="181" fontId="89" fillId="0" borderId="0" xfId="79" applyNumberFormat="1" applyFont="1" applyFill="1" applyBorder="1" applyAlignment="1">
      <alignment vertical="center"/>
    </xf>
    <xf numFmtId="182" fontId="89" fillId="0" borderId="0" xfId="79" applyNumberFormat="1" applyFont="1" applyFill="1" applyBorder="1" applyAlignment="1">
      <alignment vertical="center"/>
    </xf>
    <xf numFmtId="183" fontId="89" fillId="0" borderId="0" xfId="0" applyNumberFormat="1" applyFont="1" applyBorder="1" applyAlignment="1">
      <alignment vertical="center"/>
    </xf>
    <xf numFmtId="180" fontId="50" fillId="0" borderId="0" xfId="0" applyNumberFormat="1" applyFont="1" applyFill="1" applyBorder="1" applyAlignment="1" quotePrefix="1">
      <alignment horizontal="right" vertical="center"/>
    </xf>
    <xf numFmtId="181" fontId="50" fillId="0" borderId="0" xfId="0" applyNumberFormat="1" applyFont="1" applyFill="1" applyBorder="1" applyAlignment="1" quotePrefix="1">
      <alignment horizontal="right" vertical="center"/>
    </xf>
    <xf numFmtId="182" fontId="50" fillId="0" borderId="0" xfId="0" applyNumberFormat="1" applyFont="1" applyFill="1" applyBorder="1" applyAlignment="1" quotePrefix="1">
      <alignment horizontal="right" vertical="center"/>
    </xf>
    <xf numFmtId="179" fontId="50" fillId="0" borderId="0" xfId="0" applyNumberFormat="1" applyFont="1" applyFill="1" applyBorder="1" applyAlignment="1" quotePrefix="1">
      <alignment horizontal="right" vertical="center"/>
    </xf>
    <xf numFmtId="176" fontId="50" fillId="0" borderId="12" xfId="0" applyNumberFormat="1" applyFont="1" applyFill="1" applyBorder="1" applyAlignment="1" quotePrefix="1">
      <alignment horizontal="right" vertical="center"/>
    </xf>
    <xf numFmtId="178" fontId="89" fillId="0" borderId="12" xfId="79" applyNumberFormat="1" applyFont="1" applyFill="1" applyBorder="1" applyAlignment="1">
      <alignment vertical="center"/>
    </xf>
    <xf numFmtId="38" fontId="89" fillId="0" borderId="12" xfId="79" applyFont="1" applyFill="1" applyBorder="1" applyAlignment="1">
      <alignment horizontal="right" vertical="center" indent="1"/>
    </xf>
    <xf numFmtId="183" fontId="89" fillId="0" borderId="12" xfId="0" applyNumberFormat="1" applyFont="1" applyBorder="1" applyAlignment="1">
      <alignment vertical="center"/>
    </xf>
    <xf numFmtId="181" fontId="89" fillId="0" borderId="12" xfId="79" applyNumberFormat="1" applyFont="1" applyFill="1" applyBorder="1" applyAlignment="1">
      <alignment vertical="center"/>
    </xf>
    <xf numFmtId="182" fontId="89" fillId="0" borderId="12" xfId="79" applyNumberFormat="1" applyFont="1" applyFill="1" applyBorder="1" applyAlignment="1">
      <alignment vertical="center"/>
    </xf>
    <xf numFmtId="183" fontId="76" fillId="0" borderId="14" xfId="0" applyNumberFormat="1" applyFont="1" applyBorder="1" applyAlignment="1">
      <alignment vertical="center"/>
    </xf>
    <xf numFmtId="0" fontId="90" fillId="0" borderId="18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vertical="center"/>
    </xf>
    <xf numFmtId="0" fontId="50" fillId="0" borderId="0" xfId="0" applyNumberFormat="1" applyFont="1" applyFill="1" applyAlignment="1">
      <alignment vertical="center"/>
    </xf>
    <xf numFmtId="0" fontId="90" fillId="0" borderId="20" xfId="0" applyFont="1" applyBorder="1" applyAlignment="1">
      <alignment horizontal="center" vertical="center"/>
    </xf>
    <xf numFmtId="0" fontId="90" fillId="0" borderId="21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right" vertical="center"/>
    </xf>
    <xf numFmtId="0" fontId="90" fillId="0" borderId="17" xfId="0" applyFont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0" fillId="0" borderId="13" xfId="0" applyFont="1" applyBorder="1" applyAlignment="1">
      <alignment vertical="center"/>
    </xf>
    <xf numFmtId="0" fontId="29" fillId="0" borderId="0" xfId="0" applyNumberFormat="1" applyFont="1" applyFill="1" applyAlignment="1">
      <alignment horizontal="left" vertical="center"/>
    </xf>
    <xf numFmtId="0" fontId="85" fillId="0" borderId="23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22" xfId="0" applyNumberFormat="1" applyFont="1" applyFill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標準 2" xfId="99"/>
    <cellStyle name="標準 2 2" xfId="100"/>
    <cellStyle name="標準 3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95250</xdr:rowOff>
    </xdr:from>
    <xdr:to>
      <xdr:col>0</xdr:col>
      <xdr:colOff>1162050</xdr:colOff>
      <xdr:row>2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285750" y="95250"/>
          <a:ext cx="876300" cy="3048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657225</xdr:colOff>
      <xdr:row>0</xdr:row>
      <xdr:rowOff>95250</xdr:rowOff>
    </xdr:from>
    <xdr:to>
      <xdr:col>14</xdr:col>
      <xdr:colOff>114300</xdr:colOff>
      <xdr:row>2</xdr:row>
      <xdr:rowOff>57150</xdr:rowOff>
    </xdr:to>
    <xdr:sp>
      <xdr:nvSpPr>
        <xdr:cNvPr id="2" name="角丸四角形 2"/>
        <xdr:cNvSpPr>
          <a:spLocks/>
        </xdr:cNvSpPr>
      </xdr:nvSpPr>
      <xdr:spPr>
        <a:xfrm>
          <a:off x="10372725" y="95250"/>
          <a:ext cx="904875" cy="3048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"/>
  <sheetViews>
    <sheetView tabSelected="1" view="pageBreakPreview" zoomScaleSheetLayoutView="100" zoomScalePageLayoutView="0" workbookViewId="0" topLeftCell="C17">
      <selection activeCell="O29" sqref="O29"/>
    </sheetView>
  </sheetViews>
  <sheetFormatPr defaultColWidth="9.140625" defaultRowHeight="15"/>
  <cols>
    <col min="1" max="1" width="18.57421875" style="42" customWidth="1"/>
    <col min="2" max="2" width="12.421875" style="36" customWidth="1"/>
    <col min="3" max="3" width="11.57421875" style="36" customWidth="1"/>
    <col min="4" max="4" width="12.421875" style="36" customWidth="1"/>
    <col min="5" max="5" width="11.57421875" style="36" customWidth="1"/>
    <col min="6" max="6" width="12.421875" style="36" customWidth="1"/>
    <col min="7" max="7" width="11.57421875" style="0" customWidth="1"/>
    <col min="8" max="8" width="10.140625" style="0" customWidth="1"/>
    <col min="9" max="9" width="11.140625" style="24" customWidth="1"/>
    <col min="10" max="10" width="10.140625" style="36" customWidth="1"/>
    <col min="11" max="11" width="12.57421875" style="0" customWidth="1"/>
    <col min="12" max="12" width="11.140625" style="36" customWidth="1"/>
    <col min="13" max="13" width="11.57421875" style="36" customWidth="1"/>
    <col min="14" max="14" width="10.140625" style="36" customWidth="1"/>
    <col min="15" max="15" width="10.7109375" style="0" customWidth="1"/>
    <col min="16" max="16" width="0" style="0" hidden="1" customWidth="1"/>
    <col min="17" max="17" width="11.57421875" style="0" customWidth="1"/>
    <col min="18" max="18" width="10.140625" style="0" customWidth="1"/>
    <col min="19" max="19" width="12.57421875" style="0" customWidth="1"/>
    <col min="20" max="20" width="10.140625" style="0" customWidth="1"/>
  </cols>
  <sheetData>
    <row r="1" s="36" customFormat="1" ht="13.5"/>
    <row r="2" spans="1:14" s="36" customFormat="1" ht="13.5">
      <c r="A2" s="36" t="s">
        <v>47</v>
      </c>
      <c r="N2" s="36" t="s">
        <v>48</v>
      </c>
    </row>
    <row r="3" s="36" customFormat="1" ht="13.5"/>
    <row r="4" spans="1:15" ht="18">
      <c r="A4" s="41" t="s">
        <v>45</v>
      </c>
      <c r="B4" s="39"/>
      <c r="C4" s="39"/>
      <c r="D4" s="39"/>
      <c r="E4" s="39"/>
      <c r="F4" s="37"/>
      <c r="G4" s="1"/>
      <c r="H4" s="1"/>
      <c r="K4" s="1"/>
      <c r="O4" s="1"/>
    </row>
    <row r="5" spans="1:15" ht="12.75" customHeight="1">
      <c r="A5" s="41"/>
      <c r="B5" s="2"/>
      <c r="C5" s="2"/>
      <c r="D5" s="2"/>
      <c r="E5" s="2"/>
      <c r="F5" s="2"/>
      <c r="G5" s="1"/>
      <c r="H5" s="1"/>
      <c r="K5" s="1"/>
      <c r="O5" s="1"/>
    </row>
    <row r="6" spans="7:15" ht="13.5">
      <c r="G6" s="1"/>
      <c r="H6" s="1"/>
      <c r="I6" s="80" t="s">
        <v>32</v>
      </c>
      <c r="J6" s="80"/>
      <c r="K6" s="80"/>
      <c r="L6" s="80"/>
      <c r="M6" s="80"/>
      <c r="N6" s="80"/>
      <c r="O6" s="80"/>
    </row>
    <row r="7" spans="1:15" s="42" customFormat="1" ht="15" customHeight="1">
      <c r="A7" s="72" t="s">
        <v>31</v>
      </c>
      <c r="B7" s="81" t="s">
        <v>37</v>
      </c>
      <c r="C7" s="82"/>
      <c r="D7" s="84"/>
      <c r="E7" s="84"/>
      <c r="F7" s="81" t="s">
        <v>38</v>
      </c>
      <c r="G7" s="82"/>
      <c r="H7" s="82"/>
      <c r="I7" s="82"/>
      <c r="J7" s="82"/>
      <c r="K7" s="82"/>
      <c r="L7" s="82"/>
      <c r="M7" s="82"/>
      <c r="N7" s="82"/>
      <c r="O7" s="82"/>
    </row>
    <row r="8" spans="1:15" s="42" customFormat="1" ht="9" customHeight="1">
      <c r="A8" s="73"/>
      <c r="B8" s="75" t="s">
        <v>43</v>
      </c>
      <c r="C8" s="43"/>
      <c r="D8" s="77" t="s">
        <v>49</v>
      </c>
      <c r="E8" s="43"/>
      <c r="F8" s="77" t="s">
        <v>44</v>
      </c>
      <c r="G8" s="43"/>
      <c r="H8" s="43"/>
      <c r="I8" s="44"/>
      <c r="J8" s="77" t="s">
        <v>50</v>
      </c>
      <c r="K8" s="45"/>
      <c r="L8" s="45"/>
      <c r="M8" s="45"/>
      <c r="N8" s="46"/>
      <c r="O8" s="46"/>
    </row>
    <row r="9" spans="1:15" s="42" customFormat="1" ht="45" customHeight="1">
      <c r="A9" s="74"/>
      <c r="B9" s="76"/>
      <c r="C9" s="47" t="s">
        <v>0</v>
      </c>
      <c r="D9" s="83"/>
      <c r="E9" s="47" t="s">
        <v>0</v>
      </c>
      <c r="F9" s="78"/>
      <c r="G9" s="48" t="s">
        <v>0</v>
      </c>
      <c r="H9" s="47" t="s">
        <v>41</v>
      </c>
      <c r="I9" s="47" t="s">
        <v>39</v>
      </c>
      <c r="J9" s="79"/>
      <c r="K9" s="49" t="s">
        <v>1</v>
      </c>
      <c r="L9" s="49" t="s">
        <v>42</v>
      </c>
      <c r="M9" s="49" t="s">
        <v>39</v>
      </c>
      <c r="N9" s="50" t="s">
        <v>2</v>
      </c>
      <c r="O9" s="51" t="s">
        <v>3</v>
      </c>
    </row>
    <row r="10" spans="1:16" s="17" customFormat="1" ht="52.5" customHeight="1">
      <c r="A10" s="52" t="s">
        <v>4</v>
      </c>
      <c r="B10" s="16">
        <v>38833</v>
      </c>
      <c r="C10" s="29">
        <v>100</v>
      </c>
      <c r="D10" s="16">
        <v>307463</v>
      </c>
      <c r="E10" s="29">
        <v>100</v>
      </c>
      <c r="F10" s="38">
        <v>36300</v>
      </c>
      <c r="G10" s="29">
        <v>100</v>
      </c>
      <c r="H10" s="31">
        <v>-2533</v>
      </c>
      <c r="I10" s="32">
        <v>-6.5</v>
      </c>
      <c r="J10" s="68">
        <v>292056</v>
      </c>
      <c r="K10" s="34">
        <v>100</v>
      </c>
      <c r="L10" s="33">
        <v>-15407</v>
      </c>
      <c r="M10" s="35">
        <v>-5</v>
      </c>
      <c r="N10" s="38">
        <v>160683</v>
      </c>
      <c r="O10" s="38">
        <v>131145</v>
      </c>
      <c r="P10" s="30"/>
    </row>
    <row r="11" spans="1:16" ht="52.5" customHeight="1">
      <c r="A11" s="69" t="s">
        <v>5</v>
      </c>
      <c r="B11" s="53">
        <v>24421</v>
      </c>
      <c r="C11" s="54">
        <v>62.9</v>
      </c>
      <c r="D11" s="53">
        <v>50316</v>
      </c>
      <c r="E11" s="54">
        <v>16.4</v>
      </c>
      <c r="F11" s="40">
        <v>22300</v>
      </c>
      <c r="G11" s="54">
        <v>61.4</v>
      </c>
      <c r="H11" s="55">
        <v>-2121</v>
      </c>
      <c r="I11" s="56">
        <v>-8.7</v>
      </c>
      <c r="J11" s="57">
        <v>46248</v>
      </c>
      <c r="K11" s="58">
        <v>15.8</v>
      </c>
      <c r="L11" s="59">
        <v>-4068</v>
      </c>
      <c r="M11" s="60">
        <v>-8.1</v>
      </c>
      <c r="N11" s="40">
        <v>23703</v>
      </c>
      <c r="O11" s="40">
        <v>22521</v>
      </c>
      <c r="P11" s="23"/>
    </row>
    <row r="12" spans="1:16" ht="52.5" customHeight="1">
      <c r="A12" s="69" t="s">
        <v>6</v>
      </c>
      <c r="B12" s="53">
        <v>7224</v>
      </c>
      <c r="C12" s="54">
        <v>18.6</v>
      </c>
      <c r="D12" s="53">
        <v>47300</v>
      </c>
      <c r="E12" s="54">
        <v>15.4</v>
      </c>
      <c r="F12" s="40">
        <v>6984</v>
      </c>
      <c r="G12" s="54">
        <v>19.2</v>
      </c>
      <c r="H12" s="55">
        <v>-240</v>
      </c>
      <c r="I12" s="56">
        <v>-3.3</v>
      </c>
      <c r="J12" s="57">
        <v>45961</v>
      </c>
      <c r="K12" s="58">
        <v>15.7</v>
      </c>
      <c r="L12" s="59">
        <v>-1339</v>
      </c>
      <c r="M12" s="60">
        <v>-2.8</v>
      </c>
      <c r="N12" s="40">
        <v>24663</v>
      </c>
      <c r="O12" s="40">
        <v>21287</v>
      </c>
      <c r="P12" s="23"/>
    </row>
    <row r="13" spans="1:16" ht="52.5" customHeight="1">
      <c r="A13" s="69" t="s">
        <v>7</v>
      </c>
      <c r="B13" s="53">
        <v>4098</v>
      </c>
      <c r="C13" s="54">
        <v>10.6</v>
      </c>
      <c r="D13" s="53">
        <v>55059</v>
      </c>
      <c r="E13" s="54">
        <v>17.9</v>
      </c>
      <c r="F13" s="40">
        <v>4055</v>
      </c>
      <c r="G13" s="54">
        <v>11.2</v>
      </c>
      <c r="H13" s="55">
        <v>-43</v>
      </c>
      <c r="I13" s="56">
        <v>-1</v>
      </c>
      <c r="J13" s="57">
        <v>53922</v>
      </c>
      <c r="K13" s="58">
        <v>18.5</v>
      </c>
      <c r="L13" s="59">
        <v>-1137</v>
      </c>
      <c r="M13" s="60">
        <v>-2.1</v>
      </c>
      <c r="N13" s="40">
        <v>29974</v>
      </c>
      <c r="O13" s="40">
        <v>23881</v>
      </c>
      <c r="P13" s="23"/>
    </row>
    <row r="14" spans="1:16" ht="52.5" customHeight="1">
      <c r="A14" s="69" t="s">
        <v>8</v>
      </c>
      <c r="B14" s="53">
        <v>1259</v>
      </c>
      <c r="C14" s="54">
        <v>3.2</v>
      </c>
      <c r="D14" s="53">
        <v>29945</v>
      </c>
      <c r="E14" s="54">
        <v>9.7</v>
      </c>
      <c r="F14" s="40">
        <v>1196</v>
      </c>
      <c r="G14" s="54">
        <v>3.3</v>
      </c>
      <c r="H14" s="55">
        <v>-63</v>
      </c>
      <c r="I14" s="56">
        <v>-5</v>
      </c>
      <c r="J14" s="57">
        <v>28542</v>
      </c>
      <c r="K14" s="58">
        <v>9.8</v>
      </c>
      <c r="L14" s="59">
        <v>-1403</v>
      </c>
      <c r="M14" s="60">
        <v>-4.7</v>
      </c>
      <c r="N14" s="40">
        <v>16023</v>
      </c>
      <c r="O14" s="40">
        <v>12456</v>
      </c>
      <c r="P14" s="23"/>
    </row>
    <row r="15" spans="1:16" ht="52.5" customHeight="1">
      <c r="A15" s="69" t="s">
        <v>9</v>
      </c>
      <c r="B15" s="53">
        <v>885</v>
      </c>
      <c r="C15" s="54">
        <v>2.3</v>
      </c>
      <c r="D15" s="53">
        <v>33087</v>
      </c>
      <c r="E15" s="54">
        <v>10.8</v>
      </c>
      <c r="F15" s="40">
        <v>842</v>
      </c>
      <c r="G15" s="54">
        <v>2.3</v>
      </c>
      <c r="H15" s="55">
        <v>-43</v>
      </c>
      <c r="I15" s="56">
        <v>-4.9</v>
      </c>
      <c r="J15" s="57">
        <v>31384</v>
      </c>
      <c r="K15" s="58">
        <v>10.7</v>
      </c>
      <c r="L15" s="59">
        <v>-1703</v>
      </c>
      <c r="M15" s="60">
        <v>-5.1</v>
      </c>
      <c r="N15" s="40">
        <v>17556</v>
      </c>
      <c r="O15" s="40">
        <v>13765</v>
      </c>
      <c r="P15" s="23"/>
    </row>
    <row r="16" spans="1:16" ht="52.5" customHeight="1">
      <c r="A16" s="69" t="s">
        <v>10</v>
      </c>
      <c r="B16" s="53">
        <v>540</v>
      </c>
      <c r="C16" s="54">
        <v>1.4</v>
      </c>
      <c r="D16" s="53">
        <v>36710</v>
      </c>
      <c r="E16" s="54">
        <v>11.9</v>
      </c>
      <c r="F16" s="40">
        <v>510</v>
      </c>
      <c r="G16" s="54">
        <v>1.4</v>
      </c>
      <c r="H16" s="55">
        <v>-30</v>
      </c>
      <c r="I16" s="56">
        <v>-5.6</v>
      </c>
      <c r="J16" s="57">
        <v>34292</v>
      </c>
      <c r="K16" s="58">
        <v>11.7</v>
      </c>
      <c r="L16" s="59">
        <v>-2418</v>
      </c>
      <c r="M16" s="60">
        <v>-6.6</v>
      </c>
      <c r="N16" s="40">
        <v>19476</v>
      </c>
      <c r="O16" s="40">
        <v>14816</v>
      </c>
      <c r="P16" s="23"/>
    </row>
    <row r="17" spans="1:16" ht="52.5" customHeight="1">
      <c r="A17" s="69" t="s">
        <v>11</v>
      </c>
      <c r="B17" s="53">
        <v>174</v>
      </c>
      <c r="C17" s="54">
        <v>0.4</v>
      </c>
      <c r="D17" s="53">
        <v>23941</v>
      </c>
      <c r="E17" s="54">
        <v>7.8</v>
      </c>
      <c r="F17" s="40">
        <v>179</v>
      </c>
      <c r="G17" s="54">
        <v>0.5</v>
      </c>
      <c r="H17" s="55">
        <v>5</v>
      </c>
      <c r="I17" s="56">
        <v>2.9</v>
      </c>
      <c r="J17" s="57">
        <v>24133</v>
      </c>
      <c r="K17" s="58">
        <v>8.3</v>
      </c>
      <c r="L17" s="59">
        <v>192</v>
      </c>
      <c r="M17" s="60">
        <v>0.8</v>
      </c>
      <c r="N17" s="40">
        <v>14098</v>
      </c>
      <c r="O17" s="40">
        <v>10035</v>
      </c>
      <c r="P17" s="23"/>
    </row>
    <row r="18" spans="1:16" ht="52.5" customHeight="1">
      <c r="A18" s="69" t="s">
        <v>12</v>
      </c>
      <c r="B18" s="53">
        <v>37</v>
      </c>
      <c r="C18" s="54">
        <v>0.1</v>
      </c>
      <c r="D18" s="53">
        <v>8818</v>
      </c>
      <c r="E18" s="54">
        <v>2.9</v>
      </c>
      <c r="F18" s="40">
        <v>29</v>
      </c>
      <c r="G18" s="54">
        <v>0.1</v>
      </c>
      <c r="H18" s="55">
        <v>-8</v>
      </c>
      <c r="I18" s="56">
        <v>-21.6</v>
      </c>
      <c r="J18" s="57">
        <v>6994</v>
      </c>
      <c r="K18" s="58">
        <v>2.4</v>
      </c>
      <c r="L18" s="59">
        <v>-1824</v>
      </c>
      <c r="M18" s="60">
        <v>-20.7</v>
      </c>
      <c r="N18" s="40">
        <v>3466</v>
      </c>
      <c r="O18" s="40">
        <v>3528</v>
      </c>
      <c r="P18" s="23"/>
    </row>
    <row r="19" spans="1:16" ht="52.5" customHeight="1">
      <c r="A19" s="69" t="s">
        <v>13</v>
      </c>
      <c r="B19" s="61">
        <v>36</v>
      </c>
      <c r="C19" s="54">
        <v>0.1</v>
      </c>
      <c r="D19" s="61">
        <v>22287</v>
      </c>
      <c r="E19" s="54">
        <v>7.2</v>
      </c>
      <c r="F19" s="40">
        <v>35</v>
      </c>
      <c r="G19" s="54">
        <v>0.1</v>
      </c>
      <c r="H19" s="55">
        <v>-1</v>
      </c>
      <c r="I19" s="56">
        <v>-2.8</v>
      </c>
      <c r="J19" s="57">
        <v>20580</v>
      </c>
      <c r="K19" s="58">
        <v>7</v>
      </c>
      <c r="L19" s="59">
        <v>-1707</v>
      </c>
      <c r="M19" s="60">
        <v>-7.7</v>
      </c>
      <c r="N19" s="40">
        <v>11724</v>
      </c>
      <c r="O19" s="40">
        <v>8856</v>
      </c>
      <c r="P19" s="23"/>
    </row>
    <row r="20" spans="1:16" ht="52.5" customHeight="1">
      <c r="A20" s="69" t="s">
        <v>30</v>
      </c>
      <c r="B20" s="62">
        <v>159</v>
      </c>
      <c r="C20" s="63">
        <v>0.4</v>
      </c>
      <c r="D20" s="64" t="s">
        <v>40</v>
      </c>
      <c r="E20" s="64" t="s">
        <v>40</v>
      </c>
      <c r="F20" s="65">
        <v>170</v>
      </c>
      <c r="G20" s="63">
        <v>0.5</v>
      </c>
      <c r="H20" s="66">
        <v>11</v>
      </c>
      <c r="I20" s="67">
        <v>6.9</v>
      </c>
      <c r="J20" s="64" t="s">
        <v>36</v>
      </c>
      <c r="K20" s="64" t="s">
        <v>40</v>
      </c>
      <c r="L20" s="64" t="s">
        <v>36</v>
      </c>
      <c r="M20" s="64" t="s">
        <v>36</v>
      </c>
      <c r="N20" s="64" t="s">
        <v>36</v>
      </c>
      <c r="O20" s="64" t="s">
        <v>36</v>
      </c>
      <c r="P20" s="23"/>
    </row>
    <row r="21" spans="2:15" ht="7.5" customHeight="1">
      <c r="B21" s="4"/>
      <c r="C21" s="4"/>
      <c r="D21" s="4"/>
      <c r="E21" s="4"/>
      <c r="F21" s="4"/>
      <c r="G21" s="5"/>
      <c r="H21" s="4"/>
      <c r="I21" s="4"/>
      <c r="J21" s="4"/>
      <c r="K21" s="4"/>
      <c r="L21" s="4"/>
      <c r="M21" s="4"/>
      <c r="N21" s="4"/>
      <c r="O21" s="4"/>
    </row>
    <row r="22" spans="1:19" ht="24" customHeight="1">
      <c r="A22" s="71" t="s">
        <v>46</v>
      </c>
      <c r="B22" s="3"/>
      <c r="C22" s="3"/>
      <c r="D22" s="3"/>
      <c r="E22" s="3"/>
      <c r="F22" s="3"/>
      <c r="G22" s="8"/>
      <c r="H22" s="4"/>
      <c r="I22" s="4"/>
      <c r="J22" s="4"/>
      <c r="K22" s="8"/>
      <c r="L22" s="8"/>
      <c r="M22" s="8"/>
      <c r="N22" s="8"/>
      <c r="O22" s="8"/>
      <c r="S22" s="6"/>
    </row>
    <row r="23" spans="1:15" ht="24" customHeight="1">
      <c r="A23" s="70"/>
      <c r="B23" s="3"/>
      <c r="C23" s="3"/>
      <c r="D23" s="3"/>
      <c r="E23" s="3"/>
      <c r="F23" s="3"/>
      <c r="G23" s="4"/>
      <c r="H23" s="4"/>
      <c r="I23" s="4"/>
      <c r="J23" s="4"/>
      <c r="K23" s="4"/>
      <c r="L23" s="4"/>
      <c r="M23" s="4"/>
      <c r="N23" s="4"/>
      <c r="O23" s="4"/>
    </row>
    <row r="25" s="36" customFormat="1" ht="13.5">
      <c r="A25" s="42"/>
    </row>
  </sheetData>
  <sheetProtection/>
  <mergeCells count="8">
    <mergeCell ref="A7:A9"/>
    <mergeCell ref="B8:B9"/>
    <mergeCell ref="F8:F9"/>
    <mergeCell ref="J8:J9"/>
    <mergeCell ref="I6:O6"/>
    <mergeCell ref="F7:O7"/>
    <mergeCell ref="D8:D9"/>
    <mergeCell ref="B7:E7"/>
  </mergeCells>
  <printOptions/>
  <pageMargins left="0.7086614173228347" right="0.7086614173228347" top="0.5511811023622047" bottom="0.5511811023622047" header="0.31496062992125984" footer="0.31496062992125984"/>
  <pageSetup firstPageNumber="16" useFirstPageNumber="1" fitToWidth="0" horizontalDpi="600" verticalDpi="600" orientation="portrait" paperSize="9" scale="79" r:id="rId2"/>
  <headerFooter>
    <oddFooter>&amp;C&amp;"ＭＳ 明朝,標準"&amp;10- &amp;P -</oddFooter>
  </headerFooter>
  <colBreaks count="1" manualBreakCount="1">
    <brk id="7" max="2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IV21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23.8515625" style="0" bestFit="1" customWidth="1"/>
    <col min="2" max="10" width="7.57421875" style="0" customWidth="1"/>
  </cols>
  <sheetData>
    <row r="1" spans="1:10" ht="18">
      <c r="A1" s="85" t="s">
        <v>33</v>
      </c>
      <c r="B1" s="85"/>
      <c r="C1" s="85"/>
      <c r="D1" s="85"/>
      <c r="E1" s="85"/>
      <c r="F1" s="85"/>
      <c r="G1" s="85"/>
      <c r="H1" s="85"/>
      <c r="I1" s="85"/>
      <c r="J1" s="85"/>
    </row>
    <row r="2" s="1" customFormat="1" ht="8.25" customHeight="1">
      <c r="A2" s="2"/>
    </row>
    <row r="3" spans="1:10" s="1" customFormat="1" ht="18">
      <c r="A3" s="2"/>
      <c r="H3" s="80" t="s">
        <v>27</v>
      </c>
      <c r="I3" s="80"/>
      <c r="J3" s="80"/>
    </row>
    <row r="4" spans="1:10" s="1" customFormat="1" ht="23.25" customHeight="1">
      <c r="A4" s="90" t="s">
        <v>16</v>
      </c>
      <c r="B4" s="88" t="s">
        <v>29</v>
      </c>
      <c r="C4" s="88"/>
      <c r="D4" s="88"/>
      <c r="E4" s="88" t="s">
        <v>17</v>
      </c>
      <c r="F4" s="88"/>
      <c r="G4" s="88"/>
      <c r="H4" s="88" t="s">
        <v>18</v>
      </c>
      <c r="I4" s="88"/>
      <c r="J4" s="89"/>
    </row>
    <row r="5" spans="1:256" s="1" customFormat="1" ht="23.25" customHeight="1">
      <c r="A5" s="91"/>
      <c r="B5" s="87" t="s">
        <v>19</v>
      </c>
      <c r="C5" s="86" t="s">
        <v>15</v>
      </c>
      <c r="D5" s="86"/>
      <c r="E5" s="94" t="s">
        <v>19</v>
      </c>
      <c r="F5" s="86" t="s">
        <v>15</v>
      </c>
      <c r="G5" s="86"/>
      <c r="H5" s="94" t="s">
        <v>19</v>
      </c>
      <c r="I5" s="86" t="s">
        <v>15</v>
      </c>
      <c r="J5" s="8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4" customFormat="1" ht="23.25" customHeight="1">
      <c r="A6" s="92"/>
      <c r="B6" s="93"/>
      <c r="C6" s="25" t="s">
        <v>34</v>
      </c>
      <c r="D6" s="25" t="s">
        <v>35</v>
      </c>
      <c r="E6" s="95"/>
      <c r="F6" s="25" t="s">
        <v>34</v>
      </c>
      <c r="G6" s="25" t="s">
        <v>35</v>
      </c>
      <c r="H6" s="95"/>
      <c r="I6" s="25" t="s">
        <v>34</v>
      </c>
      <c r="J6" s="26" t="s">
        <v>35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7" customFormat="1" ht="33" customHeight="1">
      <c r="A7" s="18" t="s">
        <v>20</v>
      </c>
      <c r="B7" s="19">
        <f>SUM(B8:B10)</f>
        <v>301321</v>
      </c>
      <c r="C7" s="20">
        <f>ROUND(B7/$B$7*100,1)</f>
        <v>100</v>
      </c>
      <c r="D7" s="27" t="s">
        <v>36</v>
      </c>
      <c r="E7" s="21">
        <f>SUM(E8:E10)</f>
        <v>164065</v>
      </c>
      <c r="F7" s="20">
        <f>ROUND(E7/$E$7*100,1)</f>
        <v>100</v>
      </c>
      <c r="G7" s="27" t="s">
        <v>36</v>
      </c>
      <c r="H7" s="21">
        <f>SUM(H8:H10)</f>
        <v>137238</v>
      </c>
      <c r="I7" s="20">
        <f>ROUND(H7/$H$7*100,1)</f>
        <v>100</v>
      </c>
      <c r="J7" s="27" t="s">
        <v>36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37.5" customHeight="1">
      <c r="A8" s="15" t="s">
        <v>23</v>
      </c>
      <c r="B8" s="11">
        <v>21572</v>
      </c>
      <c r="C8" s="9">
        <f aca="true" t="shared" si="0" ref="C8:C14">ROUND(B8/$B$7*100,1)</f>
        <v>7.2</v>
      </c>
      <c r="D8" s="28" t="s">
        <v>36</v>
      </c>
      <c r="E8" s="10">
        <v>12869</v>
      </c>
      <c r="F8" s="9">
        <f aca="true" t="shared" si="1" ref="F8:F14">ROUND(E8/$E$7*100,1)</f>
        <v>7.8</v>
      </c>
      <c r="G8" s="28" t="s">
        <v>36</v>
      </c>
      <c r="H8" s="10">
        <v>8703</v>
      </c>
      <c r="I8" s="9">
        <f aca="true" t="shared" si="2" ref="I8:I14">ROUND(H8/$H$7*100,1)</f>
        <v>6.3</v>
      </c>
      <c r="J8" s="28" t="s">
        <v>36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37.5" customHeight="1">
      <c r="A9" s="15" t="s">
        <v>24</v>
      </c>
      <c r="B9" s="11">
        <v>24489</v>
      </c>
      <c r="C9" s="9">
        <f t="shared" si="0"/>
        <v>8.1</v>
      </c>
      <c r="D9" s="28" t="s">
        <v>36</v>
      </c>
      <c r="E9" s="10">
        <v>18049</v>
      </c>
      <c r="F9" s="9">
        <f t="shared" si="1"/>
        <v>11</v>
      </c>
      <c r="G9" s="28" t="s">
        <v>36</v>
      </c>
      <c r="H9" s="10">
        <v>6440</v>
      </c>
      <c r="I9" s="9">
        <f t="shared" si="2"/>
        <v>4.7</v>
      </c>
      <c r="J9" s="28" t="s">
        <v>36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" customFormat="1" ht="37.5" customHeight="1">
      <c r="A10" s="15" t="s">
        <v>21</v>
      </c>
      <c r="B10" s="11">
        <f>SUM(B11,B14)</f>
        <v>255260</v>
      </c>
      <c r="C10" s="9">
        <f t="shared" si="0"/>
        <v>84.7</v>
      </c>
      <c r="D10" s="9">
        <f>ROUND(B10/$B$10*100,1)</f>
        <v>100</v>
      </c>
      <c r="E10" s="10">
        <f>SUM(E11,E14)</f>
        <v>133147</v>
      </c>
      <c r="F10" s="9">
        <f t="shared" si="1"/>
        <v>81.2</v>
      </c>
      <c r="G10" s="9">
        <f>ROUND(E10/$E$10*100,1)</f>
        <v>100</v>
      </c>
      <c r="H10" s="10">
        <f>SUM(H11,H14)</f>
        <v>122095</v>
      </c>
      <c r="I10" s="9">
        <f t="shared" si="2"/>
        <v>89</v>
      </c>
      <c r="J10" s="9">
        <f>ROUND(H10/$H$10*100,1)</f>
        <v>100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" customFormat="1" ht="37.5" customHeight="1">
      <c r="A11" s="15" t="s">
        <v>22</v>
      </c>
      <c r="B11" s="11">
        <v>239653</v>
      </c>
      <c r="C11" s="9">
        <f t="shared" si="0"/>
        <v>79.5</v>
      </c>
      <c r="D11" s="9">
        <f>ROUND(B11/$B$10*100,1)</f>
        <v>93.9</v>
      </c>
      <c r="E11" s="10">
        <v>126895</v>
      </c>
      <c r="F11" s="9">
        <f t="shared" si="1"/>
        <v>77.3</v>
      </c>
      <c r="G11" s="9">
        <f>ROUND(E11/$E$10*100,1)</f>
        <v>95.3</v>
      </c>
      <c r="H11" s="10">
        <v>112740</v>
      </c>
      <c r="I11" s="9">
        <f t="shared" si="2"/>
        <v>82.1</v>
      </c>
      <c r="J11" s="9">
        <f>ROUND(H11/$H$10*100,1)</f>
        <v>92.3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37.5" customHeight="1">
      <c r="A12" s="15" t="s">
        <v>25</v>
      </c>
      <c r="B12" s="11">
        <v>164619</v>
      </c>
      <c r="C12" s="9">
        <f t="shared" si="0"/>
        <v>54.6</v>
      </c>
      <c r="D12" s="9">
        <f>ROUND(B12/$B$10*100,1)</f>
        <v>64.5</v>
      </c>
      <c r="E12" s="10">
        <v>104622</v>
      </c>
      <c r="F12" s="9">
        <f t="shared" si="1"/>
        <v>63.8</v>
      </c>
      <c r="G12" s="9">
        <f>ROUND(E12/$E$10*100,1)</f>
        <v>78.6</v>
      </c>
      <c r="H12" s="10">
        <v>59992</v>
      </c>
      <c r="I12" s="9">
        <f t="shared" si="2"/>
        <v>43.7</v>
      </c>
      <c r="J12" s="9">
        <f>ROUND(H12/$H$10*100,1)</f>
        <v>49.1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37.5" customHeight="1">
      <c r="A13" s="15" t="s">
        <v>28</v>
      </c>
      <c r="B13" s="11">
        <v>75034</v>
      </c>
      <c r="C13" s="9">
        <f t="shared" si="0"/>
        <v>24.9</v>
      </c>
      <c r="D13" s="9">
        <f>ROUND(B13/$B$10*100,1)</f>
        <v>29.4</v>
      </c>
      <c r="E13" s="10">
        <v>22273</v>
      </c>
      <c r="F13" s="9">
        <f t="shared" si="1"/>
        <v>13.6</v>
      </c>
      <c r="G13" s="9">
        <f>ROUND(E13/$E$10*100,1)</f>
        <v>16.7</v>
      </c>
      <c r="H13" s="10">
        <v>52748</v>
      </c>
      <c r="I13" s="9">
        <f t="shared" si="2"/>
        <v>38.4</v>
      </c>
      <c r="J13" s="9">
        <f>ROUND(H13/$H$10*100,1)</f>
        <v>43.2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37.5" customHeight="1">
      <c r="A14" s="15" t="s">
        <v>26</v>
      </c>
      <c r="B14" s="12">
        <v>15607</v>
      </c>
      <c r="C14" s="13">
        <f t="shared" si="0"/>
        <v>5.2</v>
      </c>
      <c r="D14" s="13">
        <f>ROUND(B14/$B$10*100,1)</f>
        <v>6.1</v>
      </c>
      <c r="E14" s="14">
        <v>6252</v>
      </c>
      <c r="F14" s="13">
        <f t="shared" si="1"/>
        <v>3.8</v>
      </c>
      <c r="G14" s="13">
        <f>ROUND(E14/$E$10*100,1)</f>
        <v>4.7</v>
      </c>
      <c r="H14" s="14">
        <v>9355</v>
      </c>
      <c r="I14" s="13">
        <f t="shared" si="2"/>
        <v>6.8</v>
      </c>
      <c r="J14" s="13">
        <f>ROUND(H14/$H$10*100,1)</f>
        <v>7.7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6" customHeight="1">
      <c r="A15" s="4"/>
      <c r="B15" s="7"/>
      <c r="D15" s="7"/>
      <c r="E15" s="7"/>
      <c r="F15" s="4"/>
      <c r="G15" s="4"/>
      <c r="H15" s="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3.5">
      <c r="A16" s="3" t="s">
        <v>14</v>
      </c>
      <c r="B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3.5">
      <c r="A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3.5">
      <c r="A19" s="4"/>
      <c r="B19" s="7">
        <v>17253</v>
      </c>
      <c r="C19" s="1"/>
      <c r="D19" s="1"/>
      <c r="E19" s="7">
        <v>11957</v>
      </c>
      <c r="F19" s="4"/>
      <c r="G19" s="4"/>
      <c r="H19" s="7">
        <v>5296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3.5">
      <c r="A20" s="4"/>
      <c r="B20" s="7">
        <v>4323</v>
      </c>
      <c r="C20" s="1"/>
      <c r="D20" s="1"/>
      <c r="E20" s="7">
        <v>914</v>
      </c>
      <c r="F20" s="4"/>
      <c r="G20" s="4"/>
      <c r="H20" s="7">
        <v>3409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</sheetData>
  <sheetProtection/>
  <mergeCells count="12">
    <mergeCell ref="H3:J3"/>
    <mergeCell ref="A1:J1"/>
    <mergeCell ref="C5:D5"/>
    <mergeCell ref="F5:G5"/>
    <mergeCell ref="I5:J5"/>
    <mergeCell ref="B4:D4"/>
    <mergeCell ref="E4:G4"/>
    <mergeCell ref="H4:J4"/>
    <mergeCell ref="A4:A6"/>
    <mergeCell ref="B5:B6"/>
    <mergeCell ref="E5:E6"/>
    <mergeCell ref="H5:H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&amp;C&amp;"ＭＳ 明朝,標準"&amp;10- 14 -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810941</cp:lastModifiedBy>
  <cp:lastPrinted>2014-03-11T23:02:52Z</cp:lastPrinted>
  <dcterms:created xsi:type="dcterms:W3CDTF">2011-04-06T04:04:29Z</dcterms:created>
  <dcterms:modified xsi:type="dcterms:W3CDTF">2014-04-21T01:08:34Z</dcterms:modified>
  <cp:category/>
  <cp:version/>
  <cp:contentType/>
  <cp:contentStatus/>
</cp:coreProperties>
</file>