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学校数等" sheetId="1" r:id="rId1"/>
    <sheet name="進学率等" sheetId="2" r:id="rId2"/>
  </sheets>
  <definedNames>
    <definedName name="_xlnm.Print_Area" localSheetId="0">'学校数等'!$A$1:$K$304</definedName>
  </definedNames>
  <calcPr fullCalcOnLoad="1"/>
</workbook>
</file>

<file path=xl/sharedStrings.xml><?xml version="1.0" encoding="utf-8"?>
<sst xmlns="http://schemas.openxmlformats.org/spreadsheetml/2006/main" count="389" uniqueCount="85">
  <si>
    <t>２　全国及び中国５県との比較</t>
  </si>
  <si>
    <t>(1)　学校調査</t>
  </si>
  <si>
    <t>① 幼稚園</t>
  </si>
  <si>
    <t>表1　園数の推移</t>
  </si>
  <si>
    <t>区分</t>
  </si>
  <si>
    <t>前年度差</t>
  </si>
  <si>
    <t>全    国</t>
  </si>
  <si>
    <t>中国５県</t>
  </si>
  <si>
    <t>島 根 県</t>
  </si>
  <si>
    <t>鳥 取 県</t>
  </si>
  <si>
    <t>岡 山 県</t>
  </si>
  <si>
    <t>広 島 県</t>
  </si>
  <si>
    <t>山 口 県</t>
  </si>
  <si>
    <t>表2　在園者数の推移</t>
  </si>
  <si>
    <t>表3　１園当たりの在園者数の推移</t>
  </si>
  <si>
    <t>表4　教員数（本務者）の推移</t>
  </si>
  <si>
    <t>表5　本務教員１人当たりの園児数の推移</t>
  </si>
  <si>
    <t>② 小学校</t>
  </si>
  <si>
    <t>表7　児童数の推移</t>
  </si>
  <si>
    <t>③ 中学校</t>
  </si>
  <si>
    <t>④ 高等学校（全日制・定時制課程）</t>
  </si>
  <si>
    <t>表16　学校数の推移</t>
  </si>
  <si>
    <t>⑤ 専修学校</t>
  </si>
  <si>
    <t>⑥ 各種学校</t>
  </si>
  <si>
    <t>(2)　卒業後の状況調査</t>
  </si>
  <si>
    <t xml:space="preserve">①　中学校 </t>
  </si>
  <si>
    <t>表27　状況別卒業者数</t>
  </si>
  <si>
    <t>区　　分</t>
  </si>
  <si>
    <t>全　　国</t>
  </si>
  <si>
    <t>つづき</t>
  </si>
  <si>
    <t>高等学校等進学率</t>
  </si>
  <si>
    <t>②　高等学校</t>
  </si>
  <si>
    <t>表28　状況別卒業者数</t>
  </si>
  <si>
    <t>大学等進学率</t>
  </si>
  <si>
    <t>平成20年度</t>
  </si>
  <si>
    <t>平成20年度</t>
  </si>
  <si>
    <t>A</t>
  </si>
  <si>
    <t>高等学校等進学者</t>
  </si>
  <si>
    <t>卒業者
総数</t>
  </si>
  <si>
    <t>左記A、B、C、Dのうち就職している者（再掲）</t>
  </si>
  <si>
    <t>就職率
(進学就職者を含む）</t>
  </si>
  <si>
    <t>うち通信制課程を除く</t>
  </si>
  <si>
    <t>うち通信制課程を除く</t>
  </si>
  <si>
    <t>A</t>
  </si>
  <si>
    <t>大学等進学者</t>
  </si>
  <si>
    <t>その他
（左記以外の者、
不詳・死亡）</t>
  </si>
  <si>
    <t>左記A、B、C、Dのうち就職している者（再掲）</t>
  </si>
  <si>
    <t>就職率
(進学就職者を含む）</t>
  </si>
  <si>
    <t xml:space="preserve">            -</t>
  </si>
  <si>
    <t>単位：人</t>
  </si>
  <si>
    <t>単位：人</t>
  </si>
  <si>
    <t>単位：校</t>
  </si>
  <si>
    <t>表24　学校数の推移</t>
  </si>
  <si>
    <t>表25　生徒数の推移</t>
  </si>
  <si>
    <t>表26　教員数（本務者）の推移</t>
  </si>
  <si>
    <t>表23　教員数（本務者）の推移</t>
  </si>
  <si>
    <t>表22　生徒数の推移</t>
  </si>
  <si>
    <t>表21　学校数の推移</t>
  </si>
  <si>
    <t>単位：園</t>
  </si>
  <si>
    <t>表6　学校数の推移</t>
  </si>
  <si>
    <t>表8　１校当たりの児童数の推移</t>
  </si>
  <si>
    <t>表9　教員数（本務者）の推移</t>
  </si>
  <si>
    <t>表10　本務教員１人当たりの児童数の推移</t>
  </si>
  <si>
    <t>表11　学校数の推移</t>
  </si>
  <si>
    <t>表12　生徒数の推移</t>
  </si>
  <si>
    <t>表13　１校当たりの生徒数の推移</t>
  </si>
  <si>
    <t>表14　教員数（本務者）の推移</t>
  </si>
  <si>
    <t>表15　本務教員１人当たりの生徒数の推移</t>
  </si>
  <si>
    <t>表17　生徒数の推移</t>
  </si>
  <si>
    <t>表18　１校当たりの生徒数の推移</t>
  </si>
  <si>
    <t>表19　教員数（本務者）の推移</t>
  </si>
  <si>
    <t>表20　本務教員１人当たりの生徒数の推移</t>
  </si>
  <si>
    <t xml:space="preserve">B 専修学校（高等課程）進学者
</t>
  </si>
  <si>
    <t>D 公共職業能力開発施設等入学者</t>
  </si>
  <si>
    <t>単位：人・％</t>
  </si>
  <si>
    <t>卒業者
総数</t>
  </si>
  <si>
    <t>B 専修学校(専門課程)進学者</t>
  </si>
  <si>
    <t>就職者
(A、B、C、Dを除く）</t>
  </si>
  <si>
    <t>就職者
（A、B、C、Dを除く）</t>
  </si>
  <si>
    <t>一時的な仕事に就いた者</t>
  </si>
  <si>
    <t>その他
（左記以外の者、不詳・死亡）</t>
  </si>
  <si>
    <t>C 専修学校（一般課程）等入学者</t>
  </si>
  <si>
    <t>C 専修学校(一般課程)入学者</t>
  </si>
  <si>
    <t>D 公共職業能力開発施設等入学者</t>
  </si>
  <si>
    <t>うち通信教育部を除く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</si>
</sst>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_);[Red]\(0\)"/>
    <numFmt numFmtId="179" formatCode="#,##0_);[Red]\(#,##0\)"/>
    <numFmt numFmtId="180" formatCode="0.0_);[Red]\(0.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0"/>
      <name val="Arial Narrow"/>
      <family val="2"/>
    </font>
    <font>
      <b/>
      <sz val="10"/>
      <name val="Arial Narrow"/>
      <family val="2"/>
    </font>
    <font>
      <sz val="9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b/>
      <sz val="10"/>
      <name val="ＭＳ Ｐゴシック"/>
      <family val="3"/>
    </font>
    <font>
      <sz val="18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8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2" fillId="0" borderId="0" xfId="60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22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14" fillId="0" borderId="0" xfId="60" applyFont="1" applyAlignment="1">
      <alignment vertical="center"/>
      <protection/>
    </xf>
    <xf numFmtId="0" fontId="15" fillId="0" borderId="10" xfId="60" applyFont="1" applyBorder="1" applyAlignment="1">
      <alignment horizontal="distributed" vertical="center"/>
      <protection/>
    </xf>
    <xf numFmtId="0" fontId="15" fillId="0" borderId="11" xfId="60" applyFont="1" applyBorder="1" applyAlignment="1">
      <alignment horizontal="center" vertical="center"/>
      <protection/>
    </xf>
    <xf numFmtId="0" fontId="15" fillId="0" borderId="12" xfId="60" applyFont="1" applyBorder="1" applyAlignment="1">
      <alignment horizontal="center" vertical="center"/>
      <protection/>
    </xf>
    <xf numFmtId="176" fontId="15" fillId="0" borderId="12" xfId="60" applyNumberFormat="1" applyFont="1" applyBorder="1" applyAlignment="1">
      <alignment horizontal="center" vertical="center"/>
      <protection/>
    </xf>
    <xf numFmtId="176" fontId="15" fillId="0" borderId="13" xfId="60" applyNumberFormat="1" applyFont="1" applyBorder="1" applyAlignment="1">
      <alignment vertical="center"/>
      <protection/>
    </xf>
    <xf numFmtId="176" fontId="15" fillId="0" borderId="0" xfId="60" applyNumberFormat="1" applyFont="1" applyBorder="1" applyAlignment="1">
      <alignment vertical="center"/>
      <protection/>
    </xf>
    <xf numFmtId="0" fontId="20" fillId="0" borderId="0" xfId="60" applyFont="1" applyAlignment="1">
      <alignment vertical="center"/>
      <protection/>
    </xf>
    <xf numFmtId="177" fontId="15" fillId="0" borderId="13" xfId="60" applyNumberFormat="1" applyFont="1" applyBorder="1" applyAlignment="1">
      <alignment vertical="center"/>
      <protection/>
    </xf>
    <xf numFmtId="177" fontId="15" fillId="0" borderId="0" xfId="60" applyNumberFormat="1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176" fontId="6" fillId="0" borderId="0" xfId="60" applyNumberFormat="1" applyFont="1" applyAlignment="1">
      <alignment vertical="center"/>
      <protection/>
    </xf>
    <xf numFmtId="177" fontId="9" fillId="0" borderId="0" xfId="60" applyNumberFormat="1" applyFont="1" applyFill="1" applyBorder="1" applyAlignment="1">
      <alignment vertical="center"/>
      <protection/>
    </xf>
    <xf numFmtId="177" fontId="2" fillId="0" borderId="0" xfId="60" applyNumberFormat="1" applyAlignment="1">
      <alignment vertical="center"/>
      <protection/>
    </xf>
    <xf numFmtId="177" fontId="10" fillId="0" borderId="0" xfId="60" applyNumberFormat="1" applyFont="1" applyFill="1" applyBorder="1" applyAlignment="1">
      <alignment vertical="center"/>
      <protection/>
    </xf>
    <xf numFmtId="0" fontId="18" fillId="0" borderId="0" xfId="60" applyFont="1" applyBorder="1" applyAlignment="1">
      <alignment horizontal="center" vertical="center"/>
      <protection/>
    </xf>
    <xf numFmtId="177" fontId="21" fillId="0" borderId="0" xfId="60" applyNumberFormat="1" applyFont="1" applyBorder="1" applyAlignment="1">
      <alignment vertical="center"/>
      <protection/>
    </xf>
    <xf numFmtId="0" fontId="2" fillId="0" borderId="0" xfId="60" applyAlignment="1">
      <alignment horizontal="left" vertical="center"/>
      <protection/>
    </xf>
    <xf numFmtId="176" fontId="21" fillId="0" borderId="0" xfId="60" applyNumberFormat="1" applyFont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24" fillId="0" borderId="0" xfId="60" applyFont="1" applyAlignment="1">
      <alignment vertical="center"/>
      <protection/>
    </xf>
    <xf numFmtId="177" fontId="15" fillId="0" borderId="14" xfId="60" applyNumberFormat="1" applyFont="1" applyBorder="1" applyAlignment="1">
      <alignment vertical="center"/>
      <protection/>
    </xf>
    <xf numFmtId="176" fontId="15" fillId="0" borderId="15" xfId="60" applyNumberFormat="1" applyFont="1" applyBorder="1" applyAlignment="1">
      <alignment vertical="center"/>
      <protection/>
    </xf>
    <xf numFmtId="177" fontId="15" fillId="0" borderId="15" xfId="60" applyNumberFormat="1" applyFont="1" applyBorder="1" applyAlignment="1">
      <alignment vertical="center"/>
      <protection/>
    </xf>
    <xf numFmtId="176" fontId="21" fillId="0" borderId="16" xfId="60" applyNumberFormat="1" applyFont="1" applyBorder="1" applyAlignment="1">
      <alignment vertical="center"/>
      <protection/>
    </xf>
    <xf numFmtId="176" fontId="15" fillId="0" borderId="14" xfId="60" applyNumberFormat="1" applyFont="1" applyBorder="1" applyAlignment="1">
      <alignment vertical="center"/>
      <protection/>
    </xf>
    <xf numFmtId="177" fontId="21" fillId="0" borderId="16" xfId="60" applyNumberFormat="1" applyFont="1" applyBorder="1" applyAlignment="1">
      <alignment vertical="center"/>
      <protection/>
    </xf>
    <xf numFmtId="176" fontId="15" fillId="0" borderId="17" xfId="60" applyNumberFormat="1" applyFont="1" applyBorder="1" applyAlignment="1">
      <alignment horizontal="center" vertical="center"/>
      <protection/>
    </xf>
    <xf numFmtId="0" fontId="2" fillId="0" borderId="0" xfId="60">
      <alignment/>
      <protection/>
    </xf>
    <xf numFmtId="0" fontId="4" fillId="0" borderId="0" xfId="60" applyFont="1">
      <alignment/>
      <protection/>
    </xf>
    <xf numFmtId="0" fontId="11" fillId="0" borderId="0" xfId="61" applyFo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14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0" applyFont="1">
      <alignment/>
      <protection/>
    </xf>
    <xf numFmtId="0" fontId="8" fillId="0" borderId="0" xfId="61" applyFont="1" applyBorder="1" applyAlignment="1">
      <alignment vertical="center"/>
      <protection/>
    </xf>
    <xf numFmtId="0" fontId="2" fillId="0" borderId="0" xfId="61" applyFill="1">
      <alignment vertical="center"/>
      <protection/>
    </xf>
    <xf numFmtId="0" fontId="16" fillId="0" borderId="0" xfId="61" applyFont="1" applyFill="1" applyAlignment="1">
      <alignment horizontal="right" vertical="center"/>
      <protection/>
    </xf>
    <xf numFmtId="0" fontId="2" fillId="0" borderId="0" xfId="61" applyFill="1" applyBorder="1" applyAlignment="1">
      <alignment vertical="center"/>
      <protection/>
    </xf>
    <xf numFmtId="41" fontId="12" fillId="0" borderId="0" xfId="61" applyNumberFormat="1" applyFont="1" applyFill="1">
      <alignment vertical="center"/>
      <protection/>
    </xf>
    <xf numFmtId="177" fontId="19" fillId="0" borderId="0" xfId="60" applyNumberFormat="1" applyFont="1" applyBorder="1" applyAlignment="1">
      <alignment vertical="center"/>
      <protection/>
    </xf>
    <xf numFmtId="177" fontId="19" fillId="0" borderId="14" xfId="60" applyNumberFormat="1" applyFont="1" applyBorder="1" applyAlignment="1">
      <alignment vertical="center"/>
      <protection/>
    </xf>
    <xf numFmtId="0" fontId="17" fillId="0" borderId="18" xfId="61" applyFont="1" applyFill="1" applyBorder="1" applyAlignment="1">
      <alignment vertical="center"/>
      <protection/>
    </xf>
    <xf numFmtId="0" fontId="17" fillId="0" borderId="19" xfId="61" applyFont="1" applyFill="1" applyBorder="1" applyAlignment="1">
      <alignment vertical="center"/>
      <protection/>
    </xf>
    <xf numFmtId="176" fontId="13" fillId="0" borderId="0" xfId="60" applyNumberFormat="1" applyFont="1" applyAlignment="1">
      <alignment horizontal="right"/>
      <protection/>
    </xf>
    <xf numFmtId="0" fontId="0" fillId="0" borderId="0" xfId="0" applyAlignment="1">
      <alignment horizontal="center" vertical="center"/>
    </xf>
    <xf numFmtId="0" fontId="17" fillId="0" borderId="18" xfId="61" applyFont="1" applyFill="1" applyBorder="1">
      <alignment vertical="center"/>
      <protection/>
    </xf>
    <xf numFmtId="0" fontId="17" fillId="0" borderId="19" xfId="61" applyFont="1" applyFill="1" applyBorder="1" applyAlignment="1">
      <alignment horizontal="right"/>
      <protection/>
    </xf>
    <xf numFmtId="179" fontId="17" fillId="0" borderId="17" xfId="61" applyNumberFormat="1" applyFont="1" applyBorder="1" applyAlignment="1">
      <alignment horizontal="right" vertical="center"/>
      <protection/>
    </xf>
    <xf numFmtId="179" fontId="17" fillId="0" borderId="20" xfId="61" applyNumberFormat="1" applyFont="1" applyFill="1" applyBorder="1" applyAlignment="1">
      <alignment horizontal="right" vertical="center"/>
      <protection/>
    </xf>
    <xf numFmtId="179" fontId="25" fillId="0" borderId="21" xfId="61" applyNumberFormat="1" applyFont="1" applyFill="1" applyBorder="1" applyAlignment="1">
      <alignment horizontal="right" vertical="center"/>
      <protection/>
    </xf>
    <xf numFmtId="179" fontId="17" fillId="0" borderId="21" xfId="61" applyNumberFormat="1" applyFont="1" applyFill="1" applyBorder="1" applyAlignment="1">
      <alignment horizontal="right" vertical="center"/>
      <protection/>
    </xf>
    <xf numFmtId="179" fontId="17" fillId="0" borderId="22" xfId="61" applyNumberFormat="1" applyFont="1" applyFill="1" applyBorder="1" applyAlignment="1">
      <alignment horizontal="right" vertical="center"/>
      <protection/>
    </xf>
    <xf numFmtId="179" fontId="17" fillId="0" borderId="13" xfId="61" applyNumberFormat="1" applyFont="1" applyBorder="1" applyAlignment="1">
      <alignment horizontal="right" vertical="center"/>
      <protection/>
    </xf>
    <xf numFmtId="178" fontId="17" fillId="0" borderId="13" xfId="61" applyNumberFormat="1" applyFont="1" applyBorder="1" applyAlignment="1">
      <alignment horizontal="right" vertical="center"/>
      <protection/>
    </xf>
    <xf numFmtId="178" fontId="17" fillId="0" borderId="0" xfId="61" applyNumberFormat="1" applyFont="1" applyBorder="1" applyAlignment="1">
      <alignment horizontal="right" vertical="center"/>
      <protection/>
    </xf>
    <xf numFmtId="179" fontId="17" fillId="0" borderId="15" xfId="61" applyNumberFormat="1" applyFont="1" applyFill="1" applyBorder="1" applyAlignment="1">
      <alignment horizontal="right" vertical="center"/>
      <protection/>
    </xf>
    <xf numFmtId="178" fontId="17" fillId="0" borderId="15" xfId="61" applyNumberFormat="1" applyFont="1" applyFill="1" applyBorder="1" applyAlignment="1">
      <alignment horizontal="right" vertical="center"/>
      <protection/>
    </xf>
    <xf numFmtId="179" fontId="25" fillId="0" borderId="0" xfId="61" applyNumberFormat="1" applyFont="1" applyFill="1" applyBorder="1" applyAlignment="1">
      <alignment horizontal="right" vertical="center"/>
      <protection/>
    </xf>
    <xf numFmtId="178" fontId="25" fillId="0" borderId="0" xfId="61" applyNumberFormat="1" applyFont="1" applyFill="1" applyBorder="1" applyAlignment="1">
      <alignment horizontal="right" vertical="center"/>
      <protection/>
    </xf>
    <xf numFmtId="179" fontId="17" fillId="0" borderId="0" xfId="61" applyNumberFormat="1" applyFont="1" applyFill="1" applyBorder="1" applyAlignment="1">
      <alignment horizontal="right" vertical="center"/>
      <protection/>
    </xf>
    <xf numFmtId="178" fontId="17" fillId="0" borderId="0" xfId="61" applyNumberFormat="1" applyFont="1" applyFill="1" applyBorder="1" applyAlignment="1">
      <alignment horizontal="center" vertical="center"/>
      <protection/>
    </xf>
    <xf numFmtId="178" fontId="17" fillId="0" borderId="0" xfId="61" applyNumberFormat="1" applyFont="1" applyFill="1" applyBorder="1" applyAlignment="1">
      <alignment horizontal="right" vertical="center"/>
      <protection/>
    </xf>
    <xf numFmtId="179" fontId="17" fillId="0" borderId="14" xfId="61" applyNumberFormat="1" applyFont="1" applyFill="1" applyBorder="1" applyAlignment="1">
      <alignment horizontal="right" vertical="center"/>
      <protection/>
    </xf>
    <xf numFmtId="178" fontId="17" fillId="0" borderId="14" xfId="61" applyNumberFormat="1" applyFont="1" applyFill="1" applyBorder="1" applyAlignment="1">
      <alignment horizontal="right" vertical="center"/>
      <protection/>
    </xf>
    <xf numFmtId="180" fontId="17" fillId="0" borderId="17" xfId="61" applyNumberFormat="1" applyFont="1" applyFill="1" applyBorder="1" applyAlignment="1">
      <alignment horizontal="right" vertical="center"/>
      <protection/>
    </xf>
    <xf numFmtId="180" fontId="17" fillId="0" borderId="0" xfId="61" applyNumberFormat="1" applyFont="1" applyFill="1" applyBorder="1" applyAlignment="1">
      <alignment horizontal="right" vertical="center"/>
      <protection/>
    </xf>
    <xf numFmtId="180" fontId="17" fillId="0" borderId="20" xfId="61" applyNumberFormat="1" applyFont="1" applyFill="1" applyBorder="1" applyAlignment="1">
      <alignment horizontal="right" vertical="center"/>
      <protection/>
    </xf>
    <xf numFmtId="180" fontId="17" fillId="0" borderId="15" xfId="61" applyNumberFormat="1" applyFont="1" applyFill="1" applyBorder="1" applyAlignment="1">
      <alignment horizontal="right" vertical="center"/>
      <protection/>
    </xf>
    <xf numFmtId="180" fontId="25" fillId="0" borderId="21" xfId="61" applyNumberFormat="1" applyFont="1" applyFill="1" applyBorder="1" applyAlignment="1">
      <alignment horizontal="right" vertical="center"/>
      <protection/>
    </xf>
    <xf numFmtId="180" fontId="25" fillId="0" borderId="0" xfId="61" applyNumberFormat="1" applyFont="1" applyFill="1" applyBorder="1" applyAlignment="1">
      <alignment horizontal="right" vertical="center"/>
      <protection/>
    </xf>
    <xf numFmtId="180" fontId="17" fillId="0" borderId="21" xfId="61" applyNumberFormat="1" applyFont="1" applyFill="1" applyBorder="1" applyAlignment="1">
      <alignment horizontal="right" vertical="center"/>
      <protection/>
    </xf>
    <xf numFmtId="180" fontId="17" fillId="0" borderId="22" xfId="61" applyNumberFormat="1" applyFont="1" applyFill="1" applyBorder="1" applyAlignment="1">
      <alignment horizontal="right" vertical="center"/>
      <protection/>
    </xf>
    <xf numFmtId="180" fontId="17" fillId="0" borderId="14" xfId="61" applyNumberFormat="1" applyFont="1" applyFill="1" applyBorder="1" applyAlignment="1">
      <alignment horizontal="right" vertical="center"/>
      <protection/>
    </xf>
    <xf numFmtId="179" fontId="17" fillId="0" borderId="17" xfId="61" applyNumberFormat="1" applyFont="1" applyFill="1" applyBorder="1" applyAlignment="1">
      <alignment horizontal="right" vertical="center"/>
      <protection/>
    </xf>
    <xf numFmtId="179" fontId="17" fillId="0" borderId="13" xfId="61" applyNumberFormat="1" applyFont="1" applyFill="1" applyBorder="1" applyAlignment="1">
      <alignment horizontal="right" vertical="center"/>
      <protection/>
    </xf>
    <xf numFmtId="0" fontId="13" fillId="0" borderId="14" xfId="60" applyFont="1" applyBorder="1" applyAlignment="1">
      <alignment/>
      <protection/>
    </xf>
    <xf numFmtId="0" fontId="13" fillId="0" borderId="14" xfId="61" applyFont="1" applyFill="1" applyBorder="1" applyAlignment="1">
      <alignment/>
      <protection/>
    </xf>
    <xf numFmtId="0" fontId="0" fillId="0" borderId="0" xfId="0" applyBorder="1" applyAlignment="1">
      <alignment vertical="center"/>
    </xf>
    <xf numFmtId="178" fontId="17" fillId="0" borderId="0" xfId="61" applyNumberFormat="1" applyFont="1" applyBorder="1" applyAlignment="1">
      <alignment horizontal="center" vertical="center"/>
      <protection/>
    </xf>
    <xf numFmtId="178" fontId="17" fillId="0" borderId="15" xfId="61" applyNumberFormat="1" applyFont="1" applyBorder="1" applyAlignment="1">
      <alignment horizontal="center" vertical="center"/>
      <protection/>
    </xf>
    <xf numFmtId="178" fontId="25" fillId="0" borderId="0" xfId="61" applyNumberFormat="1" applyFont="1" applyBorder="1" applyAlignment="1">
      <alignment horizontal="center" vertical="center"/>
      <protection/>
    </xf>
    <xf numFmtId="178" fontId="17" fillId="0" borderId="23" xfId="61" applyNumberFormat="1" applyFont="1" applyBorder="1" applyAlignment="1">
      <alignment horizontal="center" vertical="center"/>
      <protection/>
    </xf>
    <xf numFmtId="178" fontId="17" fillId="0" borderId="14" xfId="61" applyNumberFormat="1" applyFont="1" applyBorder="1" applyAlignment="1">
      <alignment horizontal="center" vertical="center"/>
      <protection/>
    </xf>
    <xf numFmtId="178" fontId="25" fillId="0" borderId="24" xfId="61" applyNumberFormat="1" applyFont="1" applyBorder="1" applyAlignment="1">
      <alignment horizontal="center" vertical="center"/>
      <protection/>
    </xf>
    <xf numFmtId="178" fontId="17" fillId="0" borderId="25" xfId="61" applyNumberFormat="1" applyFont="1" applyBorder="1" applyAlignment="1">
      <alignment horizontal="center" vertical="center"/>
      <protection/>
    </xf>
    <xf numFmtId="178" fontId="17" fillId="0" borderId="26" xfId="61" applyNumberFormat="1" applyFont="1" applyBorder="1" applyAlignment="1">
      <alignment horizontal="center" vertical="center"/>
      <protection/>
    </xf>
    <xf numFmtId="178" fontId="17" fillId="0" borderId="27" xfId="61" applyNumberFormat="1" applyFont="1" applyBorder="1" applyAlignment="1">
      <alignment horizontal="center" vertical="center"/>
      <protection/>
    </xf>
    <xf numFmtId="178" fontId="17" fillId="0" borderId="13" xfId="61" applyNumberFormat="1" applyFont="1" applyFill="1" applyBorder="1" applyAlignment="1">
      <alignment horizontal="right" vertical="center"/>
      <protection/>
    </xf>
    <xf numFmtId="180" fontId="17" fillId="0" borderId="13" xfId="61" applyNumberFormat="1" applyFont="1" applyFill="1" applyBorder="1" applyAlignment="1">
      <alignment horizontal="right" vertical="center"/>
      <protection/>
    </xf>
    <xf numFmtId="0" fontId="2" fillId="0" borderId="0" xfId="60" applyAlignment="1">
      <alignment/>
      <protection/>
    </xf>
    <xf numFmtId="0" fontId="4" fillId="0" borderId="14" xfId="60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26" fillId="0" borderId="0" xfId="61" applyFont="1" applyFill="1" applyBorder="1" applyAlignment="1">
      <alignment horizontal="center"/>
      <protection/>
    </xf>
    <xf numFmtId="0" fontId="26" fillId="0" borderId="0" xfId="61" applyFont="1" applyAlignment="1">
      <alignment/>
      <protection/>
    </xf>
    <xf numFmtId="179" fontId="25" fillId="0" borderId="0" xfId="0" applyNumberFormat="1" applyFont="1" applyAlignment="1">
      <alignment horizontal="right" vertical="center" shrinkToFit="1"/>
    </xf>
    <xf numFmtId="179" fontId="25" fillId="0" borderId="0" xfId="0" applyNumberFormat="1" applyFont="1" applyBorder="1" applyAlignment="1">
      <alignment horizontal="right" vertical="center" shrinkToFit="1"/>
    </xf>
    <xf numFmtId="0" fontId="15" fillId="0" borderId="23" xfId="60" applyNumberFormat="1" applyFont="1" applyBorder="1" applyAlignment="1">
      <alignment horizontal="center" vertical="center"/>
      <protection/>
    </xf>
    <xf numFmtId="0" fontId="15" fillId="0" borderId="27" xfId="60" applyNumberFormat="1" applyFont="1" applyBorder="1" applyAlignment="1">
      <alignment horizontal="center" vertical="center"/>
      <protection/>
    </xf>
    <xf numFmtId="0" fontId="15" fillId="0" borderId="25" xfId="60" applyNumberFormat="1" applyFont="1" applyBorder="1" applyAlignment="1">
      <alignment horizontal="center" vertical="center"/>
      <protection/>
    </xf>
    <xf numFmtId="0" fontId="15" fillId="0" borderId="26" xfId="60" applyNumberFormat="1" applyFont="1" applyBorder="1" applyAlignment="1">
      <alignment horizontal="center" vertical="center"/>
      <protection/>
    </xf>
    <xf numFmtId="0" fontId="21" fillId="0" borderId="24" xfId="60" applyNumberFormat="1" applyFont="1" applyBorder="1" applyAlignment="1">
      <alignment horizontal="center" vertical="center"/>
      <protection/>
    </xf>
    <xf numFmtId="0" fontId="15" fillId="0" borderId="12" xfId="60" applyNumberFormat="1" applyFont="1" applyBorder="1" applyAlignment="1">
      <alignment horizontal="center" vertical="center"/>
      <protection/>
    </xf>
    <xf numFmtId="0" fontId="17" fillId="0" borderId="17" xfId="61" applyFont="1" applyBorder="1" applyAlignment="1">
      <alignment horizontal="left" vertical="center"/>
      <protection/>
    </xf>
    <xf numFmtId="0" fontId="17" fillId="0" borderId="25" xfId="61" applyFont="1" applyBorder="1" applyAlignment="1">
      <alignment horizontal="left" vertical="center"/>
      <protection/>
    </xf>
    <xf numFmtId="0" fontId="17" fillId="0" borderId="28" xfId="61" applyFont="1" applyBorder="1" applyAlignment="1">
      <alignment horizontal="center" vertical="center" wrapText="1"/>
      <protection/>
    </xf>
    <xf numFmtId="0" fontId="17" fillId="0" borderId="18" xfId="61" applyFont="1" applyBorder="1" applyAlignment="1">
      <alignment horizontal="center" vertical="center" wrapText="1"/>
      <protection/>
    </xf>
    <xf numFmtId="0" fontId="17" fillId="0" borderId="19" xfId="61" applyFont="1" applyBorder="1" applyAlignment="1">
      <alignment horizontal="center" vertical="center" wrapText="1"/>
      <protection/>
    </xf>
    <xf numFmtId="0" fontId="17" fillId="0" borderId="17" xfId="61" applyFont="1" applyBorder="1" applyAlignment="1">
      <alignment horizontal="center" vertical="center" wrapText="1"/>
      <protection/>
    </xf>
    <xf numFmtId="0" fontId="17" fillId="0" borderId="21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  <xf numFmtId="0" fontId="17" fillId="0" borderId="28" xfId="61" applyFont="1" applyFill="1" applyBorder="1" applyAlignment="1">
      <alignment horizontal="center" vertical="center" wrapText="1"/>
      <protection/>
    </xf>
    <xf numFmtId="0" fontId="17" fillId="0" borderId="18" xfId="61" applyFont="1" applyFill="1" applyBorder="1" applyAlignment="1">
      <alignment horizontal="center" vertical="center" wrapText="1"/>
      <protection/>
    </xf>
    <xf numFmtId="0" fontId="17" fillId="0" borderId="19" xfId="61" applyFont="1" applyFill="1" applyBorder="1" applyAlignment="1">
      <alignment horizontal="center" vertical="center" wrapText="1"/>
      <protection/>
    </xf>
    <xf numFmtId="0" fontId="17" fillId="0" borderId="13" xfId="6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7" fillId="0" borderId="14" xfId="61" applyFont="1" applyBorder="1" applyAlignment="1">
      <alignment horizontal="center"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14" xfId="61" applyFont="1" applyBorder="1" applyAlignment="1">
      <alignment horizontal="center" vertical="center"/>
      <protection/>
    </xf>
    <xf numFmtId="0" fontId="17" fillId="0" borderId="17" xfId="61" applyFont="1" applyFill="1" applyBorder="1" applyAlignment="1">
      <alignment horizontal="left"/>
      <protection/>
    </xf>
    <xf numFmtId="0" fontId="17" fillId="0" borderId="25" xfId="61" applyFont="1" applyFill="1" applyBorder="1" applyAlignment="1">
      <alignment horizontal="left"/>
      <protection/>
    </xf>
    <xf numFmtId="0" fontId="17" fillId="0" borderId="17" xfId="61" applyFont="1" applyFill="1" applyBorder="1" applyAlignment="1">
      <alignment horizontal="center" vertical="center"/>
      <protection/>
    </xf>
    <xf numFmtId="0" fontId="17" fillId="0" borderId="25" xfId="61" applyFont="1" applyFill="1" applyBorder="1" applyAlignment="1">
      <alignment horizontal="center" vertical="center"/>
      <protection/>
    </xf>
    <xf numFmtId="0" fontId="17" fillId="0" borderId="17" xfId="61" applyFont="1" applyFill="1" applyBorder="1" applyAlignment="1">
      <alignment horizontal="center" vertical="center" wrapText="1"/>
      <protection/>
    </xf>
    <xf numFmtId="0" fontId="17" fillId="0" borderId="21" xfId="61" applyFont="1" applyFill="1" applyBorder="1" applyAlignment="1">
      <alignment horizontal="center" vertical="center" wrapText="1"/>
      <protection/>
    </xf>
    <xf numFmtId="0" fontId="17" fillId="0" borderId="22" xfId="61" applyFont="1" applyFill="1" applyBorder="1" applyAlignment="1">
      <alignment horizontal="center" vertical="center" wrapText="1"/>
      <protection/>
    </xf>
    <xf numFmtId="0" fontId="26" fillId="0" borderId="14" xfId="61" applyFont="1" applyBorder="1" applyAlignment="1">
      <alignment horizontal="right"/>
      <protection/>
    </xf>
    <xf numFmtId="0" fontId="26" fillId="0" borderId="29" xfId="60" applyFont="1" applyBorder="1" applyAlignment="1">
      <alignment horizontal="right"/>
      <protection/>
    </xf>
    <xf numFmtId="0" fontId="17" fillId="0" borderId="28" xfId="61" applyFont="1" applyBorder="1" applyAlignment="1">
      <alignment horizontal="center" wrapText="1"/>
      <protection/>
    </xf>
    <xf numFmtId="0" fontId="17" fillId="0" borderId="18" xfId="61" applyFont="1" applyBorder="1" applyAlignment="1">
      <alignment horizontal="center" wrapText="1"/>
      <protection/>
    </xf>
    <xf numFmtId="0" fontId="17" fillId="0" borderId="19" xfId="61" applyFont="1" applyBorder="1" applyAlignment="1">
      <alignment horizontal="center" wrapText="1"/>
      <protection/>
    </xf>
    <xf numFmtId="0" fontId="26" fillId="0" borderId="29" xfId="61" applyFont="1" applyFill="1" applyBorder="1" applyAlignment="1">
      <alignment horizontal="right"/>
      <protection/>
    </xf>
    <xf numFmtId="0" fontId="26" fillId="0" borderId="14" xfId="61" applyFont="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６１－表８３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.8515625" style="0" customWidth="1"/>
    <col min="2" max="3" width="2.140625" style="0" customWidth="1"/>
    <col min="4" max="4" width="11.421875" style="0" customWidth="1"/>
    <col min="5" max="5" width="9.7109375" style="0" bestFit="1" customWidth="1"/>
    <col min="6" max="11" width="9.7109375" style="0" customWidth="1"/>
    <col min="12" max="12" width="2.421875" style="0" customWidth="1"/>
  </cols>
  <sheetData>
    <row r="1" spans="1:11" ht="21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4.25">
      <c r="A3" s="1"/>
      <c r="B3" s="26" t="s">
        <v>1</v>
      </c>
      <c r="C3" s="6"/>
      <c r="D3" s="6"/>
      <c r="E3" s="1"/>
      <c r="F3" s="1"/>
      <c r="G3" s="1"/>
      <c r="H3" s="1"/>
      <c r="I3" s="1"/>
      <c r="J3" s="1"/>
      <c r="K3" s="1"/>
    </row>
    <row r="4" spans="1:11" ht="13.5">
      <c r="A4" s="1"/>
      <c r="B4" s="6"/>
      <c r="C4" s="6"/>
      <c r="D4" s="6"/>
      <c r="E4" s="1"/>
      <c r="F4" s="1"/>
      <c r="G4" s="1"/>
      <c r="H4" s="1"/>
      <c r="I4" s="1"/>
      <c r="J4" s="1"/>
      <c r="K4" s="1"/>
    </row>
    <row r="5" spans="1:11" ht="14.25">
      <c r="A5" s="1"/>
      <c r="B5" s="1"/>
      <c r="C5" s="27" t="s">
        <v>2</v>
      </c>
      <c r="D5" s="1"/>
      <c r="E5" s="17"/>
      <c r="F5" s="17"/>
      <c r="G5" s="17"/>
      <c r="H5" s="17"/>
      <c r="I5" s="17"/>
      <c r="J5" s="17"/>
      <c r="K5" s="18"/>
    </row>
    <row r="6" spans="1:11" ht="15" customHeight="1">
      <c r="A6" s="1"/>
      <c r="B6" s="1"/>
      <c r="C6" s="1"/>
      <c r="D6" s="2"/>
      <c r="E6" s="17"/>
      <c r="F6" s="17"/>
      <c r="G6" s="17"/>
      <c r="H6" s="17"/>
      <c r="I6" s="17"/>
      <c r="J6" s="17"/>
      <c r="K6" s="18"/>
    </row>
    <row r="7" spans="1:11" ht="13.5">
      <c r="A7" s="1"/>
      <c r="B7" s="1"/>
      <c r="C7" s="1"/>
      <c r="D7" s="101" t="s">
        <v>3</v>
      </c>
      <c r="E7" s="101"/>
      <c r="F7" s="17"/>
      <c r="G7" s="17"/>
      <c r="H7" s="17"/>
      <c r="I7" s="17"/>
      <c r="J7" s="17"/>
      <c r="K7" s="54" t="s">
        <v>58</v>
      </c>
    </row>
    <row r="8" spans="1:11" ht="13.5">
      <c r="A8" s="7"/>
      <c r="B8" s="7"/>
      <c r="C8" s="7"/>
      <c r="D8" s="8" t="s">
        <v>4</v>
      </c>
      <c r="E8" s="9" t="s">
        <v>34</v>
      </c>
      <c r="F8" s="10">
        <v>21</v>
      </c>
      <c r="G8" s="10">
        <v>22</v>
      </c>
      <c r="H8" s="10">
        <v>23</v>
      </c>
      <c r="I8" s="10">
        <v>24</v>
      </c>
      <c r="J8" s="10">
        <v>25</v>
      </c>
      <c r="K8" s="11" t="s">
        <v>5</v>
      </c>
    </row>
    <row r="9" spans="1:11" ht="13.5">
      <c r="A9" s="1"/>
      <c r="B9" s="1"/>
      <c r="C9" s="1"/>
      <c r="D9" s="109" t="s">
        <v>6</v>
      </c>
      <c r="E9" s="12">
        <v>13626</v>
      </c>
      <c r="F9" s="12">
        <v>13516</v>
      </c>
      <c r="G9" s="12">
        <v>13392</v>
      </c>
      <c r="H9" s="12">
        <v>13299</v>
      </c>
      <c r="I9" s="12">
        <v>13170</v>
      </c>
      <c r="J9" s="12">
        <v>13043</v>
      </c>
      <c r="K9" s="12">
        <f aca="true" t="shared" si="0" ref="K9:K15">J9-I9</f>
        <v>-127</v>
      </c>
    </row>
    <row r="10" spans="1:11" ht="13.5">
      <c r="A10" s="1"/>
      <c r="B10" s="1"/>
      <c r="C10" s="1"/>
      <c r="D10" s="110" t="s">
        <v>7</v>
      </c>
      <c r="E10" s="30">
        <v>1036</v>
      </c>
      <c r="F10" s="30">
        <v>1026</v>
      </c>
      <c r="G10" s="30">
        <v>1016</v>
      </c>
      <c r="H10" s="30">
        <v>1007</v>
      </c>
      <c r="I10" s="30">
        <f>SUM(I11:I15)</f>
        <v>998</v>
      </c>
      <c r="J10" s="30">
        <f>SUM(J11:J15)</f>
        <v>980</v>
      </c>
      <c r="K10" s="30">
        <f t="shared" si="0"/>
        <v>-18</v>
      </c>
    </row>
    <row r="11" spans="1:11" ht="13.5">
      <c r="A11" s="14"/>
      <c r="B11" s="14"/>
      <c r="C11" s="14"/>
      <c r="D11" s="111" t="s">
        <v>8</v>
      </c>
      <c r="E11" s="32">
        <v>123</v>
      </c>
      <c r="F11" s="32">
        <v>121</v>
      </c>
      <c r="G11" s="32">
        <v>120</v>
      </c>
      <c r="H11" s="32">
        <v>116</v>
      </c>
      <c r="I11" s="32">
        <v>111</v>
      </c>
      <c r="J11" s="32">
        <v>108</v>
      </c>
      <c r="K11" s="32">
        <f t="shared" si="0"/>
        <v>-3</v>
      </c>
    </row>
    <row r="12" spans="1:11" ht="13.5">
      <c r="A12" s="1"/>
      <c r="B12" s="1"/>
      <c r="C12" s="1"/>
      <c r="D12" s="107" t="s">
        <v>9</v>
      </c>
      <c r="E12" s="13">
        <v>40</v>
      </c>
      <c r="F12" s="13">
        <v>40</v>
      </c>
      <c r="G12" s="13">
        <v>39</v>
      </c>
      <c r="H12" s="13">
        <v>39</v>
      </c>
      <c r="I12" s="13">
        <v>37</v>
      </c>
      <c r="J12" s="13">
        <v>35</v>
      </c>
      <c r="K12" s="13">
        <f t="shared" si="0"/>
        <v>-2</v>
      </c>
    </row>
    <row r="13" spans="1:11" ht="13.5">
      <c r="A13" s="1"/>
      <c r="B13" s="1"/>
      <c r="C13" s="1"/>
      <c r="D13" s="107" t="s">
        <v>10</v>
      </c>
      <c r="E13" s="13">
        <v>344</v>
      </c>
      <c r="F13" s="13">
        <v>338</v>
      </c>
      <c r="G13" s="13">
        <v>334</v>
      </c>
      <c r="H13" s="13">
        <v>329</v>
      </c>
      <c r="I13" s="13">
        <v>330</v>
      </c>
      <c r="J13" s="13">
        <v>330</v>
      </c>
      <c r="K13" s="13">
        <f t="shared" si="0"/>
        <v>0</v>
      </c>
    </row>
    <row r="14" spans="1:11" ht="13.5">
      <c r="A14" s="1"/>
      <c r="B14" s="1"/>
      <c r="C14" s="1"/>
      <c r="D14" s="107" t="s">
        <v>11</v>
      </c>
      <c r="E14" s="13">
        <v>326</v>
      </c>
      <c r="F14" s="13">
        <v>324</v>
      </c>
      <c r="G14" s="13">
        <v>320</v>
      </c>
      <c r="H14" s="13">
        <v>320</v>
      </c>
      <c r="I14" s="13">
        <v>317</v>
      </c>
      <c r="J14" s="13">
        <v>305</v>
      </c>
      <c r="K14" s="13">
        <f t="shared" si="0"/>
        <v>-12</v>
      </c>
    </row>
    <row r="15" spans="1:11" ht="13.5">
      <c r="A15" s="1"/>
      <c r="B15" s="1"/>
      <c r="C15" s="1"/>
      <c r="D15" s="108" t="s">
        <v>12</v>
      </c>
      <c r="E15" s="33">
        <v>203</v>
      </c>
      <c r="F15" s="33">
        <v>203</v>
      </c>
      <c r="G15" s="33">
        <v>203</v>
      </c>
      <c r="H15" s="33">
        <v>203</v>
      </c>
      <c r="I15" s="33">
        <v>203</v>
      </c>
      <c r="J15" s="33">
        <v>202</v>
      </c>
      <c r="K15" s="33">
        <f t="shared" si="0"/>
        <v>-1</v>
      </c>
    </row>
    <row r="16" spans="1:11" ht="13.5" customHeight="1">
      <c r="A16" s="14"/>
      <c r="B16" s="14"/>
      <c r="C16" s="14"/>
      <c r="D16" s="22"/>
      <c r="E16" s="25"/>
      <c r="F16" s="25"/>
      <c r="G16" s="25"/>
      <c r="H16" s="25"/>
      <c r="I16" s="25"/>
      <c r="J16" s="25"/>
      <c r="K16" s="25"/>
    </row>
    <row r="17" spans="4:11" ht="13.5">
      <c r="D17" s="101" t="s">
        <v>13</v>
      </c>
      <c r="E17" s="101"/>
      <c r="F17" s="17"/>
      <c r="G17" s="17"/>
      <c r="H17" s="17"/>
      <c r="I17" s="17"/>
      <c r="J17" s="17"/>
      <c r="K17" s="54" t="s">
        <v>50</v>
      </c>
    </row>
    <row r="18" spans="4:11" ht="13.5">
      <c r="D18" s="8" t="s">
        <v>4</v>
      </c>
      <c r="E18" s="9" t="s">
        <v>34</v>
      </c>
      <c r="F18" s="10">
        <v>21</v>
      </c>
      <c r="G18" s="10">
        <v>22</v>
      </c>
      <c r="H18" s="10">
        <v>23</v>
      </c>
      <c r="I18" s="10">
        <v>24</v>
      </c>
      <c r="J18" s="10">
        <v>25</v>
      </c>
      <c r="K18" s="11" t="s">
        <v>5</v>
      </c>
    </row>
    <row r="19" spans="4:11" ht="13.5">
      <c r="D19" s="109" t="s">
        <v>6</v>
      </c>
      <c r="E19" s="12">
        <v>1674163</v>
      </c>
      <c r="F19" s="12">
        <v>1630336</v>
      </c>
      <c r="G19" s="12">
        <v>1605912</v>
      </c>
      <c r="H19" s="12">
        <v>1596170</v>
      </c>
      <c r="I19" s="12">
        <v>1604225</v>
      </c>
      <c r="J19" s="12">
        <v>1583610</v>
      </c>
      <c r="K19" s="12">
        <f aca="true" t="shared" si="1" ref="K19:K25">J19-I19</f>
        <v>-20615</v>
      </c>
    </row>
    <row r="20" spans="4:11" ht="13.5">
      <c r="D20" s="110" t="s">
        <v>7</v>
      </c>
      <c r="E20" s="30">
        <v>84119</v>
      </c>
      <c r="F20" s="30">
        <v>81254</v>
      </c>
      <c r="G20" s="30">
        <v>79396</v>
      </c>
      <c r="H20" s="30">
        <v>78772</v>
      </c>
      <c r="I20" s="30">
        <f>SUM(I21:I25)</f>
        <v>78951</v>
      </c>
      <c r="J20" s="30">
        <f>SUM(J21:J25)</f>
        <v>78128</v>
      </c>
      <c r="K20" s="30">
        <f t="shared" si="1"/>
        <v>-823</v>
      </c>
    </row>
    <row r="21" spans="4:11" ht="13.5">
      <c r="D21" s="111" t="s">
        <v>8</v>
      </c>
      <c r="E21" s="32">
        <v>5665</v>
      </c>
      <c r="F21" s="32">
        <v>5267</v>
      </c>
      <c r="G21" s="32">
        <v>5000</v>
      </c>
      <c r="H21" s="32">
        <v>4762</v>
      </c>
      <c r="I21" s="32">
        <v>4621</v>
      </c>
      <c r="J21" s="32">
        <v>4244</v>
      </c>
      <c r="K21" s="32">
        <f t="shared" si="1"/>
        <v>-377</v>
      </c>
    </row>
    <row r="22" spans="4:11" ht="13.5">
      <c r="D22" s="107" t="s">
        <v>9</v>
      </c>
      <c r="E22" s="13">
        <v>4759</v>
      </c>
      <c r="F22" s="13">
        <v>4603</v>
      </c>
      <c r="G22" s="13">
        <v>4486</v>
      </c>
      <c r="H22" s="13">
        <v>4344</v>
      </c>
      <c r="I22" s="13">
        <v>4117</v>
      </c>
      <c r="J22" s="13">
        <v>4087</v>
      </c>
      <c r="K22" s="13">
        <f t="shared" si="1"/>
        <v>-30</v>
      </c>
    </row>
    <row r="23" spans="4:11" ht="13.5">
      <c r="D23" s="107" t="s">
        <v>10</v>
      </c>
      <c r="E23" s="13">
        <v>21120</v>
      </c>
      <c r="F23" s="13">
        <v>20252</v>
      </c>
      <c r="G23" s="13">
        <v>19732</v>
      </c>
      <c r="H23" s="13">
        <v>19659</v>
      </c>
      <c r="I23" s="13">
        <v>19884</v>
      </c>
      <c r="J23" s="13">
        <v>19623</v>
      </c>
      <c r="K23" s="13">
        <f t="shared" si="1"/>
        <v>-261</v>
      </c>
    </row>
    <row r="24" spans="4:11" ht="13.5">
      <c r="D24" s="107" t="s">
        <v>11</v>
      </c>
      <c r="E24" s="13">
        <v>35073</v>
      </c>
      <c r="F24" s="13">
        <v>34187</v>
      </c>
      <c r="G24" s="13">
        <v>33620</v>
      </c>
      <c r="H24" s="13">
        <v>33644</v>
      </c>
      <c r="I24" s="13">
        <v>33822</v>
      </c>
      <c r="J24" s="13">
        <v>33779</v>
      </c>
      <c r="K24" s="13">
        <f t="shared" si="1"/>
        <v>-43</v>
      </c>
    </row>
    <row r="25" spans="4:11" ht="13.5">
      <c r="D25" s="108" t="s">
        <v>12</v>
      </c>
      <c r="E25" s="33">
        <v>17502</v>
      </c>
      <c r="F25" s="33">
        <v>16945</v>
      </c>
      <c r="G25" s="33">
        <v>16558</v>
      </c>
      <c r="H25" s="33">
        <v>16363</v>
      </c>
      <c r="I25" s="33">
        <v>16507</v>
      </c>
      <c r="J25" s="33">
        <v>16395</v>
      </c>
      <c r="K25" s="33">
        <f t="shared" si="1"/>
        <v>-112</v>
      </c>
    </row>
    <row r="26" spans="4:11" ht="13.5" customHeight="1">
      <c r="D26" s="1"/>
      <c r="E26" s="17"/>
      <c r="F26" s="17"/>
      <c r="G26" s="17"/>
      <c r="H26" s="17"/>
      <c r="I26" s="17"/>
      <c r="J26" s="17"/>
      <c r="K26" s="18"/>
    </row>
    <row r="27" spans="4:11" ht="13.5">
      <c r="D27" s="101" t="s">
        <v>14</v>
      </c>
      <c r="E27" s="101"/>
      <c r="F27" s="101"/>
      <c r="G27" s="17"/>
      <c r="H27" s="17"/>
      <c r="I27" s="17"/>
      <c r="J27" s="17"/>
      <c r="K27" s="54" t="s">
        <v>50</v>
      </c>
    </row>
    <row r="28" spans="4:11" ht="13.5">
      <c r="D28" s="8" t="s">
        <v>4</v>
      </c>
      <c r="E28" s="9" t="s">
        <v>34</v>
      </c>
      <c r="F28" s="10">
        <v>21</v>
      </c>
      <c r="G28" s="10">
        <v>22</v>
      </c>
      <c r="H28" s="10">
        <v>23</v>
      </c>
      <c r="I28" s="10">
        <v>24</v>
      </c>
      <c r="J28" s="10">
        <v>25</v>
      </c>
      <c r="K28" s="35" t="s">
        <v>5</v>
      </c>
    </row>
    <row r="29" spans="4:11" ht="13.5">
      <c r="D29" s="109" t="s">
        <v>6</v>
      </c>
      <c r="E29" s="15">
        <v>122.86533098488184</v>
      </c>
      <c r="F29" s="15">
        <v>120.62266942882509</v>
      </c>
      <c r="G29" s="15">
        <v>119.915770609319</v>
      </c>
      <c r="H29" s="15">
        <v>120.02180615083842</v>
      </c>
      <c r="I29" s="15">
        <v>121.8</v>
      </c>
      <c r="J29" s="15">
        <v>121.4</v>
      </c>
      <c r="K29" s="15">
        <f aca="true" t="shared" si="2" ref="K29:K35">J29-I29</f>
        <v>-0.3999999999999915</v>
      </c>
    </row>
    <row r="30" spans="4:11" ht="13.5">
      <c r="D30" s="110" t="s">
        <v>7</v>
      </c>
      <c r="E30" s="31">
        <v>81.19594594594595</v>
      </c>
      <c r="F30" s="31">
        <v>79.19493177387915</v>
      </c>
      <c r="G30" s="31">
        <v>78.14566929133858</v>
      </c>
      <c r="H30" s="31">
        <v>78.22442899702085</v>
      </c>
      <c r="I30" s="31">
        <v>79.1</v>
      </c>
      <c r="J30" s="31">
        <f>J20/J10</f>
        <v>79.72244897959183</v>
      </c>
      <c r="K30" s="31">
        <f t="shared" si="2"/>
        <v>0.6224489795918373</v>
      </c>
    </row>
    <row r="31" spans="4:11" ht="13.5">
      <c r="D31" s="111" t="s">
        <v>8</v>
      </c>
      <c r="E31" s="23">
        <v>46.1</v>
      </c>
      <c r="F31" s="23">
        <v>43.5</v>
      </c>
      <c r="G31" s="23">
        <v>41.7</v>
      </c>
      <c r="H31" s="23">
        <v>41.1</v>
      </c>
      <c r="I31" s="23">
        <v>41.6</v>
      </c>
      <c r="J31" s="23">
        <f>J21/J11</f>
        <v>39.2962962962963</v>
      </c>
      <c r="K31" s="23">
        <f t="shared" si="2"/>
        <v>-2.303703703703704</v>
      </c>
    </row>
    <row r="32" spans="4:11" ht="13.5">
      <c r="D32" s="107" t="s">
        <v>9</v>
      </c>
      <c r="E32" s="16">
        <v>119</v>
      </c>
      <c r="F32" s="16">
        <v>115.1</v>
      </c>
      <c r="G32" s="16">
        <v>115</v>
      </c>
      <c r="H32" s="16">
        <v>111.4</v>
      </c>
      <c r="I32" s="16">
        <v>111.3</v>
      </c>
      <c r="J32" s="16">
        <f>J22/J12</f>
        <v>116.77142857142857</v>
      </c>
      <c r="K32" s="16">
        <f t="shared" si="2"/>
        <v>5.471428571428575</v>
      </c>
    </row>
    <row r="33" spans="4:11" ht="13.5">
      <c r="D33" s="107" t="s">
        <v>10</v>
      </c>
      <c r="E33" s="16">
        <v>61.4</v>
      </c>
      <c r="F33" s="16">
        <v>59.9</v>
      </c>
      <c r="G33" s="16">
        <v>59.1</v>
      </c>
      <c r="H33" s="16">
        <v>59.8</v>
      </c>
      <c r="I33" s="16">
        <v>60.3</v>
      </c>
      <c r="J33" s="16">
        <f>J23/J13</f>
        <v>59.46363636363636</v>
      </c>
      <c r="K33" s="16">
        <f t="shared" si="2"/>
        <v>-0.836363636363636</v>
      </c>
    </row>
    <row r="34" spans="4:11" ht="13.5">
      <c r="D34" s="107" t="s">
        <v>11</v>
      </c>
      <c r="E34" s="16">
        <v>107.6</v>
      </c>
      <c r="F34" s="16">
        <v>105.5</v>
      </c>
      <c r="G34" s="16">
        <v>105.1</v>
      </c>
      <c r="H34" s="16">
        <v>105.1</v>
      </c>
      <c r="I34" s="16">
        <v>106.7</v>
      </c>
      <c r="J34" s="16">
        <f>J24/J14</f>
        <v>110.75081967213114</v>
      </c>
      <c r="K34" s="16">
        <f t="shared" si="2"/>
        <v>4.050819672131141</v>
      </c>
    </row>
    <row r="35" spans="4:11" ht="13.5">
      <c r="D35" s="108" t="s">
        <v>12</v>
      </c>
      <c r="E35" s="29">
        <v>86.2</v>
      </c>
      <c r="F35" s="29">
        <v>83.5</v>
      </c>
      <c r="G35" s="29">
        <v>81.6</v>
      </c>
      <c r="H35" s="29">
        <v>80.6</v>
      </c>
      <c r="I35" s="29">
        <v>81.3</v>
      </c>
      <c r="J35" s="29">
        <f>J25/J15</f>
        <v>81.16336633663366</v>
      </c>
      <c r="K35" s="29">
        <f t="shared" si="2"/>
        <v>-0.13663366336633942</v>
      </c>
    </row>
    <row r="36" spans="4:11" ht="13.5" customHeight="1">
      <c r="D36" s="1"/>
      <c r="E36" s="1"/>
      <c r="F36" s="1"/>
      <c r="G36" s="1"/>
      <c r="H36" s="1"/>
      <c r="I36" s="1"/>
      <c r="J36" s="1"/>
      <c r="K36" s="1"/>
    </row>
    <row r="37" spans="4:12" ht="13.5">
      <c r="D37" s="101" t="s">
        <v>15</v>
      </c>
      <c r="E37" s="101"/>
      <c r="F37" s="101"/>
      <c r="G37" s="17"/>
      <c r="H37" s="17"/>
      <c r="I37" s="17"/>
      <c r="J37" s="17"/>
      <c r="K37" s="54" t="s">
        <v>50</v>
      </c>
      <c r="L37" s="1"/>
    </row>
    <row r="38" spans="4:12" ht="13.5">
      <c r="D38" s="8" t="s">
        <v>4</v>
      </c>
      <c r="E38" s="9" t="s">
        <v>34</v>
      </c>
      <c r="F38" s="10">
        <v>21</v>
      </c>
      <c r="G38" s="10">
        <v>22</v>
      </c>
      <c r="H38" s="10">
        <v>23</v>
      </c>
      <c r="I38" s="10">
        <v>24</v>
      </c>
      <c r="J38" s="10">
        <v>25</v>
      </c>
      <c r="K38" s="11" t="s">
        <v>5</v>
      </c>
      <c r="L38" s="7"/>
    </row>
    <row r="39" spans="4:12" ht="13.5">
      <c r="D39" s="109" t="s">
        <v>6</v>
      </c>
      <c r="E39" s="12">
        <v>111223</v>
      </c>
      <c r="F39" s="12">
        <v>110692</v>
      </c>
      <c r="G39" s="12">
        <v>110580</v>
      </c>
      <c r="H39" s="12">
        <v>110402</v>
      </c>
      <c r="I39" s="12">
        <v>110836</v>
      </c>
      <c r="J39" s="12">
        <v>111111</v>
      </c>
      <c r="K39" s="12">
        <f aca="true" t="shared" si="3" ref="K39:K45">J39-I39</f>
        <v>275</v>
      </c>
      <c r="L39" s="1"/>
    </row>
    <row r="40" spans="4:12" ht="13.5">
      <c r="D40" s="110" t="s">
        <v>7</v>
      </c>
      <c r="E40" s="30">
        <v>6085</v>
      </c>
      <c r="F40" s="30">
        <v>6071</v>
      </c>
      <c r="G40" s="30">
        <v>6046</v>
      </c>
      <c r="H40" s="30">
        <v>6013</v>
      </c>
      <c r="I40" s="30">
        <f>SUM(I41:I45)</f>
        <v>6004</v>
      </c>
      <c r="J40" s="30">
        <f>SUM(J41:J45)</f>
        <v>6031</v>
      </c>
      <c r="K40" s="30">
        <f t="shared" si="3"/>
        <v>27</v>
      </c>
      <c r="L40" s="1"/>
    </row>
    <row r="41" spans="4:12" ht="13.5">
      <c r="D41" s="111" t="s">
        <v>8</v>
      </c>
      <c r="E41" s="32">
        <v>576</v>
      </c>
      <c r="F41" s="32">
        <v>558</v>
      </c>
      <c r="G41" s="32">
        <v>549</v>
      </c>
      <c r="H41" s="32">
        <v>529</v>
      </c>
      <c r="I41" s="32">
        <v>531</v>
      </c>
      <c r="J41" s="32">
        <v>536</v>
      </c>
      <c r="K41" s="32">
        <f t="shared" si="3"/>
        <v>5</v>
      </c>
      <c r="L41" s="14"/>
    </row>
    <row r="42" spans="4:12" ht="13.5">
      <c r="D42" s="107" t="s">
        <v>9</v>
      </c>
      <c r="E42" s="13">
        <v>427</v>
      </c>
      <c r="F42" s="13">
        <v>434</v>
      </c>
      <c r="G42" s="13">
        <v>434</v>
      </c>
      <c r="H42" s="13">
        <v>439</v>
      </c>
      <c r="I42" s="13">
        <v>423</v>
      </c>
      <c r="J42" s="13">
        <v>424</v>
      </c>
      <c r="K42" s="13">
        <f t="shared" si="3"/>
        <v>1</v>
      </c>
      <c r="L42" s="1"/>
    </row>
    <row r="43" spans="4:12" ht="13.5">
      <c r="D43" s="107" t="s">
        <v>10</v>
      </c>
      <c r="E43" s="13">
        <v>1564</v>
      </c>
      <c r="F43" s="13">
        <v>1539</v>
      </c>
      <c r="G43" s="13">
        <v>1530</v>
      </c>
      <c r="H43" s="13">
        <v>1536</v>
      </c>
      <c r="I43" s="13">
        <v>1536</v>
      </c>
      <c r="J43" s="13">
        <v>1527</v>
      </c>
      <c r="K43" s="13">
        <f t="shared" si="3"/>
        <v>-9</v>
      </c>
      <c r="L43" s="1"/>
    </row>
    <row r="44" spans="4:12" ht="13.5">
      <c r="D44" s="107" t="s">
        <v>11</v>
      </c>
      <c r="E44" s="13">
        <v>2294</v>
      </c>
      <c r="F44" s="13">
        <v>2292</v>
      </c>
      <c r="G44" s="13">
        <v>2293</v>
      </c>
      <c r="H44" s="13">
        <v>2279</v>
      </c>
      <c r="I44" s="13">
        <v>2290</v>
      </c>
      <c r="J44" s="13">
        <v>2324</v>
      </c>
      <c r="K44" s="13">
        <f t="shared" si="3"/>
        <v>34</v>
      </c>
      <c r="L44" s="1"/>
    </row>
    <row r="45" spans="4:12" ht="13.5">
      <c r="D45" s="108" t="s">
        <v>12</v>
      </c>
      <c r="E45" s="33">
        <v>1224</v>
      </c>
      <c r="F45" s="33">
        <v>1249</v>
      </c>
      <c r="G45" s="33">
        <v>1240</v>
      </c>
      <c r="H45" s="33">
        <v>1230</v>
      </c>
      <c r="I45" s="33">
        <v>1224</v>
      </c>
      <c r="J45" s="33">
        <v>1220</v>
      </c>
      <c r="K45" s="33">
        <f t="shared" si="3"/>
        <v>-4</v>
      </c>
      <c r="L45" s="1"/>
    </row>
    <row r="46" ht="13.5" customHeight="1"/>
    <row r="47" spans="4:12" ht="13.5">
      <c r="D47" s="101" t="s">
        <v>16</v>
      </c>
      <c r="E47" s="101"/>
      <c r="F47" s="101"/>
      <c r="G47" s="101"/>
      <c r="H47" s="17"/>
      <c r="I47" s="17"/>
      <c r="J47" s="17"/>
      <c r="K47" s="54" t="s">
        <v>50</v>
      </c>
      <c r="L47" s="1"/>
    </row>
    <row r="48" spans="4:12" ht="13.5">
      <c r="D48" s="8" t="s">
        <v>4</v>
      </c>
      <c r="E48" s="9" t="s">
        <v>34</v>
      </c>
      <c r="F48" s="10">
        <v>21</v>
      </c>
      <c r="G48" s="10">
        <v>22</v>
      </c>
      <c r="H48" s="10">
        <v>23</v>
      </c>
      <c r="I48" s="10">
        <v>24</v>
      </c>
      <c r="J48" s="10">
        <v>25</v>
      </c>
      <c r="K48" s="35" t="s">
        <v>5</v>
      </c>
      <c r="L48" s="1"/>
    </row>
    <row r="49" spans="4:12" ht="13.5">
      <c r="D49" s="109" t="s">
        <v>6</v>
      </c>
      <c r="E49" s="15">
        <v>15.1</v>
      </c>
      <c r="F49" s="15">
        <v>14.7</v>
      </c>
      <c r="G49" s="15">
        <v>14.5</v>
      </c>
      <c r="H49" s="15">
        <v>14.5</v>
      </c>
      <c r="I49" s="15">
        <v>14.5</v>
      </c>
      <c r="J49" s="15">
        <v>14.3</v>
      </c>
      <c r="K49" s="15">
        <f aca="true" t="shared" si="4" ref="K49:K55">J49-I49</f>
        <v>-0.1999999999999993</v>
      </c>
      <c r="L49" s="1"/>
    </row>
    <row r="50" spans="4:12" ht="13.5">
      <c r="D50" s="110" t="s">
        <v>7</v>
      </c>
      <c r="E50" s="31">
        <v>13.8</v>
      </c>
      <c r="F50" s="31">
        <v>13.4</v>
      </c>
      <c r="G50" s="31">
        <v>13.1</v>
      </c>
      <c r="H50" s="31">
        <v>13.1</v>
      </c>
      <c r="I50" s="31">
        <v>13.1</v>
      </c>
      <c r="J50" s="31">
        <f>J20/J40</f>
        <v>12.954402255015752</v>
      </c>
      <c r="K50" s="31">
        <f t="shared" si="4"/>
        <v>-0.14559774498424716</v>
      </c>
      <c r="L50" s="1"/>
    </row>
    <row r="51" spans="4:12" ht="13.5">
      <c r="D51" s="111" t="s">
        <v>8</v>
      </c>
      <c r="E51" s="34">
        <v>9.8</v>
      </c>
      <c r="F51" s="34">
        <v>9.4</v>
      </c>
      <c r="G51" s="34">
        <v>9.1</v>
      </c>
      <c r="H51" s="34">
        <v>9</v>
      </c>
      <c r="I51" s="34">
        <v>8.7</v>
      </c>
      <c r="J51" s="34">
        <f>J21/J41</f>
        <v>7.917910447761194</v>
      </c>
      <c r="K51" s="34">
        <f t="shared" si="4"/>
        <v>-0.7820895522388049</v>
      </c>
      <c r="L51" s="1"/>
    </row>
    <row r="52" spans="4:12" ht="13.5">
      <c r="D52" s="107" t="s">
        <v>9</v>
      </c>
      <c r="E52" s="16">
        <v>11.1</v>
      </c>
      <c r="F52" s="16">
        <v>10.6</v>
      </c>
      <c r="G52" s="16">
        <v>10.3</v>
      </c>
      <c r="H52" s="16">
        <v>9.9</v>
      </c>
      <c r="I52" s="16">
        <v>9.7</v>
      </c>
      <c r="J52" s="16">
        <f>J22/J42</f>
        <v>9.639150943396226</v>
      </c>
      <c r="K52" s="16">
        <f t="shared" si="4"/>
        <v>-0.06084905660377338</v>
      </c>
      <c r="L52" s="1"/>
    </row>
    <row r="53" spans="2:11" ht="13.5">
      <c r="B53" s="1"/>
      <c r="C53" s="1"/>
      <c r="D53" s="107" t="s">
        <v>10</v>
      </c>
      <c r="E53" s="16">
        <v>13.5</v>
      </c>
      <c r="F53" s="16">
        <v>13.2</v>
      </c>
      <c r="G53" s="16">
        <v>12.9</v>
      </c>
      <c r="H53" s="16">
        <v>12.8</v>
      </c>
      <c r="I53" s="16">
        <v>12.9</v>
      </c>
      <c r="J53" s="16">
        <f>J23/J43</f>
        <v>12.850687622789783</v>
      </c>
      <c r="K53" s="16">
        <v>0</v>
      </c>
    </row>
    <row r="54" spans="2:11" ht="13.5">
      <c r="B54" s="1"/>
      <c r="C54" s="1"/>
      <c r="D54" s="107" t="s">
        <v>11</v>
      </c>
      <c r="E54" s="16">
        <v>15.3</v>
      </c>
      <c r="F54" s="16">
        <v>14.9</v>
      </c>
      <c r="G54" s="16">
        <v>14.7</v>
      </c>
      <c r="H54" s="16">
        <v>14.8</v>
      </c>
      <c r="I54" s="16">
        <v>14.8</v>
      </c>
      <c r="J54" s="16">
        <f>J24/J44</f>
        <v>14.53485370051635</v>
      </c>
      <c r="K54" s="16">
        <f t="shared" si="4"/>
        <v>-0.26514629948365</v>
      </c>
    </row>
    <row r="55" spans="2:11" ht="13.5">
      <c r="B55" s="1"/>
      <c r="C55" s="1"/>
      <c r="D55" s="108" t="s">
        <v>12</v>
      </c>
      <c r="E55" s="29">
        <v>14.3</v>
      </c>
      <c r="F55" s="29">
        <v>13.6</v>
      </c>
      <c r="G55" s="29">
        <v>13.4</v>
      </c>
      <c r="H55" s="29">
        <v>13.3</v>
      </c>
      <c r="I55" s="29">
        <v>13.5</v>
      </c>
      <c r="J55" s="29">
        <f>J25/J45</f>
        <v>13.438524590163935</v>
      </c>
      <c r="K55" s="29">
        <f t="shared" si="4"/>
        <v>-0.06147540983606525</v>
      </c>
    </row>
    <row r="57" spans="2:11" ht="13.5">
      <c r="B57" s="1"/>
      <c r="C57" s="1"/>
      <c r="D57" s="1"/>
      <c r="E57" s="17"/>
      <c r="F57" s="17"/>
      <c r="G57" s="17"/>
      <c r="H57" s="17"/>
      <c r="I57" s="17"/>
      <c r="J57" s="17"/>
      <c r="K57" s="18"/>
    </row>
    <row r="58" spans="2:11" ht="14.25">
      <c r="B58" s="1"/>
      <c r="C58" s="3" t="s">
        <v>17</v>
      </c>
      <c r="D58" s="1"/>
      <c r="E58" s="1"/>
      <c r="F58" s="1"/>
      <c r="G58" s="1"/>
      <c r="H58" s="1"/>
      <c r="I58" s="1"/>
      <c r="J58" s="1"/>
      <c r="K58" s="1"/>
    </row>
    <row r="60" spans="2:11" ht="13.5">
      <c r="B60" s="1"/>
      <c r="C60" s="1"/>
      <c r="D60" s="101" t="s">
        <v>59</v>
      </c>
      <c r="E60" s="101"/>
      <c r="F60" s="1"/>
      <c r="G60" s="1"/>
      <c r="H60" s="1"/>
      <c r="I60" s="1"/>
      <c r="J60" s="1"/>
      <c r="K60" s="54" t="s">
        <v>51</v>
      </c>
    </row>
    <row r="61" spans="2:11" ht="13.5">
      <c r="B61" s="7"/>
      <c r="C61" s="7"/>
      <c r="D61" s="8" t="s">
        <v>4</v>
      </c>
      <c r="E61" s="9" t="s">
        <v>34</v>
      </c>
      <c r="F61" s="10">
        <v>21</v>
      </c>
      <c r="G61" s="10">
        <v>22</v>
      </c>
      <c r="H61" s="10">
        <v>23</v>
      </c>
      <c r="I61" s="10">
        <v>24</v>
      </c>
      <c r="J61" s="10">
        <v>25</v>
      </c>
      <c r="K61" s="11" t="s">
        <v>5</v>
      </c>
    </row>
    <row r="62" spans="2:11" ht="13.5">
      <c r="B62" s="1"/>
      <c r="C62" s="1"/>
      <c r="D62" s="109" t="s">
        <v>6</v>
      </c>
      <c r="E62" s="12">
        <v>22476</v>
      </c>
      <c r="F62" s="12">
        <v>22258</v>
      </c>
      <c r="G62" s="12">
        <v>22000</v>
      </c>
      <c r="H62" s="12">
        <v>21721</v>
      </c>
      <c r="I62" s="12">
        <v>21460</v>
      </c>
      <c r="J62" s="12">
        <v>21131</v>
      </c>
      <c r="K62" s="12">
        <f aca="true" t="shared" si="5" ref="K62:K68">J62-I62</f>
        <v>-329</v>
      </c>
    </row>
    <row r="63" spans="2:11" ht="13.5">
      <c r="B63" s="1"/>
      <c r="C63" s="1"/>
      <c r="D63" s="110" t="s">
        <v>7</v>
      </c>
      <c r="E63" s="30">
        <v>1789</v>
      </c>
      <c r="F63" s="30">
        <v>1760</v>
      </c>
      <c r="G63" s="30">
        <v>1742</v>
      </c>
      <c r="H63" s="30">
        <v>1706</v>
      </c>
      <c r="I63" s="30">
        <f>SUM(I64:I68)</f>
        <v>1685</v>
      </c>
      <c r="J63" s="30">
        <f>SUM(J64:J68)</f>
        <v>1643</v>
      </c>
      <c r="K63" s="30">
        <f t="shared" si="5"/>
        <v>-42</v>
      </c>
    </row>
    <row r="64" spans="2:11" ht="13.5">
      <c r="B64" s="14"/>
      <c r="C64" s="14"/>
      <c r="D64" s="111" t="s">
        <v>8</v>
      </c>
      <c r="E64" s="32">
        <v>253</v>
      </c>
      <c r="F64" s="32">
        <v>253</v>
      </c>
      <c r="G64" s="32">
        <v>246</v>
      </c>
      <c r="H64" s="32">
        <v>235</v>
      </c>
      <c r="I64" s="32">
        <v>230</v>
      </c>
      <c r="J64" s="32">
        <v>221</v>
      </c>
      <c r="K64" s="32">
        <f t="shared" si="5"/>
        <v>-9</v>
      </c>
    </row>
    <row r="65" spans="2:11" ht="13.5">
      <c r="B65" s="1"/>
      <c r="C65" s="1"/>
      <c r="D65" s="107" t="s">
        <v>9</v>
      </c>
      <c r="E65" s="13">
        <v>162</v>
      </c>
      <c r="F65" s="13">
        <v>149</v>
      </c>
      <c r="G65" s="13">
        <v>147</v>
      </c>
      <c r="H65" s="13">
        <v>147</v>
      </c>
      <c r="I65" s="13">
        <v>140</v>
      </c>
      <c r="J65" s="13">
        <v>138</v>
      </c>
      <c r="K65" s="13">
        <f t="shared" si="5"/>
        <v>-2</v>
      </c>
    </row>
    <row r="66" spans="4:11" ht="13.5">
      <c r="D66" s="107" t="s">
        <v>10</v>
      </c>
      <c r="E66" s="13">
        <v>432</v>
      </c>
      <c r="F66" s="13">
        <v>431</v>
      </c>
      <c r="G66" s="13">
        <v>428</v>
      </c>
      <c r="H66" s="13">
        <v>426</v>
      </c>
      <c r="I66" s="13">
        <v>423</v>
      </c>
      <c r="J66" s="13">
        <v>419</v>
      </c>
      <c r="K66" s="13">
        <f t="shared" si="5"/>
        <v>-4</v>
      </c>
    </row>
    <row r="67" spans="4:11" ht="13.5">
      <c r="D67" s="107" t="s">
        <v>11</v>
      </c>
      <c r="E67" s="13">
        <v>588</v>
      </c>
      <c r="F67" s="13">
        <v>577</v>
      </c>
      <c r="G67" s="13">
        <v>574</v>
      </c>
      <c r="H67" s="13">
        <v>554</v>
      </c>
      <c r="I67" s="13">
        <v>549</v>
      </c>
      <c r="J67" s="13">
        <v>526</v>
      </c>
      <c r="K67" s="13">
        <f t="shared" si="5"/>
        <v>-23</v>
      </c>
    </row>
    <row r="68" spans="4:11" ht="13.5">
      <c r="D68" s="108" t="s">
        <v>12</v>
      </c>
      <c r="E68" s="33">
        <v>354</v>
      </c>
      <c r="F68" s="33">
        <v>350</v>
      </c>
      <c r="G68" s="33">
        <v>347</v>
      </c>
      <c r="H68" s="33">
        <v>344</v>
      </c>
      <c r="I68" s="33">
        <v>343</v>
      </c>
      <c r="J68" s="33">
        <v>339</v>
      </c>
      <c r="K68" s="33">
        <f t="shared" si="5"/>
        <v>-4</v>
      </c>
    </row>
    <row r="71" spans="4:11" ht="13.5">
      <c r="D71" s="101" t="s">
        <v>18</v>
      </c>
      <c r="E71" s="101"/>
      <c r="F71" s="1"/>
      <c r="G71" s="1"/>
      <c r="H71" s="1"/>
      <c r="I71" s="1"/>
      <c r="J71" s="1"/>
      <c r="K71" s="54" t="s">
        <v>50</v>
      </c>
    </row>
    <row r="72" spans="4:11" ht="13.5">
      <c r="D72" s="8" t="s">
        <v>4</v>
      </c>
      <c r="E72" s="9" t="s">
        <v>34</v>
      </c>
      <c r="F72" s="10">
        <v>21</v>
      </c>
      <c r="G72" s="10">
        <v>22</v>
      </c>
      <c r="H72" s="10">
        <v>23</v>
      </c>
      <c r="I72" s="10">
        <v>24</v>
      </c>
      <c r="J72" s="10">
        <v>25</v>
      </c>
      <c r="K72" s="11" t="s">
        <v>5</v>
      </c>
    </row>
    <row r="73" spans="4:11" ht="13.5">
      <c r="D73" s="109" t="s">
        <v>6</v>
      </c>
      <c r="E73" s="12">
        <v>7121781</v>
      </c>
      <c r="F73" s="12">
        <v>7063606</v>
      </c>
      <c r="G73" s="12">
        <v>6993376</v>
      </c>
      <c r="H73" s="12">
        <v>6887292</v>
      </c>
      <c r="I73" s="12">
        <v>6764619</v>
      </c>
      <c r="J73" s="12">
        <v>6676920</v>
      </c>
      <c r="K73" s="12">
        <f aca="true" t="shared" si="6" ref="K73:K79">J73-I73</f>
        <v>-87699</v>
      </c>
    </row>
    <row r="74" spans="4:11" ht="13.5">
      <c r="D74" s="110" t="s">
        <v>7</v>
      </c>
      <c r="E74" s="30">
        <v>428987</v>
      </c>
      <c r="F74" s="30">
        <v>424100</v>
      </c>
      <c r="G74" s="30">
        <v>419029</v>
      </c>
      <c r="H74" s="30">
        <v>413016</v>
      </c>
      <c r="I74" s="30">
        <f>SUM(I75:I79)</f>
        <v>406225</v>
      </c>
      <c r="J74" s="30">
        <f>SUM(J75:J79)</f>
        <v>400611</v>
      </c>
      <c r="K74" s="30">
        <f t="shared" si="6"/>
        <v>-5614</v>
      </c>
    </row>
    <row r="75" spans="4:11" ht="13.5">
      <c r="D75" s="111" t="s">
        <v>8</v>
      </c>
      <c r="E75" s="32">
        <v>39645</v>
      </c>
      <c r="F75" s="32">
        <v>39009</v>
      </c>
      <c r="G75" s="32">
        <v>38409</v>
      </c>
      <c r="H75" s="32">
        <v>37887</v>
      </c>
      <c r="I75" s="32">
        <v>37064</v>
      </c>
      <c r="J75" s="32">
        <v>36582</v>
      </c>
      <c r="K75" s="32">
        <f t="shared" si="6"/>
        <v>-482</v>
      </c>
    </row>
    <row r="76" spans="4:11" ht="13.5">
      <c r="D76" s="107" t="s">
        <v>9</v>
      </c>
      <c r="E76" s="13">
        <v>33339</v>
      </c>
      <c r="F76" s="13">
        <v>32762</v>
      </c>
      <c r="G76" s="13">
        <v>32588</v>
      </c>
      <c r="H76" s="13">
        <v>32216</v>
      </c>
      <c r="I76" s="13">
        <v>31737</v>
      </c>
      <c r="J76" s="13">
        <v>31109</v>
      </c>
      <c r="K76" s="13">
        <f t="shared" si="6"/>
        <v>-628</v>
      </c>
    </row>
    <row r="77" spans="4:11" ht="13.5">
      <c r="D77" s="107" t="s">
        <v>10</v>
      </c>
      <c r="E77" s="13">
        <v>113373</v>
      </c>
      <c r="F77" s="13">
        <v>112290</v>
      </c>
      <c r="G77" s="13">
        <v>110660</v>
      </c>
      <c r="H77" s="13">
        <v>108762</v>
      </c>
      <c r="I77" s="13">
        <v>107305</v>
      </c>
      <c r="J77" s="13">
        <v>105617</v>
      </c>
      <c r="K77" s="13">
        <f t="shared" si="6"/>
        <v>-1688</v>
      </c>
    </row>
    <row r="78" spans="4:11" ht="13.5">
      <c r="D78" s="107" t="s">
        <v>11</v>
      </c>
      <c r="E78" s="13">
        <v>163318</v>
      </c>
      <c r="F78" s="13">
        <v>161719</v>
      </c>
      <c r="G78" s="13">
        <v>160310</v>
      </c>
      <c r="H78" s="13">
        <v>158471</v>
      </c>
      <c r="I78" s="13">
        <v>156289</v>
      </c>
      <c r="J78" s="13">
        <v>154762</v>
      </c>
      <c r="K78" s="13">
        <f t="shared" si="6"/>
        <v>-1527</v>
      </c>
    </row>
    <row r="79" spans="4:11" ht="13.5">
      <c r="D79" s="108" t="s">
        <v>12</v>
      </c>
      <c r="E79" s="33">
        <v>79312</v>
      </c>
      <c r="F79" s="33">
        <v>78320</v>
      </c>
      <c r="G79" s="33">
        <v>77062</v>
      </c>
      <c r="H79" s="33">
        <v>75680</v>
      </c>
      <c r="I79" s="33">
        <v>73830</v>
      </c>
      <c r="J79" s="33">
        <v>72541</v>
      </c>
      <c r="K79" s="33">
        <f t="shared" si="6"/>
        <v>-1289</v>
      </c>
    </row>
    <row r="82" spans="4:11" ht="13.5">
      <c r="D82" s="101" t="s">
        <v>60</v>
      </c>
      <c r="E82" s="101"/>
      <c r="F82" s="101"/>
      <c r="G82" s="1"/>
      <c r="H82" s="1"/>
      <c r="I82" s="1"/>
      <c r="J82" s="1"/>
      <c r="K82" s="54" t="s">
        <v>50</v>
      </c>
    </row>
    <row r="83" spans="4:11" ht="13.5">
      <c r="D83" s="8" t="s">
        <v>4</v>
      </c>
      <c r="E83" s="9" t="s">
        <v>34</v>
      </c>
      <c r="F83" s="10">
        <v>21</v>
      </c>
      <c r="G83" s="10">
        <v>22</v>
      </c>
      <c r="H83" s="10">
        <v>23</v>
      </c>
      <c r="I83" s="10">
        <v>24</v>
      </c>
      <c r="J83" s="10">
        <v>25</v>
      </c>
      <c r="K83" s="11" t="s">
        <v>5</v>
      </c>
    </row>
    <row r="84" spans="4:11" ht="13.5">
      <c r="D84" s="109" t="s">
        <v>6</v>
      </c>
      <c r="E84" s="15">
        <v>316.9</v>
      </c>
      <c r="F84" s="15">
        <v>317.4</v>
      </c>
      <c r="G84" s="15">
        <v>317.9</v>
      </c>
      <c r="H84" s="15">
        <v>317.1</v>
      </c>
      <c r="I84" s="15">
        <v>315.2</v>
      </c>
      <c r="J84" s="15">
        <v>316</v>
      </c>
      <c r="K84" s="16">
        <f aca="true" t="shared" si="7" ref="K84:K90">J84-I84</f>
        <v>0.8000000000000114</v>
      </c>
    </row>
    <row r="85" spans="4:11" ht="13.5">
      <c r="D85" s="110" t="s">
        <v>7</v>
      </c>
      <c r="E85" s="31">
        <v>239.8</v>
      </c>
      <c r="F85" s="31">
        <v>241</v>
      </c>
      <c r="G85" s="31">
        <v>240.5</v>
      </c>
      <c r="H85" s="31">
        <v>242.1</v>
      </c>
      <c r="I85" s="31">
        <v>241.1</v>
      </c>
      <c r="J85" s="31">
        <f>J74/J63</f>
        <v>243.82897139379185</v>
      </c>
      <c r="K85" s="31">
        <f t="shared" si="7"/>
        <v>2.728971393791852</v>
      </c>
    </row>
    <row r="86" spans="4:11" ht="13.5">
      <c r="D86" s="111" t="s">
        <v>8</v>
      </c>
      <c r="E86" s="34">
        <v>156.7</v>
      </c>
      <c r="F86" s="34">
        <v>154.2</v>
      </c>
      <c r="G86" s="34">
        <v>156.1</v>
      </c>
      <c r="H86" s="34">
        <v>161.2</v>
      </c>
      <c r="I86" s="34">
        <v>161.1</v>
      </c>
      <c r="J86" s="23">
        <f>J75/J64</f>
        <v>165.52941176470588</v>
      </c>
      <c r="K86" s="34">
        <f t="shared" si="7"/>
        <v>4.42941176470589</v>
      </c>
    </row>
    <row r="87" spans="4:11" ht="13.5">
      <c r="D87" s="107" t="s">
        <v>9</v>
      </c>
      <c r="E87" s="16">
        <v>205.8</v>
      </c>
      <c r="F87" s="16">
        <v>219.9</v>
      </c>
      <c r="G87" s="16">
        <v>221.7</v>
      </c>
      <c r="H87" s="16">
        <v>219.2</v>
      </c>
      <c r="I87" s="16">
        <v>226.7</v>
      </c>
      <c r="J87" s="50">
        <f>J76/J65</f>
        <v>225.42753623188406</v>
      </c>
      <c r="K87" s="16">
        <f t="shared" si="7"/>
        <v>-1.2724637681159265</v>
      </c>
    </row>
    <row r="88" spans="4:11" ht="13.5">
      <c r="D88" s="107" t="s">
        <v>10</v>
      </c>
      <c r="E88" s="16">
        <v>262.4</v>
      </c>
      <c r="F88" s="16">
        <v>260.5</v>
      </c>
      <c r="G88" s="16">
        <v>258.6</v>
      </c>
      <c r="H88" s="16">
        <v>255.3</v>
      </c>
      <c r="I88" s="16">
        <v>253.7</v>
      </c>
      <c r="J88" s="50">
        <f>J77/J66</f>
        <v>252.0692124105012</v>
      </c>
      <c r="K88" s="16">
        <f t="shared" si="7"/>
        <v>-1.6307875894987944</v>
      </c>
    </row>
    <row r="89" spans="4:11" ht="13.5">
      <c r="D89" s="107" t="s">
        <v>11</v>
      </c>
      <c r="E89" s="16">
        <v>277.8</v>
      </c>
      <c r="F89" s="16">
        <v>280.3</v>
      </c>
      <c r="G89" s="16">
        <v>279.3</v>
      </c>
      <c r="H89" s="16">
        <v>286</v>
      </c>
      <c r="I89" s="16">
        <v>284.7</v>
      </c>
      <c r="J89" s="50">
        <f>J78/J67</f>
        <v>294.22433460076047</v>
      </c>
      <c r="K89" s="16">
        <f t="shared" si="7"/>
        <v>9.524334600760483</v>
      </c>
    </row>
    <row r="90" spans="4:11" ht="13.5">
      <c r="D90" s="108" t="s">
        <v>12</v>
      </c>
      <c r="E90" s="29">
        <v>224</v>
      </c>
      <c r="F90" s="29">
        <v>223.8</v>
      </c>
      <c r="G90" s="29">
        <v>222.1</v>
      </c>
      <c r="H90" s="29">
        <v>220</v>
      </c>
      <c r="I90" s="29">
        <v>215.2</v>
      </c>
      <c r="J90" s="51">
        <f>J79/J68</f>
        <v>213.98525073746313</v>
      </c>
      <c r="K90" s="29">
        <f t="shared" si="7"/>
        <v>-1.2147492625368557</v>
      </c>
    </row>
    <row r="92" spans="4:12" ht="13.5">
      <c r="D92" s="1"/>
      <c r="E92" s="17"/>
      <c r="F92" s="17"/>
      <c r="G92" s="17"/>
      <c r="H92" s="17"/>
      <c r="I92" s="17"/>
      <c r="J92" s="17"/>
      <c r="K92" s="18"/>
      <c r="L92" s="1"/>
    </row>
    <row r="93" spans="4:12" ht="13.5">
      <c r="D93" s="101" t="s">
        <v>61</v>
      </c>
      <c r="E93" s="101"/>
      <c r="F93" s="101"/>
      <c r="G93" s="17"/>
      <c r="H93" s="17"/>
      <c r="I93" s="17"/>
      <c r="J93" s="17"/>
      <c r="K93" s="54" t="s">
        <v>50</v>
      </c>
      <c r="L93" s="1"/>
    </row>
    <row r="94" spans="4:12" ht="13.5">
      <c r="D94" s="8" t="s">
        <v>4</v>
      </c>
      <c r="E94" s="9" t="s">
        <v>34</v>
      </c>
      <c r="F94" s="10">
        <v>21</v>
      </c>
      <c r="G94" s="10">
        <v>22</v>
      </c>
      <c r="H94" s="10">
        <v>23</v>
      </c>
      <c r="I94" s="10">
        <v>24</v>
      </c>
      <c r="J94" s="10">
        <v>25</v>
      </c>
      <c r="K94" s="11" t="s">
        <v>5</v>
      </c>
      <c r="L94" s="7"/>
    </row>
    <row r="95" spans="4:12" ht="13.5">
      <c r="D95" s="109" t="s">
        <v>6</v>
      </c>
      <c r="E95" s="12">
        <v>419309</v>
      </c>
      <c r="F95" s="12">
        <v>419518</v>
      </c>
      <c r="G95" s="12">
        <v>419776</v>
      </c>
      <c r="H95" s="12">
        <v>419467</v>
      </c>
      <c r="I95" s="12">
        <v>418707</v>
      </c>
      <c r="J95" s="12">
        <v>417553</v>
      </c>
      <c r="K95" s="12">
        <f aca="true" t="shared" si="8" ref="K95:K101">J95-I95</f>
        <v>-1154</v>
      </c>
      <c r="L95" s="19"/>
    </row>
    <row r="96" spans="4:12" ht="13.5">
      <c r="D96" s="110" t="s">
        <v>7</v>
      </c>
      <c r="E96" s="30">
        <v>28153</v>
      </c>
      <c r="F96" s="30">
        <v>27958</v>
      </c>
      <c r="G96" s="30">
        <v>27856</v>
      </c>
      <c r="H96" s="30">
        <v>27755</v>
      </c>
      <c r="I96" s="30">
        <f>SUM(I97:I101)</f>
        <v>27787</v>
      </c>
      <c r="J96" s="30">
        <f>SUM(J97:J101)</f>
        <v>27629</v>
      </c>
      <c r="K96" s="30">
        <f t="shared" si="8"/>
        <v>-158</v>
      </c>
      <c r="L96" s="20"/>
    </row>
    <row r="97" spans="4:12" ht="13.5">
      <c r="D97" s="111" t="s">
        <v>8</v>
      </c>
      <c r="E97" s="32">
        <v>3469</v>
      </c>
      <c r="F97" s="32">
        <v>3496</v>
      </c>
      <c r="G97" s="32">
        <v>3429</v>
      </c>
      <c r="H97" s="32">
        <v>3344</v>
      </c>
      <c r="I97" s="32">
        <v>3279</v>
      </c>
      <c r="J97" s="32">
        <v>3253</v>
      </c>
      <c r="K97" s="32">
        <f t="shared" si="8"/>
        <v>-26</v>
      </c>
      <c r="L97" s="21"/>
    </row>
    <row r="98" spans="4:12" ht="13.5">
      <c r="D98" s="107" t="s">
        <v>9</v>
      </c>
      <c r="E98" s="13">
        <v>2596</v>
      </c>
      <c r="F98" s="13">
        <v>2532</v>
      </c>
      <c r="G98" s="13">
        <v>2540</v>
      </c>
      <c r="H98" s="13">
        <v>2534</v>
      </c>
      <c r="I98" s="13">
        <v>2566</v>
      </c>
      <c r="J98" s="13">
        <v>2547</v>
      </c>
      <c r="K98" s="13">
        <f t="shared" si="8"/>
        <v>-19</v>
      </c>
      <c r="L98" s="19"/>
    </row>
    <row r="99" spans="4:12" ht="13.5">
      <c r="D99" s="107" t="s">
        <v>10</v>
      </c>
      <c r="E99" s="13">
        <v>7162</v>
      </c>
      <c r="F99" s="13">
        <v>7131</v>
      </c>
      <c r="G99" s="13">
        <v>7121</v>
      </c>
      <c r="H99" s="13">
        <v>7164</v>
      </c>
      <c r="I99" s="13">
        <v>7263</v>
      </c>
      <c r="J99" s="13">
        <v>7239</v>
      </c>
      <c r="K99" s="13">
        <f t="shared" si="8"/>
        <v>-24</v>
      </c>
      <c r="L99" s="19"/>
    </row>
    <row r="100" spans="4:12" ht="13.5">
      <c r="D100" s="107" t="s">
        <v>11</v>
      </c>
      <c r="E100" s="13">
        <v>9635</v>
      </c>
      <c r="F100" s="13">
        <v>9537</v>
      </c>
      <c r="G100" s="13">
        <v>9503</v>
      </c>
      <c r="H100" s="13">
        <v>9456</v>
      </c>
      <c r="I100" s="13">
        <v>9476</v>
      </c>
      <c r="J100" s="13">
        <v>9401</v>
      </c>
      <c r="K100" s="13">
        <f t="shared" si="8"/>
        <v>-75</v>
      </c>
      <c r="L100" s="19"/>
    </row>
    <row r="101" spans="4:12" ht="13.5">
      <c r="D101" s="108" t="s">
        <v>12</v>
      </c>
      <c r="E101" s="33">
        <v>5291</v>
      </c>
      <c r="F101" s="33">
        <v>5262</v>
      </c>
      <c r="G101" s="33">
        <v>5263</v>
      </c>
      <c r="H101" s="33">
        <v>5257</v>
      </c>
      <c r="I101" s="33">
        <v>5203</v>
      </c>
      <c r="J101" s="33">
        <v>5189</v>
      </c>
      <c r="K101" s="33">
        <f t="shared" si="8"/>
        <v>-14</v>
      </c>
      <c r="L101" s="19"/>
    </row>
    <row r="103" spans="4:12" ht="13.5">
      <c r="D103" s="22"/>
      <c r="E103" s="23"/>
      <c r="F103" s="23"/>
      <c r="G103" s="23"/>
      <c r="H103" s="23"/>
      <c r="I103" s="23"/>
      <c r="J103" s="23"/>
      <c r="K103" s="23"/>
      <c r="L103" s="21"/>
    </row>
    <row r="104" spans="3:12" ht="13.5">
      <c r="C104" s="1"/>
      <c r="D104" s="101" t="s">
        <v>62</v>
      </c>
      <c r="E104" s="101"/>
      <c r="F104" s="101"/>
      <c r="G104" s="101"/>
      <c r="H104" s="17"/>
      <c r="I104" s="17"/>
      <c r="J104" s="17"/>
      <c r="K104" s="54" t="s">
        <v>50</v>
      </c>
      <c r="L104" s="1"/>
    </row>
    <row r="105" spans="3:12" ht="13.5">
      <c r="C105" s="7"/>
      <c r="D105" s="8" t="s">
        <v>4</v>
      </c>
      <c r="E105" s="9" t="s">
        <v>35</v>
      </c>
      <c r="F105" s="10">
        <v>21</v>
      </c>
      <c r="G105" s="10">
        <v>22</v>
      </c>
      <c r="H105" s="10">
        <v>23</v>
      </c>
      <c r="I105" s="10">
        <v>24</v>
      </c>
      <c r="J105" s="10">
        <v>25</v>
      </c>
      <c r="K105" s="11" t="s">
        <v>5</v>
      </c>
      <c r="L105" s="7"/>
    </row>
    <row r="106" spans="3:12" ht="13.5">
      <c r="C106" s="1"/>
      <c r="D106" s="109" t="s">
        <v>6</v>
      </c>
      <c r="E106" s="15">
        <v>17</v>
      </c>
      <c r="F106" s="15">
        <v>16.8</v>
      </c>
      <c r="G106" s="15">
        <v>16.7</v>
      </c>
      <c r="H106" s="15">
        <v>16.4</v>
      </c>
      <c r="I106" s="15">
        <v>16.2</v>
      </c>
      <c r="J106" s="15">
        <v>16</v>
      </c>
      <c r="K106" s="16">
        <f aca="true" t="shared" si="9" ref="K106:K112">J106-I106</f>
        <v>-0.1999999999999993</v>
      </c>
      <c r="L106" s="19"/>
    </row>
    <row r="107" spans="3:12" ht="13.5">
      <c r="C107" s="1"/>
      <c r="D107" s="110" t="s">
        <v>7</v>
      </c>
      <c r="E107" s="31">
        <v>15.2</v>
      </c>
      <c r="F107" s="31">
        <v>15.2</v>
      </c>
      <c r="G107" s="31">
        <v>15</v>
      </c>
      <c r="H107" s="31">
        <v>14.9</v>
      </c>
      <c r="I107" s="31">
        <v>14.6</v>
      </c>
      <c r="J107" s="31">
        <f>J74/J96</f>
        <v>14.499656158384306</v>
      </c>
      <c r="K107" s="16">
        <f t="shared" si="9"/>
        <v>-0.10034384161569321</v>
      </c>
      <c r="L107" s="20"/>
    </row>
    <row r="108" spans="3:12" ht="13.5">
      <c r="C108" s="14"/>
      <c r="D108" s="111" t="s">
        <v>8</v>
      </c>
      <c r="E108" s="34">
        <v>11.4</v>
      </c>
      <c r="F108" s="34">
        <v>11.2</v>
      </c>
      <c r="G108" s="34">
        <v>11.2</v>
      </c>
      <c r="H108" s="34">
        <v>11.3</v>
      </c>
      <c r="I108" s="34">
        <v>11.3</v>
      </c>
      <c r="J108" s="23">
        <f>J75/J97</f>
        <v>11.245619428220104</v>
      </c>
      <c r="K108" s="34">
        <f t="shared" si="9"/>
        <v>-0.054380571779896414</v>
      </c>
      <c r="L108" s="21"/>
    </row>
    <row r="109" spans="3:12" ht="13.5">
      <c r="C109" s="1"/>
      <c r="D109" s="107" t="s">
        <v>9</v>
      </c>
      <c r="E109" s="16">
        <v>12.8</v>
      </c>
      <c r="F109" s="16">
        <v>12.9</v>
      </c>
      <c r="G109" s="16">
        <v>12.8</v>
      </c>
      <c r="H109" s="16">
        <v>12.7</v>
      </c>
      <c r="I109" s="16">
        <v>12.4</v>
      </c>
      <c r="J109" s="16">
        <f>J76/J98</f>
        <v>12.213977228111503</v>
      </c>
      <c r="K109" s="16">
        <f t="shared" si="9"/>
        <v>-0.18602277188849747</v>
      </c>
      <c r="L109" s="19"/>
    </row>
    <row r="110" spans="3:12" ht="13.5">
      <c r="C110" s="1"/>
      <c r="D110" s="107" t="s">
        <v>10</v>
      </c>
      <c r="E110" s="16">
        <v>15.8</v>
      </c>
      <c r="F110" s="16">
        <v>15.7</v>
      </c>
      <c r="G110" s="16">
        <v>15.5</v>
      </c>
      <c r="H110" s="16">
        <v>15.2</v>
      </c>
      <c r="I110" s="16">
        <v>14.8</v>
      </c>
      <c r="J110" s="16">
        <f>J77/J99</f>
        <v>14.589998618593729</v>
      </c>
      <c r="K110" s="16">
        <f t="shared" si="9"/>
        <v>-0.210001381406272</v>
      </c>
      <c r="L110" s="19"/>
    </row>
    <row r="111" spans="3:12" ht="13.5">
      <c r="C111" s="1"/>
      <c r="D111" s="107" t="s">
        <v>11</v>
      </c>
      <c r="E111" s="16">
        <v>17</v>
      </c>
      <c r="F111" s="16">
        <v>17</v>
      </c>
      <c r="G111" s="16">
        <v>16.9</v>
      </c>
      <c r="H111" s="16">
        <v>16.8</v>
      </c>
      <c r="I111" s="16">
        <v>16.5</v>
      </c>
      <c r="J111" s="16">
        <f>J78/J100</f>
        <v>16.462291245612168</v>
      </c>
      <c r="K111" s="16">
        <f t="shared" si="9"/>
        <v>-0.0377087543878325</v>
      </c>
      <c r="L111" s="19"/>
    </row>
    <row r="112" spans="3:12" ht="13.5">
      <c r="C112" s="1"/>
      <c r="D112" s="108" t="s">
        <v>12</v>
      </c>
      <c r="E112" s="29">
        <v>15</v>
      </c>
      <c r="F112" s="29">
        <v>14.9</v>
      </c>
      <c r="G112" s="29">
        <v>14.6</v>
      </c>
      <c r="H112" s="29">
        <v>14.4</v>
      </c>
      <c r="I112" s="29">
        <v>14.2</v>
      </c>
      <c r="J112" s="29">
        <f>J79/J101</f>
        <v>13.979764887261515</v>
      </c>
      <c r="K112" s="29">
        <f t="shared" si="9"/>
        <v>-0.22023511273848406</v>
      </c>
      <c r="L112" s="19"/>
    </row>
    <row r="114" spans="3:12" ht="13.5">
      <c r="C114" s="1"/>
      <c r="D114" s="24"/>
      <c r="E114" s="17"/>
      <c r="F114" s="17"/>
      <c r="G114" s="17"/>
      <c r="H114" s="17"/>
      <c r="I114" s="17"/>
      <c r="J114" s="17"/>
      <c r="K114" s="18"/>
      <c r="L114" s="1"/>
    </row>
    <row r="115" spans="3:12" ht="14.25">
      <c r="C115" s="3" t="s">
        <v>19</v>
      </c>
      <c r="D115" s="1"/>
      <c r="E115" s="17"/>
      <c r="F115" s="17"/>
      <c r="G115" s="17"/>
      <c r="H115" s="17"/>
      <c r="I115" s="17"/>
      <c r="J115" s="17"/>
      <c r="K115" s="18"/>
      <c r="L115" s="1"/>
    </row>
    <row r="116" spans="4:11" ht="13.5">
      <c r="D116" s="1"/>
      <c r="E116" s="17"/>
      <c r="F116" s="17"/>
      <c r="G116" s="17"/>
      <c r="H116" s="17"/>
      <c r="I116" s="17"/>
      <c r="J116" s="17"/>
      <c r="K116" s="18"/>
    </row>
    <row r="117" spans="4:11" ht="13.5">
      <c r="D117" s="101" t="s">
        <v>63</v>
      </c>
      <c r="E117" s="101"/>
      <c r="F117" s="17"/>
      <c r="G117" s="17"/>
      <c r="H117" s="17"/>
      <c r="I117" s="17"/>
      <c r="J117" s="17"/>
      <c r="K117" s="54" t="s">
        <v>51</v>
      </c>
    </row>
    <row r="118" spans="4:11" ht="13.5">
      <c r="D118" s="8" t="s">
        <v>4</v>
      </c>
      <c r="E118" s="9" t="s">
        <v>34</v>
      </c>
      <c r="F118" s="10">
        <v>21</v>
      </c>
      <c r="G118" s="10">
        <v>22</v>
      </c>
      <c r="H118" s="10">
        <v>23</v>
      </c>
      <c r="I118" s="10">
        <v>24</v>
      </c>
      <c r="J118" s="10">
        <v>25</v>
      </c>
      <c r="K118" s="11" t="s">
        <v>5</v>
      </c>
    </row>
    <row r="119" spans="4:11" ht="13.5">
      <c r="D119" s="109" t="s">
        <v>6</v>
      </c>
      <c r="E119" s="12">
        <v>10915</v>
      </c>
      <c r="F119" s="12">
        <v>10864</v>
      </c>
      <c r="G119" s="12">
        <v>10815</v>
      </c>
      <c r="H119" s="12">
        <v>10751</v>
      </c>
      <c r="I119" s="12">
        <v>10699</v>
      </c>
      <c r="J119" s="12">
        <v>10628</v>
      </c>
      <c r="K119" s="12">
        <f aca="true" t="shared" si="10" ref="K119:K125">J119-I119</f>
        <v>-71</v>
      </c>
    </row>
    <row r="120" spans="4:11" ht="13.5">
      <c r="D120" s="110" t="s">
        <v>7</v>
      </c>
      <c r="E120" s="30">
        <v>817</v>
      </c>
      <c r="F120" s="30">
        <v>809</v>
      </c>
      <c r="G120" s="30">
        <v>803</v>
      </c>
      <c r="H120" s="30">
        <v>800</v>
      </c>
      <c r="I120" s="30">
        <f>SUM(I121:I125)</f>
        <v>798</v>
      </c>
      <c r="J120" s="30">
        <f>SUM(J121:J125)</f>
        <v>792</v>
      </c>
      <c r="K120" s="30">
        <f t="shared" si="10"/>
        <v>-6</v>
      </c>
    </row>
    <row r="121" spans="4:11" ht="13.5">
      <c r="D121" s="111" t="s">
        <v>8</v>
      </c>
      <c r="E121" s="32">
        <v>108</v>
      </c>
      <c r="F121" s="32">
        <v>108</v>
      </c>
      <c r="G121" s="32">
        <v>106</v>
      </c>
      <c r="H121" s="32">
        <v>106</v>
      </c>
      <c r="I121" s="32">
        <v>105</v>
      </c>
      <c r="J121" s="32">
        <v>104</v>
      </c>
      <c r="K121" s="32">
        <f t="shared" si="10"/>
        <v>-1</v>
      </c>
    </row>
    <row r="122" spans="4:11" ht="13.5">
      <c r="D122" s="107" t="s">
        <v>9</v>
      </c>
      <c r="E122" s="13">
        <v>64</v>
      </c>
      <c r="F122" s="13">
        <v>65</v>
      </c>
      <c r="G122" s="13">
        <v>65</v>
      </c>
      <c r="H122" s="13">
        <v>65</v>
      </c>
      <c r="I122" s="13">
        <v>65</v>
      </c>
      <c r="J122" s="13">
        <v>64</v>
      </c>
      <c r="K122" s="13">
        <f t="shared" si="10"/>
        <v>-1</v>
      </c>
    </row>
    <row r="123" spans="4:11" ht="13.5">
      <c r="D123" s="107" t="s">
        <v>10</v>
      </c>
      <c r="E123" s="13">
        <v>175</v>
      </c>
      <c r="F123" s="13">
        <v>174</v>
      </c>
      <c r="G123" s="13">
        <v>174</v>
      </c>
      <c r="H123" s="13">
        <v>172</v>
      </c>
      <c r="I123" s="13">
        <v>172</v>
      </c>
      <c r="J123" s="13">
        <v>172</v>
      </c>
      <c r="K123" s="13">
        <f t="shared" si="10"/>
        <v>0</v>
      </c>
    </row>
    <row r="124" spans="4:11" ht="13.5">
      <c r="D124" s="107" t="s">
        <v>11</v>
      </c>
      <c r="E124" s="13">
        <v>286</v>
      </c>
      <c r="F124" s="13">
        <v>282</v>
      </c>
      <c r="G124" s="13">
        <v>279</v>
      </c>
      <c r="H124" s="13">
        <v>280</v>
      </c>
      <c r="I124" s="13">
        <v>280</v>
      </c>
      <c r="J124" s="13">
        <v>278</v>
      </c>
      <c r="K124" s="13">
        <f t="shared" si="10"/>
        <v>-2</v>
      </c>
    </row>
    <row r="125" spans="4:11" ht="13.5">
      <c r="D125" s="108" t="s">
        <v>12</v>
      </c>
      <c r="E125" s="33">
        <v>184</v>
      </c>
      <c r="F125" s="33">
        <v>180</v>
      </c>
      <c r="G125" s="33">
        <v>179</v>
      </c>
      <c r="H125" s="33">
        <v>177</v>
      </c>
      <c r="I125" s="33">
        <v>176</v>
      </c>
      <c r="J125" s="33">
        <v>174</v>
      </c>
      <c r="K125" s="33">
        <f t="shared" si="10"/>
        <v>-2</v>
      </c>
    </row>
    <row r="127" spans="4:11" ht="13.5">
      <c r="D127" s="1"/>
      <c r="E127" s="17"/>
      <c r="F127" s="17"/>
      <c r="G127" s="17"/>
      <c r="H127" s="17"/>
      <c r="I127" s="17"/>
      <c r="J127" s="17"/>
      <c r="K127" s="18"/>
    </row>
    <row r="128" spans="4:11" ht="13.5">
      <c r="D128" s="101" t="s">
        <v>64</v>
      </c>
      <c r="E128" s="101"/>
      <c r="F128" s="17"/>
      <c r="G128" s="17"/>
      <c r="H128" s="17"/>
      <c r="I128" s="17"/>
      <c r="J128" s="17"/>
      <c r="K128" s="54" t="s">
        <v>50</v>
      </c>
    </row>
    <row r="129" spans="4:11" ht="13.5">
      <c r="D129" s="8" t="s">
        <v>4</v>
      </c>
      <c r="E129" s="9" t="s">
        <v>34</v>
      </c>
      <c r="F129" s="10">
        <v>21</v>
      </c>
      <c r="G129" s="10">
        <v>22</v>
      </c>
      <c r="H129" s="10">
        <v>23</v>
      </c>
      <c r="I129" s="10">
        <v>24</v>
      </c>
      <c r="J129" s="10">
        <v>25</v>
      </c>
      <c r="K129" s="11" t="s">
        <v>5</v>
      </c>
    </row>
    <row r="130" spans="4:11" ht="13.5">
      <c r="D130" s="109" t="s">
        <v>6</v>
      </c>
      <c r="E130" s="12">
        <v>3592378</v>
      </c>
      <c r="F130" s="12">
        <v>3600323</v>
      </c>
      <c r="G130" s="12">
        <v>3558166</v>
      </c>
      <c r="H130" s="12">
        <v>3573821</v>
      </c>
      <c r="I130" s="12">
        <v>3552663</v>
      </c>
      <c r="J130" s="12">
        <v>3536182</v>
      </c>
      <c r="K130" s="12">
        <f aca="true" t="shared" si="11" ref="K130:K136">J130-I130</f>
        <v>-16481</v>
      </c>
    </row>
    <row r="131" spans="4:11" ht="13.5">
      <c r="D131" s="110" t="s">
        <v>7</v>
      </c>
      <c r="E131" s="30">
        <v>218242</v>
      </c>
      <c r="F131" s="30">
        <v>217843</v>
      </c>
      <c r="G131" s="30">
        <v>214977</v>
      </c>
      <c r="H131" s="30">
        <v>214956</v>
      </c>
      <c r="I131" s="30">
        <f>SUM(I132:I136)</f>
        <v>212443</v>
      </c>
      <c r="J131" s="30">
        <f>SUM(J132:J136)</f>
        <v>210943</v>
      </c>
      <c r="K131" s="30">
        <f t="shared" si="11"/>
        <v>-1500</v>
      </c>
    </row>
    <row r="132" spans="4:11" ht="13.5">
      <c r="D132" s="111" t="s">
        <v>8</v>
      </c>
      <c r="E132" s="32">
        <v>21238</v>
      </c>
      <c r="F132" s="32">
        <v>20744</v>
      </c>
      <c r="G132" s="32">
        <v>20238</v>
      </c>
      <c r="H132" s="32">
        <v>19918</v>
      </c>
      <c r="I132" s="32">
        <v>19560</v>
      </c>
      <c r="J132" s="32">
        <v>19440</v>
      </c>
      <c r="K132" s="32">
        <f t="shared" si="11"/>
        <v>-120</v>
      </c>
    </row>
    <row r="133" spans="4:11" ht="13.5">
      <c r="D133" s="107" t="s">
        <v>9</v>
      </c>
      <c r="E133" s="13">
        <v>17582</v>
      </c>
      <c r="F133" s="13">
        <v>17344</v>
      </c>
      <c r="G133" s="13">
        <v>16763</v>
      </c>
      <c r="H133" s="13">
        <v>16620</v>
      </c>
      <c r="I133" s="13">
        <v>16389</v>
      </c>
      <c r="J133" s="13">
        <v>16418</v>
      </c>
      <c r="K133" s="13">
        <f t="shared" si="11"/>
        <v>29</v>
      </c>
    </row>
    <row r="134" spans="4:11" ht="13.5">
      <c r="D134" s="107" t="s">
        <v>10</v>
      </c>
      <c r="E134" s="13">
        <v>56400</v>
      </c>
      <c r="F134" s="13">
        <v>56989</v>
      </c>
      <c r="G134" s="13">
        <v>56712</v>
      </c>
      <c r="H134" s="13">
        <v>57058</v>
      </c>
      <c r="I134" s="13">
        <v>56327</v>
      </c>
      <c r="J134" s="13">
        <v>56041</v>
      </c>
      <c r="K134" s="13">
        <f t="shared" si="11"/>
        <v>-286</v>
      </c>
    </row>
    <row r="135" spans="4:11" ht="13.5">
      <c r="D135" s="107" t="s">
        <v>11</v>
      </c>
      <c r="E135" s="13">
        <v>82669</v>
      </c>
      <c r="F135" s="13">
        <v>82711</v>
      </c>
      <c r="G135" s="13">
        <v>81859</v>
      </c>
      <c r="H135" s="13">
        <v>82127</v>
      </c>
      <c r="I135" s="13">
        <v>81299</v>
      </c>
      <c r="J135" s="13">
        <v>80667</v>
      </c>
      <c r="K135" s="13">
        <f t="shared" si="11"/>
        <v>-632</v>
      </c>
    </row>
    <row r="136" spans="4:11" ht="13.5">
      <c r="D136" s="108" t="s">
        <v>12</v>
      </c>
      <c r="E136" s="33">
        <v>40353</v>
      </c>
      <c r="F136" s="33">
        <v>40055</v>
      </c>
      <c r="G136" s="33">
        <v>39405</v>
      </c>
      <c r="H136" s="33">
        <v>39233</v>
      </c>
      <c r="I136" s="33">
        <v>38868</v>
      </c>
      <c r="J136" s="33">
        <v>38377</v>
      </c>
      <c r="K136" s="33">
        <f t="shared" si="11"/>
        <v>-491</v>
      </c>
    </row>
    <row r="138" spans="4:11" ht="13.5">
      <c r="D138" s="1"/>
      <c r="E138" s="17"/>
      <c r="F138" s="17"/>
      <c r="G138" s="17"/>
      <c r="H138" s="17"/>
      <c r="I138" s="17"/>
      <c r="J138" s="17"/>
      <c r="K138" s="18"/>
    </row>
    <row r="139" spans="4:11" ht="13.5">
      <c r="D139" s="101" t="s">
        <v>65</v>
      </c>
      <c r="E139" s="101"/>
      <c r="F139" s="101"/>
      <c r="G139" s="17"/>
      <c r="H139" s="17"/>
      <c r="I139" s="17"/>
      <c r="J139" s="17"/>
      <c r="K139" s="54" t="s">
        <v>50</v>
      </c>
    </row>
    <row r="140" spans="4:11" ht="13.5">
      <c r="D140" s="8" t="s">
        <v>4</v>
      </c>
      <c r="E140" s="9" t="s">
        <v>34</v>
      </c>
      <c r="F140" s="10">
        <v>21</v>
      </c>
      <c r="G140" s="10">
        <v>22</v>
      </c>
      <c r="H140" s="10">
        <v>23</v>
      </c>
      <c r="I140" s="10">
        <v>24</v>
      </c>
      <c r="J140" s="10">
        <v>25</v>
      </c>
      <c r="K140" s="35" t="s">
        <v>5</v>
      </c>
    </row>
    <row r="141" spans="4:11" ht="13.5">
      <c r="D141" s="109" t="s">
        <v>6</v>
      </c>
      <c r="E141" s="15">
        <v>329.1</v>
      </c>
      <c r="F141" s="15">
        <v>331.4</v>
      </c>
      <c r="G141" s="15">
        <v>329</v>
      </c>
      <c r="H141" s="15">
        <v>332.4</v>
      </c>
      <c r="I141" s="15">
        <v>332.1</v>
      </c>
      <c r="J141" s="15">
        <v>332.7</v>
      </c>
      <c r="K141" s="15">
        <f aca="true" t="shared" si="12" ref="K141:K147">J141-I141</f>
        <v>0.5999999999999659</v>
      </c>
    </row>
    <row r="142" spans="4:11" ht="13.5">
      <c r="D142" s="110" t="s">
        <v>7</v>
      </c>
      <c r="E142" s="31">
        <v>267.1</v>
      </c>
      <c r="F142" s="31">
        <v>269.3</v>
      </c>
      <c r="G142" s="31">
        <v>267.7</v>
      </c>
      <c r="H142" s="31">
        <v>268.7</v>
      </c>
      <c r="I142" s="31">
        <v>266.2</v>
      </c>
      <c r="J142" s="31">
        <f>J131/J120</f>
        <v>266.3421717171717</v>
      </c>
      <c r="K142" s="31">
        <f t="shared" si="12"/>
        <v>0.1421717171717205</v>
      </c>
    </row>
    <row r="143" spans="4:11" ht="13.5">
      <c r="D143" s="111" t="s">
        <v>8</v>
      </c>
      <c r="E143" s="34">
        <v>196.6</v>
      </c>
      <c r="F143" s="34">
        <v>192.1</v>
      </c>
      <c r="G143" s="34">
        <v>190.9</v>
      </c>
      <c r="H143" s="34">
        <v>187.9</v>
      </c>
      <c r="I143" s="34">
        <v>186.3</v>
      </c>
      <c r="J143" s="23">
        <f>J132/J121</f>
        <v>186.92307692307693</v>
      </c>
      <c r="K143" s="34">
        <f t="shared" si="12"/>
        <v>0.6230769230769226</v>
      </c>
    </row>
    <row r="144" spans="4:11" ht="13.5">
      <c r="D144" s="107" t="s">
        <v>9</v>
      </c>
      <c r="E144" s="16">
        <v>274.7</v>
      </c>
      <c r="F144" s="16">
        <v>266.8</v>
      </c>
      <c r="G144" s="16">
        <v>257.9</v>
      </c>
      <c r="H144" s="16">
        <v>255.7</v>
      </c>
      <c r="I144" s="16">
        <v>252.1</v>
      </c>
      <c r="J144" s="16">
        <f>J133/J122</f>
        <v>256.53125</v>
      </c>
      <c r="K144" s="16">
        <f t="shared" si="12"/>
        <v>4.431250000000006</v>
      </c>
    </row>
    <row r="145" spans="4:11" ht="13.5">
      <c r="D145" s="107" t="s">
        <v>10</v>
      </c>
      <c r="E145" s="16">
        <v>322.3</v>
      </c>
      <c r="F145" s="16">
        <v>327.5</v>
      </c>
      <c r="G145" s="16">
        <v>325.9</v>
      </c>
      <c r="H145" s="16">
        <v>331.7</v>
      </c>
      <c r="I145" s="16">
        <v>327.5</v>
      </c>
      <c r="J145" s="16">
        <f>J134/J123</f>
        <v>325.81976744186045</v>
      </c>
      <c r="K145" s="16">
        <f t="shared" si="12"/>
        <v>-1.6802325581395507</v>
      </c>
    </row>
    <row r="146" spans="4:11" ht="13.5">
      <c r="D146" s="107" t="s">
        <v>11</v>
      </c>
      <c r="E146" s="16">
        <v>289.1</v>
      </c>
      <c r="F146" s="16">
        <v>293.3</v>
      </c>
      <c r="G146" s="16">
        <v>293.4</v>
      </c>
      <c r="H146" s="16">
        <v>293.3</v>
      </c>
      <c r="I146" s="16">
        <v>290.4</v>
      </c>
      <c r="J146" s="16">
        <f>J135/J124</f>
        <v>290.16906474820144</v>
      </c>
      <c r="K146" s="16">
        <f t="shared" si="12"/>
        <v>-0.23093525179854169</v>
      </c>
    </row>
    <row r="147" spans="4:11" ht="13.5">
      <c r="D147" s="108" t="s">
        <v>12</v>
      </c>
      <c r="E147" s="29">
        <v>219.3</v>
      </c>
      <c r="F147" s="29">
        <v>222.5</v>
      </c>
      <c r="G147" s="29">
        <v>220.1</v>
      </c>
      <c r="H147" s="29">
        <v>221.7</v>
      </c>
      <c r="I147" s="29">
        <v>220.8</v>
      </c>
      <c r="J147" s="29">
        <f>J136/J125</f>
        <v>220.55747126436782</v>
      </c>
      <c r="K147" s="29">
        <f t="shared" si="12"/>
        <v>-0.24252873563219168</v>
      </c>
    </row>
    <row r="149" spans="4:11" ht="13.5">
      <c r="D149" s="1"/>
      <c r="E149" s="17"/>
      <c r="F149" s="17"/>
      <c r="G149" s="17"/>
      <c r="H149" s="17"/>
      <c r="I149" s="17"/>
      <c r="J149" s="17"/>
      <c r="K149" s="18"/>
    </row>
    <row r="150" spans="4:11" ht="13.5">
      <c r="D150" s="101" t="s">
        <v>66</v>
      </c>
      <c r="E150" s="101"/>
      <c r="F150" s="101"/>
      <c r="G150" s="17"/>
      <c r="H150" s="17"/>
      <c r="I150" s="17"/>
      <c r="J150" s="17"/>
      <c r="K150" s="54" t="s">
        <v>50</v>
      </c>
    </row>
    <row r="151" spans="4:11" ht="13.5">
      <c r="D151" s="8" t="s">
        <v>4</v>
      </c>
      <c r="E151" s="9" t="s">
        <v>34</v>
      </c>
      <c r="F151" s="10">
        <v>21</v>
      </c>
      <c r="G151" s="10">
        <v>22</v>
      </c>
      <c r="H151" s="10">
        <v>23</v>
      </c>
      <c r="I151" s="10">
        <v>24</v>
      </c>
      <c r="J151" s="10">
        <v>25</v>
      </c>
      <c r="K151" s="11" t="s">
        <v>5</v>
      </c>
    </row>
    <row r="152" spans="4:11" ht="13.5">
      <c r="D152" s="109" t="s">
        <v>6</v>
      </c>
      <c r="E152" s="12">
        <v>249509</v>
      </c>
      <c r="F152" s="12">
        <v>250771</v>
      </c>
      <c r="G152" s="12">
        <v>250899</v>
      </c>
      <c r="H152" s="12">
        <v>253104</v>
      </c>
      <c r="I152" s="12">
        <v>253753</v>
      </c>
      <c r="J152" s="12">
        <v>254235</v>
      </c>
      <c r="K152" s="12">
        <f aca="true" t="shared" si="13" ref="K152:K158">J152-I152</f>
        <v>482</v>
      </c>
    </row>
    <row r="153" spans="4:11" ht="13.5">
      <c r="D153" s="110" t="s">
        <v>7</v>
      </c>
      <c r="E153" s="30">
        <v>16508</v>
      </c>
      <c r="F153" s="30">
        <v>16429</v>
      </c>
      <c r="G153" s="30">
        <v>16335</v>
      </c>
      <c r="H153" s="30">
        <v>16337</v>
      </c>
      <c r="I153" s="30">
        <f>SUM(I154:I158)</f>
        <v>16339</v>
      </c>
      <c r="J153" s="30">
        <f>SUM(J154:J158)</f>
        <v>16329</v>
      </c>
      <c r="K153" s="30">
        <f t="shared" si="13"/>
        <v>-10</v>
      </c>
    </row>
    <row r="154" spans="4:11" ht="13.5">
      <c r="D154" s="111" t="s">
        <v>8</v>
      </c>
      <c r="E154" s="32">
        <v>1961</v>
      </c>
      <c r="F154" s="32">
        <v>1979</v>
      </c>
      <c r="G154" s="32">
        <v>1963</v>
      </c>
      <c r="H154" s="32">
        <v>1954</v>
      </c>
      <c r="I154" s="32">
        <v>1946</v>
      </c>
      <c r="J154" s="32">
        <v>1934</v>
      </c>
      <c r="K154" s="32">
        <f t="shared" si="13"/>
        <v>-12</v>
      </c>
    </row>
    <row r="155" spans="4:11" ht="13.5">
      <c r="D155" s="107" t="s">
        <v>9</v>
      </c>
      <c r="E155" s="13">
        <v>1473</v>
      </c>
      <c r="F155" s="13">
        <v>1465</v>
      </c>
      <c r="G155" s="13">
        <v>1458</v>
      </c>
      <c r="H155" s="13">
        <v>1457</v>
      </c>
      <c r="I155" s="13">
        <v>1485</v>
      </c>
      <c r="J155" s="13">
        <v>1481</v>
      </c>
      <c r="K155" s="13">
        <f t="shared" si="13"/>
        <v>-4</v>
      </c>
    </row>
    <row r="156" spans="4:11" ht="13.5">
      <c r="D156" s="107" t="s">
        <v>10</v>
      </c>
      <c r="E156" s="13">
        <v>4142</v>
      </c>
      <c r="F156" s="13">
        <v>4157</v>
      </c>
      <c r="G156" s="13">
        <v>4133</v>
      </c>
      <c r="H156" s="13">
        <v>4143</v>
      </c>
      <c r="I156" s="13">
        <v>4144</v>
      </c>
      <c r="J156" s="13">
        <v>4152</v>
      </c>
      <c r="K156" s="13">
        <f t="shared" si="13"/>
        <v>8</v>
      </c>
    </row>
    <row r="157" spans="4:11" ht="13.5">
      <c r="D157" s="107" t="s">
        <v>11</v>
      </c>
      <c r="E157" s="13">
        <v>5581</v>
      </c>
      <c r="F157" s="13">
        <v>5537</v>
      </c>
      <c r="G157" s="13">
        <v>5508</v>
      </c>
      <c r="H157" s="13">
        <v>5527</v>
      </c>
      <c r="I157" s="13">
        <v>5513</v>
      </c>
      <c r="J157" s="13">
        <v>5549</v>
      </c>
      <c r="K157" s="13">
        <f t="shared" si="13"/>
        <v>36</v>
      </c>
    </row>
    <row r="158" spans="4:11" ht="13.5">
      <c r="D158" s="108" t="s">
        <v>12</v>
      </c>
      <c r="E158" s="33">
        <v>3351</v>
      </c>
      <c r="F158" s="33">
        <v>3291</v>
      </c>
      <c r="G158" s="33">
        <v>3273</v>
      </c>
      <c r="H158" s="33">
        <v>3256</v>
      </c>
      <c r="I158" s="33">
        <v>3251</v>
      </c>
      <c r="J158" s="33">
        <v>3213</v>
      </c>
      <c r="K158" s="33">
        <f t="shared" si="13"/>
        <v>-38</v>
      </c>
    </row>
    <row r="160" spans="4:11" ht="13.5">
      <c r="D160" s="1"/>
      <c r="E160" s="17"/>
      <c r="F160" s="17"/>
      <c r="G160" s="17"/>
      <c r="H160" s="17"/>
      <c r="I160" s="17"/>
      <c r="J160" s="17"/>
      <c r="K160" s="18"/>
    </row>
    <row r="161" spans="4:11" ht="13.5">
      <c r="D161" s="101" t="s">
        <v>67</v>
      </c>
      <c r="E161" s="101"/>
      <c r="F161" s="101"/>
      <c r="G161" s="101"/>
      <c r="H161" s="17"/>
      <c r="I161" s="17"/>
      <c r="J161" s="17"/>
      <c r="K161" s="54" t="s">
        <v>50</v>
      </c>
    </row>
    <row r="162" spans="4:11" ht="13.5">
      <c r="D162" s="8" t="s">
        <v>4</v>
      </c>
      <c r="E162" s="9" t="s">
        <v>34</v>
      </c>
      <c r="F162" s="10">
        <v>21</v>
      </c>
      <c r="G162" s="10">
        <v>22</v>
      </c>
      <c r="H162" s="10">
        <v>23</v>
      </c>
      <c r="I162" s="10">
        <v>24</v>
      </c>
      <c r="J162" s="10">
        <v>25</v>
      </c>
      <c r="K162" s="11" t="s">
        <v>5</v>
      </c>
    </row>
    <row r="163" spans="4:11" ht="13.5">
      <c r="D163" s="109" t="s">
        <v>6</v>
      </c>
      <c r="E163" s="15">
        <v>14.4</v>
      </c>
      <c r="F163" s="15">
        <v>14.4</v>
      </c>
      <c r="G163" s="15">
        <v>14.2</v>
      </c>
      <c r="H163" s="15">
        <v>14.1</v>
      </c>
      <c r="I163" s="15">
        <v>14</v>
      </c>
      <c r="J163" s="15">
        <v>13.9</v>
      </c>
      <c r="K163" s="16">
        <f aca="true" t="shared" si="14" ref="K163:K169">J163-I163</f>
        <v>-0.09999999999999964</v>
      </c>
    </row>
    <row r="164" spans="4:11" ht="13.5">
      <c r="D164" s="110" t="s">
        <v>7</v>
      </c>
      <c r="E164" s="31">
        <v>13.2</v>
      </c>
      <c r="F164" s="31">
        <v>13.3</v>
      </c>
      <c r="G164" s="31">
        <v>13.2</v>
      </c>
      <c r="H164" s="31">
        <v>13.2</v>
      </c>
      <c r="I164" s="31">
        <v>13</v>
      </c>
      <c r="J164" s="31">
        <f>J131/J153</f>
        <v>12.91830485639047</v>
      </c>
      <c r="K164" s="16">
        <f t="shared" si="14"/>
        <v>-0.08169514360952945</v>
      </c>
    </row>
    <row r="165" spans="4:11" ht="13.5">
      <c r="D165" s="111" t="s">
        <v>8</v>
      </c>
      <c r="E165" s="34">
        <v>10.8</v>
      </c>
      <c r="F165" s="34">
        <v>10.5</v>
      </c>
      <c r="G165" s="34">
        <v>10.3</v>
      </c>
      <c r="H165" s="34">
        <v>10.2</v>
      </c>
      <c r="I165" s="34">
        <v>10.1</v>
      </c>
      <c r="J165" s="23">
        <f>J132/J154</f>
        <v>10.051706308169596</v>
      </c>
      <c r="K165" s="34">
        <f t="shared" si="14"/>
        <v>-0.04829369183040377</v>
      </c>
    </row>
    <row r="166" spans="4:11" ht="13.5">
      <c r="D166" s="107" t="s">
        <v>9</v>
      </c>
      <c r="E166" s="16">
        <v>11.9</v>
      </c>
      <c r="F166" s="16">
        <v>11.8</v>
      </c>
      <c r="G166" s="16">
        <v>11.5</v>
      </c>
      <c r="H166" s="16">
        <v>11.4</v>
      </c>
      <c r="I166" s="16">
        <v>11</v>
      </c>
      <c r="J166" s="16">
        <f>J133/J155</f>
        <v>11.085752869682647</v>
      </c>
      <c r="K166" s="16">
        <f t="shared" si="14"/>
        <v>0.08575286968264706</v>
      </c>
    </row>
    <row r="167" spans="4:11" ht="13.5">
      <c r="D167" s="107" t="s">
        <v>10</v>
      </c>
      <c r="E167" s="16">
        <v>13.6</v>
      </c>
      <c r="F167" s="16">
        <v>13.7</v>
      </c>
      <c r="G167" s="16">
        <v>13.7</v>
      </c>
      <c r="H167" s="16">
        <v>13.8</v>
      </c>
      <c r="I167" s="16">
        <v>13.6</v>
      </c>
      <c r="J167" s="16">
        <f>J134/J156</f>
        <v>13.497350674373795</v>
      </c>
      <c r="K167" s="16">
        <f t="shared" si="14"/>
        <v>-0.10264932562620466</v>
      </c>
    </row>
    <row r="168" spans="4:11" ht="13.5">
      <c r="D168" s="107" t="s">
        <v>11</v>
      </c>
      <c r="E168" s="16">
        <v>14.8</v>
      </c>
      <c r="F168" s="16">
        <v>14.9</v>
      </c>
      <c r="G168" s="16">
        <v>14.9</v>
      </c>
      <c r="H168" s="16">
        <v>14.9</v>
      </c>
      <c r="I168" s="16">
        <v>14.7</v>
      </c>
      <c r="J168" s="16">
        <f>J135/J157</f>
        <v>14.537213912416652</v>
      </c>
      <c r="K168" s="16">
        <f t="shared" si="14"/>
        <v>-0.16278608758334734</v>
      </c>
    </row>
    <row r="169" spans="3:11" ht="13.5">
      <c r="C169" s="1"/>
      <c r="D169" s="108" t="s">
        <v>12</v>
      </c>
      <c r="E169" s="29">
        <v>12</v>
      </c>
      <c r="F169" s="29">
        <v>12.2</v>
      </c>
      <c r="G169" s="29">
        <v>12</v>
      </c>
      <c r="H169" s="29">
        <v>12</v>
      </c>
      <c r="I169" s="29">
        <v>12</v>
      </c>
      <c r="J169" s="29">
        <f>J136/J158</f>
        <v>11.944288826641769</v>
      </c>
      <c r="K169" s="29">
        <f t="shared" si="14"/>
        <v>-0.05571117335823139</v>
      </c>
    </row>
    <row r="171" spans="3:11" ht="13.5">
      <c r="C171" s="1"/>
      <c r="D171" s="1"/>
      <c r="E171" s="17"/>
      <c r="F171" s="17"/>
      <c r="G171" s="17"/>
      <c r="H171" s="17"/>
      <c r="I171" s="17"/>
      <c r="J171" s="17"/>
      <c r="K171" s="18"/>
    </row>
    <row r="172" spans="3:11" ht="14.25">
      <c r="C172" s="3" t="s">
        <v>20</v>
      </c>
      <c r="D172" s="100"/>
      <c r="E172" s="100"/>
      <c r="F172" s="100"/>
      <c r="G172" s="17"/>
      <c r="H172" s="17"/>
      <c r="I172" s="17"/>
      <c r="J172" s="17"/>
      <c r="K172" s="18"/>
    </row>
    <row r="173" spans="3:11" ht="13.5">
      <c r="C173" s="1"/>
      <c r="D173" s="1"/>
      <c r="E173" s="17"/>
      <c r="F173" s="17"/>
      <c r="G173" s="17"/>
      <c r="H173" s="17"/>
      <c r="I173" s="17"/>
      <c r="J173" s="17"/>
      <c r="K173" s="18"/>
    </row>
    <row r="174" spans="3:11" ht="13.5">
      <c r="C174" s="1"/>
      <c r="D174" s="101" t="s">
        <v>21</v>
      </c>
      <c r="E174" s="101"/>
      <c r="F174" s="17"/>
      <c r="G174" s="17"/>
      <c r="H174" s="17"/>
      <c r="I174" s="17"/>
      <c r="J174" s="17"/>
      <c r="K174" s="54" t="s">
        <v>51</v>
      </c>
    </row>
    <row r="175" spans="3:11" ht="13.5">
      <c r="C175" s="7"/>
      <c r="D175" s="8" t="s">
        <v>4</v>
      </c>
      <c r="E175" s="9" t="s">
        <v>34</v>
      </c>
      <c r="F175" s="10">
        <v>21</v>
      </c>
      <c r="G175" s="10">
        <v>22</v>
      </c>
      <c r="H175" s="10">
        <v>23</v>
      </c>
      <c r="I175" s="10">
        <v>24</v>
      </c>
      <c r="J175" s="10">
        <v>25</v>
      </c>
      <c r="K175" s="11" t="s">
        <v>5</v>
      </c>
    </row>
    <row r="176" spans="3:11" ht="13.5">
      <c r="C176" s="1"/>
      <c r="D176" s="109" t="s">
        <v>6</v>
      </c>
      <c r="E176" s="12">
        <v>5243</v>
      </c>
      <c r="F176" s="12">
        <v>5183</v>
      </c>
      <c r="G176" s="12">
        <v>5116</v>
      </c>
      <c r="H176" s="12">
        <v>5060</v>
      </c>
      <c r="I176" s="12">
        <v>5022</v>
      </c>
      <c r="J176" s="12">
        <v>4981</v>
      </c>
      <c r="K176" s="12">
        <f aca="true" t="shared" si="15" ref="K176:K182">J176-I176</f>
        <v>-41</v>
      </c>
    </row>
    <row r="177" spans="3:11" ht="13.5">
      <c r="C177" s="1"/>
      <c r="D177" s="110" t="s">
        <v>7</v>
      </c>
      <c r="E177" s="30">
        <v>405</v>
      </c>
      <c r="F177" s="30">
        <v>396</v>
      </c>
      <c r="G177" s="30">
        <v>388</v>
      </c>
      <c r="H177" s="30">
        <v>387</v>
      </c>
      <c r="I177" s="30">
        <f>SUM(I178:I182)</f>
        <v>385</v>
      </c>
      <c r="J177" s="30">
        <f>SUM(J178:J182)</f>
        <v>379</v>
      </c>
      <c r="K177" s="30">
        <f t="shared" si="15"/>
        <v>-6</v>
      </c>
    </row>
    <row r="178" spans="3:11" ht="13.5">
      <c r="C178" s="14"/>
      <c r="D178" s="111" t="s">
        <v>8</v>
      </c>
      <c r="E178" s="32">
        <v>51</v>
      </c>
      <c r="F178" s="32">
        <v>49</v>
      </c>
      <c r="G178" s="32">
        <v>50</v>
      </c>
      <c r="H178" s="32">
        <v>50</v>
      </c>
      <c r="I178" s="32">
        <v>50</v>
      </c>
      <c r="J178" s="32">
        <v>48</v>
      </c>
      <c r="K178" s="32">
        <f t="shared" si="15"/>
        <v>-2</v>
      </c>
    </row>
    <row r="179" spans="3:11" ht="13.5">
      <c r="C179" s="1"/>
      <c r="D179" s="107" t="s">
        <v>9</v>
      </c>
      <c r="E179" s="13">
        <v>31</v>
      </c>
      <c r="F179" s="13">
        <v>31</v>
      </c>
      <c r="G179" s="13">
        <v>31</v>
      </c>
      <c r="H179" s="13">
        <v>31</v>
      </c>
      <c r="I179" s="13">
        <v>31</v>
      </c>
      <c r="J179" s="13">
        <v>31</v>
      </c>
      <c r="K179" s="13">
        <f t="shared" si="15"/>
        <v>0</v>
      </c>
    </row>
    <row r="180" spans="3:11" ht="13.5">
      <c r="C180" s="1"/>
      <c r="D180" s="107" t="s">
        <v>10</v>
      </c>
      <c r="E180" s="13">
        <v>92</v>
      </c>
      <c r="F180" s="13">
        <v>91</v>
      </c>
      <c r="G180" s="13">
        <v>91</v>
      </c>
      <c r="H180" s="13">
        <v>91</v>
      </c>
      <c r="I180" s="13">
        <v>90</v>
      </c>
      <c r="J180" s="13">
        <v>88</v>
      </c>
      <c r="K180" s="13">
        <f t="shared" si="15"/>
        <v>-2</v>
      </c>
    </row>
    <row r="181" spans="3:11" ht="13.5">
      <c r="C181" s="1"/>
      <c r="D181" s="107" t="s">
        <v>11</v>
      </c>
      <c r="E181" s="13">
        <v>137</v>
      </c>
      <c r="F181" s="13">
        <v>135</v>
      </c>
      <c r="G181" s="13">
        <v>133</v>
      </c>
      <c r="H181" s="13">
        <v>131</v>
      </c>
      <c r="I181" s="13">
        <v>129</v>
      </c>
      <c r="J181" s="13">
        <v>129</v>
      </c>
      <c r="K181" s="13">
        <f t="shared" si="15"/>
        <v>0</v>
      </c>
    </row>
    <row r="182" spans="4:11" ht="13.5">
      <c r="D182" s="108" t="s">
        <v>12</v>
      </c>
      <c r="E182" s="33">
        <v>94</v>
      </c>
      <c r="F182" s="33">
        <v>90</v>
      </c>
      <c r="G182" s="33">
        <v>83</v>
      </c>
      <c r="H182" s="33">
        <v>84</v>
      </c>
      <c r="I182" s="33">
        <v>85</v>
      </c>
      <c r="J182" s="33">
        <v>83</v>
      </c>
      <c r="K182" s="33">
        <f t="shared" si="15"/>
        <v>-2</v>
      </c>
    </row>
    <row r="185" spans="4:11" ht="13.5">
      <c r="D185" s="101" t="s">
        <v>68</v>
      </c>
      <c r="E185" s="101"/>
      <c r="F185" s="17"/>
      <c r="G185" s="17"/>
      <c r="H185" s="17"/>
      <c r="I185" s="17"/>
      <c r="J185" s="17"/>
      <c r="K185" s="54" t="s">
        <v>50</v>
      </c>
    </row>
    <row r="186" spans="4:11" ht="13.5">
      <c r="D186" s="8" t="s">
        <v>4</v>
      </c>
      <c r="E186" s="9" t="s">
        <v>34</v>
      </c>
      <c r="F186" s="10">
        <v>21</v>
      </c>
      <c r="G186" s="10">
        <v>22</v>
      </c>
      <c r="H186" s="10">
        <v>23</v>
      </c>
      <c r="I186" s="10">
        <v>24</v>
      </c>
      <c r="J186" s="10">
        <v>25</v>
      </c>
      <c r="K186" s="11" t="s">
        <v>5</v>
      </c>
    </row>
    <row r="187" spans="4:11" ht="13.5">
      <c r="D187" s="109" t="s">
        <v>6</v>
      </c>
      <c r="E187" s="12">
        <v>3367489</v>
      </c>
      <c r="F187" s="12">
        <v>3347311</v>
      </c>
      <c r="G187" s="12">
        <v>3368693</v>
      </c>
      <c r="H187" s="12">
        <v>3349255</v>
      </c>
      <c r="I187" s="12">
        <v>3355609</v>
      </c>
      <c r="J187" s="12">
        <v>3319640</v>
      </c>
      <c r="K187" s="12">
        <f aca="true" t="shared" si="16" ref="K187:K193">J187-I187</f>
        <v>-35969</v>
      </c>
    </row>
    <row r="188" spans="4:11" ht="13.5">
      <c r="D188" s="110" t="s">
        <v>7</v>
      </c>
      <c r="E188" s="30">
        <v>206891</v>
      </c>
      <c r="F188" s="30">
        <v>204892</v>
      </c>
      <c r="G188" s="30">
        <v>205041</v>
      </c>
      <c r="H188" s="30">
        <v>202794</v>
      </c>
      <c r="I188" s="30">
        <f>SUM(I189:I193)</f>
        <v>202199</v>
      </c>
      <c r="J188" s="30">
        <f>SUM(J189:J193)</f>
        <v>199438</v>
      </c>
      <c r="K188" s="30">
        <f t="shared" si="16"/>
        <v>-2761</v>
      </c>
    </row>
    <row r="189" spans="4:11" ht="13.5">
      <c r="D189" s="111" t="s">
        <v>8</v>
      </c>
      <c r="E189" s="32">
        <v>20922</v>
      </c>
      <c r="F189" s="32">
        <v>20523</v>
      </c>
      <c r="G189" s="32">
        <v>20208</v>
      </c>
      <c r="H189" s="32">
        <v>20045</v>
      </c>
      <c r="I189" s="32">
        <v>19580</v>
      </c>
      <c r="J189" s="32">
        <v>19093</v>
      </c>
      <c r="K189" s="32">
        <f t="shared" si="16"/>
        <v>-487</v>
      </c>
    </row>
    <row r="190" spans="4:11" ht="13.5">
      <c r="D190" s="107" t="s">
        <v>9</v>
      </c>
      <c r="E190" s="13">
        <v>17698</v>
      </c>
      <c r="F190" s="13">
        <v>17181</v>
      </c>
      <c r="G190" s="13">
        <v>17172</v>
      </c>
      <c r="H190" s="13">
        <v>16649</v>
      </c>
      <c r="I190" s="13">
        <v>16377</v>
      </c>
      <c r="J190" s="13">
        <v>15630</v>
      </c>
      <c r="K190" s="13">
        <f t="shared" si="16"/>
        <v>-747</v>
      </c>
    </row>
    <row r="191" spans="4:11" ht="13.5">
      <c r="D191" s="107" t="s">
        <v>10</v>
      </c>
      <c r="E191" s="13">
        <v>55315</v>
      </c>
      <c r="F191" s="13">
        <v>54655</v>
      </c>
      <c r="G191" s="13">
        <v>54833</v>
      </c>
      <c r="H191" s="13">
        <v>54401</v>
      </c>
      <c r="I191" s="13">
        <v>54925</v>
      </c>
      <c r="J191" s="13">
        <v>54805</v>
      </c>
      <c r="K191" s="13">
        <f t="shared" si="16"/>
        <v>-120</v>
      </c>
    </row>
    <row r="192" spans="4:11" ht="13.5">
      <c r="D192" s="107" t="s">
        <v>11</v>
      </c>
      <c r="E192" s="13">
        <v>75850</v>
      </c>
      <c r="F192" s="13">
        <v>75600</v>
      </c>
      <c r="G192" s="13">
        <v>76032</v>
      </c>
      <c r="H192" s="13">
        <v>75417</v>
      </c>
      <c r="I192" s="13">
        <v>75275</v>
      </c>
      <c r="J192" s="13">
        <v>74435</v>
      </c>
      <c r="K192" s="13">
        <f t="shared" si="16"/>
        <v>-840</v>
      </c>
    </row>
    <row r="193" spans="4:11" ht="13.5">
      <c r="D193" s="108" t="s">
        <v>12</v>
      </c>
      <c r="E193" s="33">
        <v>37106</v>
      </c>
      <c r="F193" s="33">
        <v>36933</v>
      </c>
      <c r="G193" s="33">
        <v>36796</v>
      </c>
      <c r="H193" s="33">
        <v>36282</v>
      </c>
      <c r="I193" s="33">
        <v>36042</v>
      </c>
      <c r="J193" s="33">
        <v>35475</v>
      </c>
      <c r="K193" s="33">
        <f t="shared" si="16"/>
        <v>-567</v>
      </c>
    </row>
    <row r="196" spans="4:11" ht="13.5">
      <c r="D196" s="101" t="s">
        <v>69</v>
      </c>
      <c r="E196" s="101"/>
      <c r="F196" s="101"/>
      <c r="G196" s="17"/>
      <c r="H196" s="17"/>
      <c r="I196" s="17"/>
      <c r="J196" s="17"/>
      <c r="K196" s="54" t="s">
        <v>50</v>
      </c>
    </row>
    <row r="197" spans="4:11" ht="13.5">
      <c r="D197" s="8" t="s">
        <v>4</v>
      </c>
      <c r="E197" s="9" t="s">
        <v>34</v>
      </c>
      <c r="F197" s="10">
        <v>21</v>
      </c>
      <c r="G197" s="10">
        <v>22</v>
      </c>
      <c r="H197" s="10">
        <v>23</v>
      </c>
      <c r="I197" s="10">
        <v>24</v>
      </c>
      <c r="J197" s="10">
        <v>25</v>
      </c>
      <c r="K197" s="11" t="s">
        <v>5</v>
      </c>
    </row>
    <row r="198" spans="4:11" ht="13.5">
      <c r="D198" s="109" t="s">
        <v>6</v>
      </c>
      <c r="E198" s="15">
        <v>642.3</v>
      </c>
      <c r="F198" s="15">
        <v>645.8</v>
      </c>
      <c r="G198" s="15">
        <v>658.5</v>
      </c>
      <c r="H198" s="15">
        <v>661.9</v>
      </c>
      <c r="I198" s="15">
        <v>668.2</v>
      </c>
      <c r="J198" s="15">
        <v>666.5</v>
      </c>
      <c r="K198" s="16">
        <f aca="true" t="shared" si="17" ref="K198:K204">J198-I198</f>
        <v>-1.7000000000000455</v>
      </c>
    </row>
    <row r="199" spans="4:11" ht="13.5">
      <c r="D199" s="110" t="s">
        <v>7</v>
      </c>
      <c r="E199" s="31">
        <v>510.8</v>
      </c>
      <c r="F199" s="31">
        <v>517.4</v>
      </c>
      <c r="G199" s="31">
        <v>528.5</v>
      </c>
      <c r="H199" s="31">
        <v>524</v>
      </c>
      <c r="I199" s="31">
        <v>525.2</v>
      </c>
      <c r="J199" s="31">
        <f>J188/J177</f>
        <v>526.221635883905</v>
      </c>
      <c r="K199" s="31">
        <f t="shared" si="17"/>
        <v>1.0216358839049917</v>
      </c>
    </row>
    <row r="200" spans="4:11" ht="13.5">
      <c r="D200" s="111" t="s">
        <v>8</v>
      </c>
      <c r="E200" s="34">
        <v>410.2</v>
      </c>
      <c r="F200" s="34">
        <v>418.8</v>
      </c>
      <c r="G200" s="34">
        <v>404.2</v>
      </c>
      <c r="H200" s="34">
        <v>400.9</v>
      </c>
      <c r="I200" s="34">
        <v>391.6</v>
      </c>
      <c r="J200" s="34">
        <f>J189/J178</f>
        <v>397.7708333333333</v>
      </c>
      <c r="K200" s="34">
        <f t="shared" si="17"/>
        <v>6.170833333333292</v>
      </c>
    </row>
    <row r="201" spans="4:11" ht="13.5">
      <c r="D201" s="107" t="s">
        <v>9</v>
      </c>
      <c r="E201" s="16">
        <v>570.9</v>
      </c>
      <c r="F201" s="16">
        <v>554.2</v>
      </c>
      <c r="G201" s="16">
        <v>553.9</v>
      </c>
      <c r="H201" s="16">
        <v>537.1</v>
      </c>
      <c r="I201" s="16">
        <v>528.3</v>
      </c>
      <c r="J201" s="16">
        <f>J190/J179</f>
        <v>504.19354838709677</v>
      </c>
      <c r="K201" s="16">
        <f t="shared" si="17"/>
        <v>-24.106451612903186</v>
      </c>
    </row>
    <row r="202" spans="4:11" ht="13.5">
      <c r="D202" s="107" t="s">
        <v>10</v>
      </c>
      <c r="E202" s="16">
        <v>601.3</v>
      </c>
      <c r="F202" s="16">
        <v>600.6</v>
      </c>
      <c r="G202" s="16">
        <v>602.6</v>
      </c>
      <c r="H202" s="16">
        <v>597.8</v>
      </c>
      <c r="I202" s="16">
        <v>610.3</v>
      </c>
      <c r="J202" s="16">
        <f>J191/J180</f>
        <v>622.7840909090909</v>
      </c>
      <c r="K202" s="16">
        <f t="shared" si="17"/>
        <v>12.484090909090924</v>
      </c>
    </row>
    <row r="203" spans="4:11" ht="13.5">
      <c r="D203" s="107" t="s">
        <v>11</v>
      </c>
      <c r="E203" s="16">
        <v>553.6</v>
      </c>
      <c r="F203" s="16">
        <v>560</v>
      </c>
      <c r="G203" s="16">
        <v>571.7</v>
      </c>
      <c r="H203" s="16">
        <v>575.7</v>
      </c>
      <c r="I203" s="16">
        <v>583.5</v>
      </c>
      <c r="J203" s="16">
        <f>J192/J181</f>
        <v>577.015503875969</v>
      </c>
      <c r="K203" s="16">
        <f t="shared" si="17"/>
        <v>-6.484496124031011</v>
      </c>
    </row>
    <row r="204" spans="4:11" ht="13.5">
      <c r="D204" s="108" t="s">
        <v>12</v>
      </c>
      <c r="E204" s="29">
        <v>394.7</v>
      </c>
      <c r="F204" s="29">
        <v>410.4</v>
      </c>
      <c r="G204" s="29">
        <v>443.3</v>
      </c>
      <c r="H204" s="29">
        <v>431.9</v>
      </c>
      <c r="I204" s="29">
        <v>424</v>
      </c>
      <c r="J204" s="29">
        <f>J193/J182</f>
        <v>427.4096385542169</v>
      </c>
      <c r="K204" s="29">
        <f t="shared" si="17"/>
        <v>3.409638554216883</v>
      </c>
    </row>
    <row r="207" spans="4:11" ht="13.5">
      <c r="D207" s="101" t="s">
        <v>70</v>
      </c>
      <c r="E207" s="101"/>
      <c r="F207" s="101"/>
      <c r="G207" s="17"/>
      <c r="H207" s="17"/>
      <c r="I207" s="17"/>
      <c r="J207" s="17"/>
      <c r="K207" s="54" t="s">
        <v>50</v>
      </c>
    </row>
    <row r="208" spans="4:11" ht="13.5">
      <c r="D208" s="8" t="s">
        <v>4</v>
      </c>
      <c r="E208" s="9" t="s">
        <v>34</v>
      </c>
      <c r="F208" s="10">
        <v>21</v>
      </c>
      <c r="G208" s="10">
        <v>22</v>
      </c>
      <c r="H208" s="10">
        <v>23</v>
      </c>
      <c r="I208" s="10">
        <v>24</v>
      </c>
      <c r="J208" s="10">
        <v>25</v>
      </c>
      <c r="K208" s="11" t="s">
        <v>5</v>
      </c>
    </row>
    <row r="209" spans="4:11" ht="13.5">
      <c r="D209" s="109" t="s">
        <v>6</v>
      </c>
      <c r="E209" s="12">
        <v>241226</v>
      </c>
      <c r="F209" s="12">
        <v>239342</v>
      </c>
      <c r="G209" s="12">
        <v>238929</v>
      </c>
      <c r="H209" s="12">
        <v>237526</v>
      </c>
      <c r="I209" s="12">
        <v>237224</v>
      </c>
      <c r="J209" s="12">
        <v>235062</v>
      </c>
      <c r="K209" s="12">
        <f aca="true" t="shared" si="18" ref="K209:K215">J209-I209</f>
        <v>-2162</v>
      </c>
    </row>
    <row r="210" spans="4:11" ht="13.5">
      <c r="D210" s="110" t="s">
        <v>7</v>
      </c>
      <c r="E210" s="30">
        <v>16340</v>
      </c>
      <c r="F210" s="30">
        <v>16146</v>
      </c>
      <c r="G210" s="30">
        <v>15976</v>
      </c>
      <c r="H210" s="30">
        <v>15746</v>
      </c>
      <c r="I210" s="30">
        <f>SUM(I211:I215)</f>
        <v>15685</v>
      </c>
      <c r="J210" s="30">
        <f>SUM(J211:J215)</f>
        <v>15560</v>
      </c>
      <c r="K210" s="30">
        <f t="shared" si="18"/>
        <v>-125</v>
      </c>
    </row>
    <row r="211" spans="4:11" ht="13.5">
      <c r="D211" s="111" t="s">
        <v>8</v>
      </c>
      <c r="E211" s="32">
        <v>1866</v>
      </c>
      <c r="F211" s="32">
        <v>1839</v>
      </c>
      <c r="G211" s="32">
        <v>1831</v>
      </c>
      <c r="H211" s="32">
        <v>1821</v>
      </c>
      <c r="I211" s="32">
        <v>1815</v>
      </c>
      <c r="J211" s="32">
        <v>1803</v>
      </c>
      <c r="K211" s="32">
        <f t="shared" si="18"/>
        <v>-12</v>
      </c>
    </row>
    <row r="212" spans="4:11" ht="13.5">
      <c r="D212" s="107" t="s">
        <v>9</v>
      </c>
      <c r="E212" s="13">
        <v>1530</v>
      </c>
      <c r="F212" s="13">
        <v>1490</v>
      </c>
      <c r="G212" s="13">
        <v>1476</v>
      </c>
      <c r="H212" s="13">
        <v>1435</v>
      </c>
      <c r="I212" s="13">
        <v>1414</v>
      </c>
      <c r="J212" s="13">
        <v>1383</v>
      </c>
      <c r="K212" s="13">
        <f t="shared" si="18"/>
        <v>-31</v>
      </c>
    </row>
    <row r="213" spans="4:11" ht="13.5">
      <c r="D213" s="107" t="s">
        <v>10</v>
      </c>
      <c r="E213" s="13">
        <v>4154</v>
      </c>
      <c r="F213" s="13">
        <v>4088</v>
      </c>
      <c r="G213" s="13">
        <v>4039</v>
      </c>
      <c r="H213" s="13">
        <v>4010</v>
      </c>
      <c r="I213" s="13">
        <v>4026</v>
      </c>
      <c r="J213" s="13">
        <v>4017</v>
      </c>
      <c r="K213" s="13">
        <f t="shared" si="18"/>
        <v>-9</v>
      </c>
    </row>
    <row r="214" spans="4:11" ht="13.5">
      <c r="D214" s="107" t="s">
        <v>11</v>
      </c>
      <c r="E214" s="13">
        <v>5658</v>
      </c>
      <c r="F214" s="13">
        <v>5627</v>
      </c>
      <c r="G214" s="13">
        <v>5547</v>
      </c>
      <c r="H214" s="13">
        <v>5414</v>
      </c>
      <c r="I214" s="13">
        <v>5424</v>
      </c>
      <c r="J214" s="13">
        <v>5372</v>
      </c>
      <c r="K214" s="13">
        <f t="shared" si="18"/>
        <v>-52</v>
      </c>
    </row>
    <row r="215" spans="4:11" ht="13.5">
      <c r="D215" s="108" t="s">
        <v>12</v>
      </c>
      <c r="E215" s="33">
        <v>3132</v>
      </c>
      <c r="F215" s="33">
        <v>3102</v>
      </c>
      <c r="G215" s="33">
        <v>3083</v>
      </c>
      <c r="H215" s="33">
        <v>3066</v>
      </c>
      <c r="I215" s="33">
        <v>3006</v>
      </c>
      <c r="J215" s="33">
        <v>2985</v>
      </c>
      <c r="K215" s="33">
        <f t="shared" si="18"/>
        <v>-21</v>
      </c>
    </row>
    <row r="218" spans="4:11" ht="13.5">
      <c r="D218" s="101" t="s">
        <v>71</v>
      </c>
      <c r="E218" s="101"/>
      <c r="F218" s="101"/>
      <c r="G218" s="101"/>
      <c r="H218" s="17"/>
      <c r="I218" s="17"/>
      <c r="J218" s="17"/>
      <c r="K218" s="54" t="s">
        <v>50</v>
      </c>
    </row>
    <row r="219" spans="2:11" ht="13.5">
      <c r="B219" s="7"/>
      <c r="C219" s="7"/>
      <c r="D219" s="8" t="s">
        <v>4</v>
      </c>
      <c r="E219" s="9" t="s">
        <v>34</v>
      </c>
      <c r="F219" s="10">
        <v>21</v>
      </c>
      <c r="G219" s="10">
        <v>22</v>
      </c>
      <c r="H219" s="10">
        <v>23</v>
      </c>
      <c r="I219" s="10">
        <v>24</v>
      </c>
      <c r="J219" s="10">
        <v>25</v>
      </c>
      <c r="K219" s="11" t="s">
        <v>5</v>
      </c>
    </row>
    <row r="220" spans="2:11" ht="13.5">
      <c r="B220" s="1"/>
      <c r="C220" s="1"/>
      <c r="D220" s="109" t="s">
        <v>6</v>
      </c>
      <c r="E220" s="15">
        <v>14</v>
      </c>
      <c r="F220" s="15">
        <v>14</v>
      </c>
      <c r="G220" s="15">
        <v>14.1</v>
      </c>
      <c r="H220" s="15">
        <v>14.1</v>
      </c>
      <c r="I220" s="15">
        <v>14.1</v>
      </c>
      <c r="J220" s="15">
        <v>14.1</v>
      </c>
      <c r="K220" s="16">
        <f>J220-I220</f>
        <v>0</v>
      </c>
    </row>
    <row r="221" spans="2:11" ht="13.5">
      <c r="B221" s="1"/>
      <c r="C221" s="1"/>
      <c r="D221" s="110" t="s">
        <v>7</v>
      </c>
      <c r="E221" s="31">
        <v>12.7</v>
      </c>
      <c r="F221" s="31">
        <v>12.7</v>
      </c>
      <c r="G221" s="31">
        <v>12.8</v>
      </c>
      <c r="H221" s="31">
        <v>12.9</v>
      </c>
      <c r="I221" s="31">
        <v>12.9</v>
      </c>
      <c r="J221" s="31">
        <f>J188/J210</f>
        <v>12.817352185089975</v>
      </c>
      <c r="K221" s="31">
        <f>J221-I221</f>
        <v>-0.08264781491002537</v>
      </c>
    </row>
    <row r="222" spans="2:11" ht="13.5">
      <c r="B222" s="28"/>
      <c r="C222" s="28"/>
      <c r="D222" s="111" t="s">
        <v>8</v>
      </c>
      <c r="E222" s="34">
        <v>11.2</v>
      </c>
      <c r="F222" s="34">
        <v>11.2</v>
      </c>
      <c r="G222" s="34">
        <v>11</v>
      </c>
      <c r="H222" s="34">
        <v>11</v>
      </c>
      <c r="I222" s="34">
        <v>10.8</v>
      </c>
      <c r="J222" s="34">
        <f>J189/J211</f>
        <v>10.589572933998891</v>
      </c>
      <c r="K222" s="23">
        <f>J222-I222</f>
        <v>-0.2104270660011096</v>
      </c>
    </row>
    <row r="223" spans="2:11" ht="13.5">
      <c r="B223" s="1"/>
      <c r="C223" s="1"/>
      <c r="D223" s="107" t="s">
        <v>9</v>
      </c>
      <c r="E223" s="16">
        <v>11.6</v>
      </c>
      <c r="F223" s="16">
        <v>11.5</v>
      </c>
      <c r="G223" s="16">
        <v>11.6</v>
      </c>
      <c r="H223" s="16">
        <v>11.6</v>
      </c>
      <c r="I223" s="16">
        <v>11.6</v>
      </c>
      <c r="J223" s="16">
        <f>J190/J212</f>
        <v>11.301518438177874</v>
      </c>
      <c r="K223" s="16">
        <f>J223-I223</f>
        <v>-0.2984815618221255</v>
      </c>
    </row>
    <row r="224" spans="2:11" ht="13.5">
      <c r="B224" s="1"/>
      <c r="C224" s="1"/>
      <c r="D224" s="107" t="s">
        <v>10</v>
      </c>
      <c r="E224" s="16">
        <v>13.3</v>
      </c>
      <c r="F224" s="16">
        <v>13.4</v>
      </c>
      <c r="G224" s="16">
        <v>13.6</v>
      </c>
      <c r="H224" s="16">
        <v>13.6</v>
      </c>
      <c r="I224" s="16">
        <v>13.6</v>
      </c>
      <c r="J224" s="16">
        <f>J191/J213</f>
        <v>13.643266118994275</v>
      </c>
      <c r="K224" s="16">
        <f>J224-I224</f>
        <v>0.043266118994274905</v>
      </c>
    </row>
    <row r="225" spans="2:11" ht="13.5">
      <c r="B225" s="1"/>
      <c r="C225" s="1"/>
      <c r="D225" s="107" t="s">
        <v>11</v>
      </c>
      <c r="E225" s="16">
        <v>13.4</v>
      </c>
      <c r="F225" s="16">
        <v>13.4</v>
      </c>
      <c r="G225" s="16">
        <v>13.7</v>
      </c>
      <c r="H225" s="16">
        <v>13.9</v>
      </c>
      <c r="I225" s="16">
        <v>13.9</v>
      </c>
      <c r="J225" s="16">
        <f>J192/J214</f>
        <v>13.856105733432614</v>
      </c>
      <c r="K225" s="16">
        <f>J225-I225</f>
        <v>-0.04389426656738671</v>
      </c>
    </row>
    <row r="226" spans="2:11" ht="13.5">
      <c r="B226" s="1"/>
      <c r="C226" s="1"/>
      <c r="D226" s="108" t="s">
        <v>12</v>
      </c>
      <c r="E226" s="29">
        <v>11.8</v>
      </c>
      <c r="F226" s="29">
        <v>11.9</v>
      </c>
      <c r="G226" s="29">
        <v>11.9</v>
      </c>
      <c r="H226" s="29">
        <v>11.8</v>
      </c>
      <c r="I226" s="29">
        <v>12</v>
      </c>
      <c r="J226" s="29">
        <f>J193/J215</f>
        <v>11.884422110552764</v>
      </c>
      <c r="K226" s="29">
        <f>J226-I226</f>
        <v>-0.1155778894472359</v>
      </c>
    </row>
    <row r="230" spans="2:11" ht="14.25">
      <c r="B230" s="3"/>
      <c r="C230" s="3" t="s">
        <v>22</v>
      </c>
      <c r="D230" s="1"/>
      <c r="E230" s="17"/>
      <c r="F230" s="17"/>
      <c r="G230" s="17"/>
      <c r="H230" s="17"/>
      <c r="I230" s="17"/>
      <c r="J230" s="17"/>
      <c r="K230" s="18"/>
    </row>
    <row r="231" spans="2:11" ht="13.5">
      <c r="B231" s="1"/>
      <c r="C231" s="1"/>
      <c r="D231" s="2"/>
      <c r="E231" s="17"/>
      <c r="F231" s="17"/>
      <c r="G231" s="17"/>
      <c r="H231" s="17"/>
      <c r="I231" s="17"/>
      <c r="J231" s="17"/>
      <c r="K231" s="18"/>
    </row>
    <row r="232" spans="2:11" ht="13.5">
      <c r="B232" s="1"/>
      <c r="C232" s="1"/>
      <c r="D232" s="101" t="s">
        <v>57</v>
      </c>
      <c r="E232" s="101"/>
      <c r="F232" s="17"/>
      <c r="G232" s="17"/>
      <c r="H232" s="17"/>
      <c r="I232" s="17"/>
      <c r="J232" s="17"/>
      <c r="K232" s="54" t="s">
        <v>51</v>
      </c>
    </row>
    <row r="233" spans="4:11" ht="13.5">
      <c r="D233" s="8" t="s">
        <v>4</v>
      </c>
      <c r="E233" s="9" t="s">
        <v>34</v>
      </c>
      <c r="F233" s="10">
        <v>21</v>
      </c>
      <c r="G233" s="10">
        <v>22</v>
      </c>
      <c r="H233" s="10">
        <v>23</v>
      </c>
      <c r="I233" s="10">
        <v>24</v>
      </c>
      <c r="J233" s="10">
        <v>25</v>
      </c>
      <c r="K233" s="11" t="s">
        <v>5</v>
      </c>
    </row>
    <row r="234" spans="4:11" ht="13.5">
      <c r="D234" s="109" t="s">
        <v>6</v>
      </c>
      <c r="E234" s="12">
        <v>3401</v>
      </c>
      <c r="F234" s="12">
        <v>3348</v>
      </c>
      <c r="G234" s="12">
        <v>3311</v>
      </c>
      <c r="H234" s="12">
        <v>3266</v>
      </c>
      <c r="I234" s="12">
        <v>3249</v>
      </c>
      <c r="J234" s="12">
        <v>3216</v>
      </c>
      <c r="K234" s="12">
        <f aca="true" t="shared" si="19" ref="K234:K240">J234-I234</f>
        <v>-33</v>
      </c>
    </row>
    <row r="235" spans="4:11" ht="13.5">
      <c r="D235" s="110" t="s">
        <v>7</v>
      </c>
      <c r="E235" s="30">
        <v>226</v>
      </c>
      <c r="F235" s="30">
        <v>226</v>
      </c>
      <c r="G235" s="30">
        <v>227</v>
      </c>
      <c r="H235" s="30">
        <v>225</v>
      </c>
      <c r="I235" s="30">
        <f>SUM(I236:I240)</f>
        <v>219</v>
      </c>
      <c r="J235" s="30">
        <f>SUM(J236:J240)</f>
        <v>220</v>
      </c>
      <c r="K235" s="30">
        <f t="shared" si="19"/>
        <v>1</v>
      </c>
    </row>
    <row r="236" spans="4:11" ht="13.5">
      <c r="D236" s="111" t="s">
        <v>8</v>
      </c>
      <c r="E236" s="32">
        <v>19</v>
      </c>
      <c r="F236" s="32">
        <v>20</v>
      </c>
      <c r="G236" s="32">
        <v>20</v>
      </c>
      <c r="H236" s="32">
        <v>20</v>
      </c>
      <c r="I236" s="32">
        <v>20</v>
      </c>
      <c r="J236" s="32">
        <v>21</v>
      </c>
      <c r="K236" s="32">
        <f t="shared" si="19"/>
        <v>1</v>
      </c>
    </row>
    <row r="237" spans="4:11" ht="13.5">
      <c r="D237" s="107" t="s">
        <v>9</v>
      </c>
      <c r="E237" s="13">
        <v>24</v>
      </c>
      <c r="F237" s="13">
        <v>23</v>
      </c>
      <c r="G237" s="13">
        <v>23</v>
      </c>
      <c r="H237" s="13">
        <v>23</v>
      </c>
      <c r="I237" s="13">
        <v>23</v>
      </c>
      <c r="J237" s="13">
        <v>24</v>
      </c>
      <c r="K237" s="13">
        <f t="shared" si="19"/>
        <v>1</v>
      </c>
    </row>
    <row r="238" spans="4:11" ht="13.5">
      <c r="D238" s="107" t="s">
        <v>10</v>
      </c>
      <c r="E238" s="13">
        <v>57</v>
      </c>
      <c r="F238" s="13">
        <v>58</v>
      </c>
      <c r="G238" s="13">
        <v>56</v>
      </c>
      <c r="H238" s="13">
        <v>57</v>
      </c>
      <c r="I238" s="13">
        <v>55</v>
      </c>
      <c r="J238" s="13">
        <v>54</v>
      </c>
      <c r="K238" s="13">
        <f t="shared" si="19"/>
        <v>-1</v>
      </c>
    </row>
    <row r="239" spans="4:11" ht="13.5">
      <c r="D239" s="107" t="s">
        <v>11</v>
      </c>
      <c r="E239" s="13">
        <v>86</v>
      </c>
      <c r="F239" s="13">
        <v>85</v>
      </c>
      <c r="G239" s="13">
        <v>86</v>
      </c>
      <c r="H239" s="13">
        <v>84</v>
      </c>
      <c r="I239" s="13">
        <v>80</v>
      </c>
      <c r="J239" s="13">
        <v>80</v>
      </c>
      <c r="K239" s="13">
        <f t="shared" si="19"/>
        <v>0</v>
      </c>
    </row>
    <row r="240" spans="4:11" ht="13.5">
      <c r="D240" s="108" t="s">
        <v>12</v>
      </c>
      <c r="E240" s="33">
        <v>40</v>
      </c>
      <c r="F240" s="33">
        <v>40</v>
      </c>
      <c r="G240" s="33">
        <v>42</v>
      </c>
      <c r="H240" s="33">
        <v>41</v>
      </c>
      <c r="I240" s="33">
        <v>41</v>
      </c>
      <c r="J240" s="33">
        <v>41</v>
      </c>
      <c r="K240" s="33">
        <f t="shared" si="19"/>
        <v>0</v>
      </c>
    </row>
    <row r="243" spans="4:11" ht="13.5">
      <c r="D243" s="1"/>
      <c r="E243" s="17"/>
      <c r="F243" s="17"/>
      <c r="G243" s="17"/>
      <c r="H243" s="17"/>
      <c r="I243" s="17"/>
      <c r="J243" s="17"/>
      <c r="K243" s="18"/>
    </row>
    <row r="244" spans="4:11" ht="13.5">
      <c r="D244" s="101" t="s">
        <v>56</v>
      </c>
      <c r="E244" s="101"/>
      <c r="F244" s="17"/>
      <c r="G244" s="17"/>
      <c r="H244" s="17"/>
      <c r="I244" s="17"/>
      <c r="J244" s="17"/>
      <c r="K244" s="54" t="s">
        <v>50</v>
      </c>
    </row>
    <row r="245" spans="4:11" ht="13.5">
      <c r="D245" s="8" t="s">
        <v>4</v>
      </c>
      <c r="E245" s="9" t="s">
        <v>34</v>
      </c>
      <c r="F245" s="10">
        <v>21</v>
      </c>
      <c r="G245" s="10">
        <v>22</v>
      </c>
      <c r="H245" s="10">
        <v>23</v>
      </c>
      <c r="I245" s="10">
        <v>24</v>
      </c>
      <c r="J245" s="10">
        <v>25</v>
      </c>
      <c r="K245" s="11" t="s">
        <v>5</v>
      </c>
    </row>
    <row r="246" spans="4:11" ht="13.5">
      <c r="D246" s="109" t="s">
        <v>6</v>
      </c>
      <c r="E246" s="12">
        <v>657502</v>
      </c>
      <c r="F246" s="12">
        <v>624875</v>
      </c>
      <c r="G246" s="12">
        <v>637897</v>
      </c>
      <c r="H246" s="12">
        <v>645834</v>
      </c>
      <c r="I246" s="12">
        <v>650501</v>
      </c>
      <c r="J246" s="12">
        <v>660078</v>
      </c>
      <c r="K246" s="12">
        <f aca="true" t="shared" si="20" ref="K246:K252">J246-I246</f>
        <v>9577</v>
      </c>
    </row>
    <row r="247" spans="4:12" ht="13.5">
      <c r="D247" s="110" t="s">
        <v>7</v>
      </c>
      <c r="E247" s="30">
        <v>31494</v>
      </c>
      <c r="F247" s="30">
        <v>30061</v>
      </c>
      <c r="G247" s="30">
        <v>30725</v>
      </c>
      <c r="H247" s="30">
        <v>31176</v>
      </c>
      <c r="I247" s="30">
        <f>SUM(I248:I252)</f>
        <v>31003</v>
      </c>
      <c r="J247" s="30">
        <f>SUM(J248:J252)</f>
        <v>31756</v>
      </c>
      <c r="K247" s="30">
        <f t="shared" si="20"/>
        <v>753</v>
      </c>
      <c r="L247" s="1"/>
    </row>
    <row r="248" spans="4:12" ht="13.5">
      <c r="D248" s="111" t="s">
        <v>8</v>
      </c>
      <c r="E248" s="32">
        <v>2300</v>
      </c>
      <c r="F248" s="32">
        <v>2221</v>
      </c>
      <c r="G248" s="32">
        <v>2302</v>
      </c>
      <c r="H248" s="32">
        <v>2355</v>
      </c>
      <c r="I248" s="32">
        <v>2305</v>
      </c>
      <c r="J248" s="32">
        <v>2601</v>
      </c>
      <c r="K248" s="32">
        <f t="shared" si="20"/>
        <v>296</v>
      </c>
      <c r="L248" s="14"/>
    </row>
    <row r="249" spans="4:12" ht="13.5">
      <c r="D249" s="107" t="s">
        <v>9</v>
      </c>
      <c r="E249" s="13">
        <v>1925</v>
      </c>
      <c r="F249" s="13">
        <v>1840</v>
      </c>
      <c r="G249" s="13">
        <v>1912</v>
      </c>
      <c r="H249" s="13">
        <v>1856</v>
      </c>
      <c r="I249" s="13">
        <v>1783</v>
      </c>
      <c r="J249" s="13">
        <v>1723</v>
      </c>
      <c r="K249" s="13">
        <f t="shared" si="20"/>
        <v>-60</v>
      </c>
      <c r="L249" s="1"/>
    </row>
    <row r="250" spans="4:12" ht="13.5">
      <c r="D250" s="107" t="s">
        <v>10</v>
      </c>
      <c r="E250" s="13">
        <v>9123</v>
      </c>
      <c r="F250" s="13">
        <v>8809</v>
      </c>
      <c r="G250" s="13">
        <v>8864</v>
      </c>
      <c r="H250" s="13">
        <v>8986</v>
      </c>
      <c r="I250" s="13">
        <v>8985</v>
      </c>
      <c r="J250" s="13">
        <v>9264</v>
      </c>
      <c r="K250" s="13">
        <f t="shared" si="20"/>
        <v>279</v>
      </c>
      <c r="L250" s="1"/>
    </row>
    <row r="251" spans="4:12" ht="13.5">
      <c r="D251" s="107" t="s">
        <v>11</v>
      </c>
      <c r="E251" s="13">
        <v>13081</v>
      </c>
      <c r="F251" s="13">
        <v>12364</v>
      </c>
      <c r="G251" s="13">
        <v>12735</v>
      </c>
      <c r="H251" s="13">
        <v>13038</v>
      </c>
      <c r="I251" s="13">
        <v>12967</v>
      </c>
      <c r="J251" s="13">
        <v>13000</v>
      </c>
      <c r="K251" s="13">
        <f t="shared" si="20"/>
        <v>33</v>
      </c>
      <c r="L251" s="1"/>
    </row>
    <row r="252" spans="4:12" ht="13.5">
      <c r="D252" s="108" t="s">
        <v>12</v>
      </c>
      <c r="E252" s="33">
        <v>5065</v>
      </c>
      <c r="F252" s="33">
        <v>4827</v>
      </c>
      <c r="G252" s="33">
        <v>4912</v>
      </c>
      <c r="H252" s="33">
        <v>4941</v>
      </c>
      <c r="I252" s="33">
        <v>4963</v>
      </c>
      <c r="J252" s="33">
        <v>5168</v>
      </c>
      <c r="K252" s="33">
        <f t="shared" si="20"/>
        <v>205</v>
      </c>
      <c r="L252" s="1"/>
    </row>
    <row r="255" spans="4:12" ht="13.5">
      <c r="D255" s="22"/>
      <c r="E255" s="25"/>
      <c r="F255" s="25"/>
      <c r="G255" s="25"/>
      <c r="H255" s="25"/>
      <c r="I255" s="25"/>
      <c r="J255" s="25"/>
      <c r="K255" s="25"/>
      <c r="L255" s="14"/>
    </row>
    <row r="256" spans="4:12" ht="13.5">
      <c r="D256" s="101" t="s">
        <v>55</v>
      </c>
      <c r="E256" s="101"/>
      <c r="F256" s="101"/>
      <c r="G256" s="17"/>
      <c r="H256" s="17"/>
      <c r="I256" s="17"/>
      <c r="J256" s="17"/>
      <c r="K256" s="54" t="s">
        <v>50</v>
      </c>
      <c r="L256" s="1"/>
    </row>
    <row r="257" spans="4:12" ht="13.5">
      <c r="D257" s="8" t="s">
        <v>4</v>
      </c>
      <c r="E257" s="9" t="s">
        <v>34</v>
      </c>
      <c r="F257" s="10">
        <v>21</v>
      </c>
      <c r="G257" s="10">
        <v>22</v>
      </c>
      <c r="H257" s="10">
        <v>23</v>
      </c>
      <c r="I257" s="10">
        <v>24</v>
      </c>
      <c r="J257" s="10">
        <v>25</v>
      </c>
      <c r="K257" s="11" t="s">
        <v>5</v>
      </c>
      <c r="L257" s="1"/>
    </row>
    <row r="258" spans="4:12" ht="13.5">
      <c r="D258" s="109" t="s">
        <v>6</v>
      </c>
      <c r="E258" s="12">
        <v>41602</v>
      </c>
      <c r="F258" s="12">
        <v>40922</v>
      </c>
      <c r="G258" s="12">
        <v>40416</v>
      </c>
      <c r="H258" s="12">
        <v>40509</v>
      </c>
      <c r="I258" s="12">
        <v>40424</v>
      </c>
      <c r="J258" s="12">
        <v>40380</v>
      </c>
      <c r="K258" s="12">
        <f aca="true" t="shared" si="21" ref="K258:K264">J258-I258</f>
        <v>-44</v>
      </c>
      <c r="L258" s="1"/>
    </row>
    <row r="259" spans="4:12" ht="13.5">
      <c r="D259" s="110" t="s">
        <v>7</v>
      </c>
      <c r="E259" s="30">
        <v>2334</v>
      </c>
      <c r="F259" s="30">
        <v>2240</v>
      </c>
      <c r="G259" s="30">
        <v>2265</v>
      </c>
      <c r="H259" s="30">
        <v>2284</v>
      </c>
      <c r="I259" s="30">
        <f>SUM(I260:I264)</f>
        <v>2234</v>
      </c>
      <c r="J259" s="30">
        <f>SUM(J260:J264)</f>
        <v>2242</v>
      </c>
      <c r="K259" s="30">
        <f t="shared" si="21"/>
        <v>8</v>
      </c>
      <c r="L259" s="1"/>
    </row>
    <row r="260" spans="4:12" ht="13.5">
      <c r="D260" s="111" t="s">
        <v>8</v>
      </c>
      <c r="E260" s="32">
        <v>195</v>
      </c>
      <c r="F260" s="32">
        <v>191</v>
      </c>
      <c r="G260" s="32">
        <v>191</v>
      </c>
      <c r="H260" s="32">
        <v>199</v>
      </c>
      <c r="I260" s="32">
        <v>207</v>
      </c>
      <c r="J260" s="32">
        <v>235</v>
      </c>
      <c r="K260" s="32">
        <f t="shared" si="21"/>
        <v>28</v>
      </c>
      <c r="L260" s="1"/>
    </row>
    <row r="261" spans="2:11" ht="13.5">
      <c r="B261" s="1"/>
      <c r="C261" s="1"/>
      <c r="D261" s="107" t="s">
        <v>9</v>
      </c>
      <c r="E261" s="13">
        <v>184</v>
      </c>
      <c r="F261" s="13">
        <v>179</v>
      </c>
      <c r="G261" s="13">
        <v>180</v>
      </c>
      <c r="H261" s="13">
        <v>178</v>
      </c>
      <c r="I261" s="13">
        <v>178</v>
      </c>
      <c r="J261" s="13">
        <v>181</v>
      </c>
      <c r="K261" s="13">
        <f t="shared" si="21"/>
        <v>3</v>
      </c>
    </row>
    <row r="262" spans="2:11" ht="13.5">
      <c r="B262" s="1"/>
      <c r="C262" s="1"/>
      <c r="D262" s="107" t="s">
        <v>10</v>
      </c>
      <c r="E262" s="13">
        <v>647</v>
      </c>
      <c r="F262" s="13">
        <v>624</v>
      </c>
      <c r="G262" s="13">
        <v>617</v>
      </c>
      <c r="H262" s="13">
        <v>640</v>
      </c>
      <c r="I262" s="13">
        <v>611</v>
      </c>
      <c r="J262" s="13">
        <v>613</v>
      </c>
      <c r="K262" s="13">
        <f t="shared" si="21"/>
        <v>2</v>
      </c>
    </row>
    <row r="263" spans="2:11" ht="13.5">
      <c r="B263" s="1"/>
      <c r="C263" s="1"/>
      <c r="D263" s="107" t="s">
        <v>11</v>
      </c>
      <c r="E263" s="13">
        <v>903</v>
      </c>
      <c r="F263" s="13">
        <v>870</v>
      </c>
      <c r="G263" s="13">
        <v>876</v>
      </c>
      <c r="H263" s="13">
        <v>879</v>
      </c>
      <c r="I263" s="13">
        <v>860</v>
      </c>
      <c r="J263" s="13">
        <v>841</v>
      </c>
      <c r="K263" s="13">
        <f t="shared" si="21"/>
        <v>-19</v>
      </c>
    </row>
    <row r="264" spans="2:11" ht="13.5">
      <c r="B264" s="1"/>
      <c r="C264" s="1"/>
      <c r="D264" s="108" t="s">
        <v>12</v>
      </c>
      <c r="E264" s="33">
        <v>405</v>
      </c>
      <c r="F264" s="33">
        <v>376</v>
      </c>
      <c r="G264" s="33">
        <v>401</v>
      </c>
      <c r="H264" s="33">
        <v>388</v>
      </c>
      <c r="I264" s="33">
        <v>378</v>
      </c>
      <c r="J264" s="33">
        <v>372</v>
      </c>
      <c r="K264" s="33">
        <f t="shared" si="21"/>
        <v>-6</v>
      </c>
    </row>
    <row r="267" spans="2:11" ht="13.5">
      <c r="B267" s="1"/>
      <c r="C267" s="1"/>
      <c r="D267" s="1"/>
      <c r="E267" s="17"/>
      <c r="F267" s="17"/>
      <c r="G267" s="17"/>
      <c r="H267" s="17"/>
      <c r="I267" s="17"/>
      <c r="J267" s="17"/>
      <c r="K267" s="18"/>
    </row>
    <row r="268" spans="2:11" ht="13.5">
      <c r="B268" s="36"/>
      <c r="C268" s="36"/>
      <c r="D268" s="36"/>
      <c r="E268" s="17"/>
      <c r="F268" s="17"/>
      <c r="G268" s="17"/>
      <c r="H268" s="17"/>
      <c r="I268" s="17"/>
      <c r="J268" s="17"/>
      <c r="K268" s="18"/>
    </row>
    <row r="269" spans="2:11" ht="14.25">
      <c r="B269" s="4"/>
      <c r="C269" s="3" t="s">
        <v>23</v>
      </c>
      <c r="D269" s="1"/>
      <c r="E269" s="17"/>
      <c r="F269" s="17"/>
      <c r="G269" s="17"/>
      <c r="H269" s="17"/>
      <c r="I269" s="17"/>
      <c r="J269" s="17"/>
      <c r="K269" s="18"/>
    </row>
    <row r="270" spans="2:11" ht="13.5">
      <c r="B270" s="1"/>
      <c r="C270" s="1"/>
      <c r="D270" s="2"/>
      <c r="E270" s="17"/>
      <c r="F270" s="17"/>
      <c r="G270" s="17"/>
      <c r="H270" s="17"/>
      <c r="I270" s="17"/>
      <c r="J270" s="17"/>
      <c r="K270" s="18"/>
    </row>
    <row r="271" spans="2:11" ht="13.5">
      <c r="B271" s="1"/>
      <c r="C271" s="1"/>
      <c r="D271" s="101" t="s">
        <v>52</v>
      </c>
      <c r="E271" s="101"/>
      <c r="F271" s="17"/>
      <c r="G271" s="17"/>
      <c r="H271" s="17"/>
      <c r="I271" s="17"/>
      <c r="J271" s="17"/>
      <c r="K271" s="54" t="s">
        <v>51</v>
      </c>
    </row>
    <row r="272" spans="2:11" ht="13.5">
      <c r="B272" s="1"/>
      <c r="C272" s="1"/>
      <c r="D272" s="8" t="s">
        <v>4</v>
      </c>
      <c r="E272" s="9" t="s">
        <v>34</v>
      </c>
      <c r="F272" s="10">
        <v>21</v>
      </c>
      <c r="G272" s="10">
        <v>22</v>
      </c>
      <c r="H272" s="10">
        <v>23</v>
      </c>
      <c r="I272" s="10">
        <v>24</v>
      </c>
      <c r="J272" s="10">
        <v>25</v>
      </c>
      <c r="K272" s="11" t="s">
        <v>5</v>
      </c>
    </row>
    <row r="273" spans="2:11" ht="13.5">
      <c r="B273" s="1"/>
      <c r="C273" s="1"/>
      <c r="D273" s="109" t="s">
        <v>6</v>
      </c>
      <c r="E273" s="12">
        <v>1585</v>
      </c>
      <c r="F273" s="12">
        <v>1533</v>
      </c>
      <c r="G273" s="12">
        <v>1466</v>
      </c>
      <c r="H273" s="12">
        <v>1426</v>
      </c>
      <c r="I273" s="12">
        <v>1392</v>
      </c>
      <c r="J273" s="12">
        <v>1330</v>
      </c>
      <c r="K273" s="12">
        <f aca="true" t="shared" si="22" ref="K273:K279">J273-I273</f>
        <v>-62</v>
      </c>
    </row>
    <row r="274" spans="2:11" ht="13.5">
      <c r="B274" s="1"/>
      <c r="C274" s="1"/>
      <c r="D274" s="110" t="s">
        <v>7</v>
      </c>
      <c r="E274" s="30">
        <v>125</v>
      </c>
      <c r="F274" s="30">
        <v>121</v>
      </c>
      <c r="G274" s="30">
        <v>144</v>
      </c>
      <c r="H274" s="30">
        <v>141</v>
      </c>
      <c r="I274" s="30">
        <f>SUM(I275:I279)</f>
        <v>142</v>
      </c>
      <c r="J274" s="30">
        <f>SUM(J275:J279)</f>
        <v>136</v>
      </c>
      <c r="K274" s="30">
        <f t="shared" si="22"/>
        <v>-6</v>
      </c>
    </row>
    <row r="275" spans="2:11" ht="13.5">
      <c r="B275" s="1"/>
      <c r="C275" s="1"/>
      <c r="D275" s="111" t="s">
        <v>8</v>
      </c>
      <c r="E275" s="32">
        <v>9</v>
      </c>
      <c r="F275" s="32">
        <v>9</v>
      </c>
      <c r="G275" s="32">
        <v>30</v>
      </c>
      <c r="H275" s="32">
        <v>31</v>
      </c>
      <c r="I275" s="32">
        <v>31</v>
      </c>
      <c r="J275" s="32">
        <v>29</v>
      </c>
      <c r="K275" s="32">
        <f t="shared" si="22"/>
        <v>-2</v>
      </c>
    </row>
    <row r="276" spans="4:11" ht="13.5">
      <c r="D276" s="107" t="s">
        <v>9</v>
      </c>
      <c r="E276" s="13">
        <v>14</v>
      </c>
      <c r="F276" s="13">
        <v>14</v>
      </c>
      <c r="G276" s="13">
        <v>14</v>
      </c>
      <c r="H276" s="13">
        <v>13</v>
      </c>
      <c r="I276" s="13">
        <v>14</v>
      </c>
      <c r="J276" s="13">
        <v>15</v>
      </c>
      <c r="K276" s="13">
        <f t="shared" si="22"/>
        <v>1</v>
      </c>
    </row>
    <row r="277" spans="4:11" ht="13.5">
      <c r="D277" s="107" t="s">
        <v>10</v>
      </c>
      <c r="E277" s="13">
        <v>17</v>
      </c>
      <c r="F277" s="13">
        <v>17</v>
      </c>
      <c r="G277" s="13">
        <v>17</v>
      </c>
      <c r="H277" s="13">
        <v>17</v>
      </c>
      <c r="I277" s="13">
        <v>18</v>
      </c>
      <c r="J277" s="13">
        <v>17</v>
      </c>
      <c r="K277" s="13">
        <f t="shared" si="22"/>
        <v>-1</v>
      </c>
    </row>
    <row r="278" spans="4:11" ht="13.5" customHeight="1">
      <c r="D278" s="107" t="s">
        <v>11</v>
      </c>
      <c r="E278" s="13">
        <v>33</v>
      </c>
      <c r="F278" s="13">
        <v>32</v>
      </c>
      <c r="G278" s="13">
        <v>33</v>
      </c>
      <c r="H278" s="13">
        <v>33</v>
      </c>
      <c r="I278" s="13">
        <v>32</v>
      </c>
      <c r="J278" s="13">
        <v>29</v>
      </c>
      <c r="K278" s="13">
        <f t="shared" si="22"/>
        <v>-3</v>
      </c>
    </row>
    <row r="279" spans="4:11" ht="13.5">
      <c r="D279" s="108" t="s">
        <v>12</v>
      </c>
      <c r="E279" s="33">
        <v>52</v>
      </c>
      <c r="F279" s="33">
        <v>49</v>
      </c>
      <c r="G279" s="33">
        <v>50</v>
      </c>
      <c r="H279" s="33">
        <v>47</v>
      </c>
      <c r="I279" s="33">
        <v>47</v>
      </c>
      <c r="J279" s="33">
        <v>46</v>
      </c>
      <c r="K279" s="33">
        <f t="shared" si="22"/>
        <v>-1</v>
      </c>
    </row>
    <row r="282" spans="4:11" ht="13.5">
      <c r="D282" s="2"/>
      <c r="E282" s="17"/>
      <c r="F282" s="17"/>
      <c r="G282" s="17"/>
      <c r="H282" s="17"/>
      <c r="I282" s="17"/>
      <c r="J282" s="17"/>
      <c r="K282" s="18"/>
    </row>
    <row r="283" spans="4:11" ht="13.5">
      <c r="D283" s="101" t="s">
        <v>53</v>
      </c>
      <c r="E283" s="101"/>
      <c r="F283" s="17"/>
      <c r="G283" s="17"/>
      <c r="H283" s="17"/>
      <c r="I283" s="17"/>
      <c r="J283" s="17"/>
      <c r="K283" s="54" t="s">
        <v>50</v>
      </c>
    </row>
    <row r="284" spans="4:11" ht="13.5">
      <c r="D284" s="8" t="s">
        <v>4</v>
      </c>
      <c r="E284" s="9" t="s">
        <v>34</v>
      </c>
      <c r="F284" s="10">
        <v>21</v>
      </c>
      <c r="G284" s="10">
        <v>22</v>
      </c>
      <c r="H284" s="10">
        <v>23</v>
      </c>
      <c r="I284" s="10">
        <v>24</v>
      </c>
      <c r="J284" s="10">
        <v>25</v>
      </c>
      <c r="K284" s="11" t="s">
        <v>5</v>
      </c>
    </row>
    <row r="285" spans="4:11" ht="13.5">
      <c r="D285" s="109" t="s">
        <v>6</v>
      </c>
      <c r="E285" s="12">
        <v>137269</v>
      </c>
      <c r="F285" s="12">
        <v>134981</v>
      </c>
      <c r="G285" s="12">
        <v>129985</v>
      </c>
      <c r="H285" s="12">
        <v>122636</v>
      </c>
      <c r="I285" s="12">
        <v>120195</v>
      </c>
      <c r="J285" s="12">
        <v>122890</v>
      </c>
      <c r="K285" s="12">
        <f aca="true" t="shared" si="23" ref="K285:K291">J285-I285</f>
        <v>2695</v>
      </c>
    </row>
    <row r="286" spans="4:11" ht="13.5">
      <c r="D286" s="110" t="s">
        <v>7</v>
      </c>
      <c r="E286" s="30">
        <v>8234</v>
      </c>
      <c r="F286" s="30">
        <v>8059</v>
      </c>
      <c r="G286" s="30">
        <v>7857</v>
      </c>
      <c r="H286" s="30">
        <v>7810</v>
      </c>
      <c r="I286" s="30">
        <f>SUM(I287:I291)</f>
        <v>8239</v>
      </c>
      <c r="J286" s="30">
        <f>SUM(J287:J291)</f>
        <v>8680</v>
      </c>
      <c r="K286" s="30">
        <f t="shared" si="23"/>
        <v>441</v>
      </c>
    </row>
    <row r="287" spans="4:11" ht="13.5">
      <c r="D287" s="111" t="s">
        <v>8</v>
      </c>
      <c r="E287" s="32">
        <v>462</v>
      </c>
      <c r="F287" s="32">
        <v>357</v>
      </c>
      <c r="G287" s="32">
        <v>354</v>
      </c>
      <c r="H287" s="32">
        <v>417</v>
      </c>
      <c r="I287" s="32">
        <v>430</v>
      </c>
      <c r="J287" s="32">
        <v>460</v>
      </c>
      <c r="K287" s="32">
        <f t="shared" si="23"/>
        <v>30</v>
      </c>
    </row>
    <row r="288" spans="4:11" ht="13.5">
      <c r="D288" s="107" t="s">
        <v>9</v>
      </c>
      <c r="E288" s="13">
        <v>1357</v>
      </c>
      <c r="F288" s="13">
        <v>1335</v>
      </c>
      <c r="G288" s="13">
        <v>1254</v>
      </c>
      <c r="H288" s="13">
        <v>1356</v>
      </c>
      <c r="I288" s="13">
        <v>1465</v>
      </c>
      <c r="J288" s="13">
        <v>1565</v>
      </c>
      <c r="K288" s="13">
        <f t="shared" si="23"/>
        <v>100</v>
      </c>
    </row>
    <row r="289" spans="4:11" ht="13.5">
      <c r="D289" s="107" t="s">
        <v>10</v>
      </c>
      <c r="E289" s="13">
        <v>1088</v>
      </c>
      <c r="F289" s="13">
        <v>1104</v>
      </c>
      <c r="G289" s="13">
        <v>960</v>
      </c>
      <c r="H289" s="13">
        <v>1035</v>
      </c>
      <c r="I289" s="13">
        <v>1126</v>
      </c>
      <c r="J289" s="13">
        <v>1179</v>
      </c>
      <c r="K289" s="13">
        <f t="shared" si="23"/>
        <v>53</v>
      </c>
    </row>
    <row r="290" spans="4:11" ht="13.5">
      <c r="D290" s="107" t="s">
        <v>11</v>
      </c>
      <c r="E290" s="13">
        <v>2485</v>
      </c>
      <c r="F290" s="13">
        <v>2599</v>
      </c>
      <c r="G290" s="13">
        <v>2585</v>
      </c>
      <c r="H290" s="13">
        <v>2348</v>
      </c>
      <c r="I290" s="13">
        <v>2345</v>
      </c>
      <c r="J290" s="13">
        <v>2295</v>
      </c>
      <c r="K290" s="13">
        <f t="shared" si="23"/>
        <v>-50</v>
      </c>
    </row>
    <row r="291" spans="4:11" ht="13.5">
      <c r="D291" s="108" t="s">
        <v>12</v>
      </c>
      <c r="E291" s="33">
        <v>2842</v>
      </c>
      <c r="F291" s="33">
        <v>2664</v>
      </c>
      <c r="G291" s="33">
        <v>2704</v>
      </c>
      <c r="H291" s="33">
        <v>2654</v>
      </c>
      <c r="I291" s="33">
        <v>2873</v>
      </c>
      <c r="J291" s="33">
        <v>3181</v>
      </c>
      <c r="K291" s="33">
        <f t="shared" si="23"/>
        <v>308</v>
      </c>
    </row>
    <row r="294" spans="4:12" ht="13.5">
      <c r="D294" s="1"/>
      <c r="E294" s="17"/>
      <c r="F294" s="17"/>
      <c r="G294" s="17"/>
      <c r="H294" s="17"/>
      <c r="I294" s="17"/>
      <c r="J294" s="17"/>
      <c r="K294" s="18"/>
      <c r="L294" s="1"/>
    </row>
    <row r="295" spans="4:12" ht="13.5">
      <c r="D295" s="101" t="s">
        <v>54</v>
      </c>
      <c r="E295" s="101"/>
      <c r="F295" s="101"/>
      <c r="G295" s="17"/>
      <c r="H295" s="17"/>
      <c r="I295" s="17"/>
      <c r="J295" s="17"/>
      <c r="K295" s="54" t="s">
        <v>49</v>
      </c>
      <c r="L295" s="1"/>
    </row>
    <row r="296" spans="4:12" ht="13.5">
      <c r="D296" s="8" t="s">
        <v>4</v>
      </c>
      <c r="E296" s="9" t="s">
        <v>34</v>
      </c>
      <c r="F296" s="10">
        <v>21</v>
      </c>
      <c r="G296" s="10">
        <v>22</v>
      </c>
      <c r="H296" s="10">
        <v>23</v>
      </c>
      <c r="I296" s="10">
        <v>24</v>
      </c>
      <c r="J296" s="10">
        <v>25</v>
      </c>
      <c r="K296" s="112" t="s">
        <v>5</v>
      </c>
      <c r="L296" s="1"/>
    </row>
    <row r="297" spans="4:12" ht="13.5">
      <c r="D297" s="109" t="s">
        <v>6</v>
      </c>
      <c r="E297" s="12">
        <v>9873</v>
      </c>
      <c r="F297" s="12">
        <v>9655</v>
      </c>
      <c r="G297" s="12">
        <v>9290</v>
      </c>
      <c r="H297" s="12">
        <v>9168</v>
      </c>
      <c r="I297" s="12">
        <v>8954</v>
      </c>
      <c r="J297" s="12">
        <v>8845</v>
      </c>
      <c r="K297" s="12">
        <f aca="true" t="shared" si="24" ref="K297:K303">J297-I297</f>
        <v>-109</v>
      </c>
      <c r="L297" s="1"/>
    </row>
    <row r="298" spans="4:12" ht="13.5">
      <c r="D298" s="110" t="s">
        <v>7</v>
      </c>
      <c r="E298" s="30">
        <v>1122</v>
      </c>
      <c r="F298" s="30">
        <v>1075</v>
      </c>
      <c r="G298" s="30">
        <v>1076</v>
      </c>
      <c r="H298" s="30">
        <v>1069</v>
      </c>
      <c r="I298" s="30">
        <f>SUM(I299:I303)</f>
        <v>1067</v>
      </c>
      <c r="J298" s="30">
        <f>SUM(J299:J303)</f>
        <v>1035</v>
      </c>
      <c r="K298" s="30">
        <f t="shared" si="24"/>
        <v>-32</v>
      </c>
      <c r="L298" s="1"/>
    </row>
    <row r="299" spans="4:12" ht="13.5">
      <c r="D299" s="111" t="s">
        <v>8</v>
      </c>
      <c r="E299" s="32">
        <v>69</v>
      </c>
      <c r="F299" s="32">
        <v>50</v>
      </c>
      <c r="G299" s="32">
        <v>71</v>
      </c>
      <c r="H299" s="32">
        <v>70</v>
      </c>
      <c r="I299" s="32">
        <v>71</v>
      </c>
      <c r="J299" s="32">
        <v>69</v>
      </c>
      <c r="K299" s="32">
        <f t="shared" si="24"/>
        <v>-2</v>
      </c>
      <c r="L299" s="1"/>
    </row>
    <row r="300" spans="4:12" ht="13.5">
      <c r="D300" s="107" t="s">
        <v>9</v>
      </c>
      <c r="E300" s="13">
        <v>372</v>
      </c>
      <c r="F300" s="13">
        <v>367</v>
      </c>
      <c r="G300" s="13">
        <v>361</v>
      </c>
      <c r="H300" s="13">
        <v>358</v>
      </c>
      <c r="I300" s="13">
        <v>364</v>
      </c>
      <c r="J300" s="13">
        <v>365</v>
      </c>
      <c r="K300" s="13">
        <f t="shared" si="24"/>
        <v>1</v>
      </c>
      <c r="L300" s="1"/>
    </row>
    <row r="301" spans="4:12" ht="13.5">
      <c r="D301" s="107" t="s">
        <v>10</v>
      </c>
      <c r="E301" s="13">
        <v>125</v>
      </c>
      <c r="F301" s="13">
        <v>125</v>
      </c>
      <c r="G301" s="13">
        <v>125</v>
      </c>
      <c r="H301" s="13">
        <v>129</v>
      </c>
      <c r="I301" s="13">
        <v>130</v>
      </c>
      <c r="J301" s="13">
        <v>122</v>
      </c>
      <c r="K301" s="13">
        <f t="shared" si="24"/>
        <v>-8</v>
      </c>
      <c r="L301" s="1"/>
    </row>
    <row r="302" spans="4:12" ht="13.5">
      <c r="D302" s="107" t="s">
        <v>11</v>
      </c>
      <c r="E302" s="13">
        <v>161</v>
      </c>
      <c r="F302" s="13">
        <v>160</v>
      </c>
      <c r="G302" s="13">
        <v>156</v>
      </c>
      <c r="H302" s="13">
        <v>161</v>
      </c>
      <c r="I302" s="13">
        <v>157</v>
      </c>
      <c r="J302" s="13">
        <v>141</v>
      </c>
      <c r="K302" s="13">
        <f t="shared" si="24"/>
        <v>-16</v>
      </c>
      <c r="L302" s="1"/>
    </row>
    <row r="303" spans="4:12" ht="13.5">
      <c r="D303" s="108" t="s">
        <v>12</v>
      </c>
      <c r="E303" s="33">
        <v>395</v>
      </c>
      <c r="F303" s="33">
        <v>373</v>
      </c>
      <c r="G303" s="33">
        <v>363</v>
      </c>
      <c r="H303" s="33">
        <v>351</v>
      </c>
      <c r="I303" s="33">
        <v>345</v>
      </c>
      <c r="J303" s="33">
        <v>338</v>
      </c>
      <c r="K303" s="33">
        <f t="shared" si="24"/>
        <v>-7</v>
      </c>
      <c r="L303" s="1"/>
    </row>
  </sheetData>
  <sheetProtection/>
  <printOptions/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Footer>&amp;C&amp;P</oddFooter>
  </headerFooter>
  <rowBreaks count="5" manualBreakCount="5">
    <brk id="56" max="10" man="1"/>
    <brk id="113" max="10" man="1"/>
    <brk id="170" max="255" man="1"/>
    <brk id="227" max="255" man="1"/>
    <brk id="2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7">
      <selection activeCell="F28" sqref="F28"/>
    </sheetView>
  </sheetViews>
  <sheetFormatPr defaultColWidth="9.140625" defaultRowHeight="15"/>
  <cols>
    <col min="1" max="2" width="2.57421875" style="0" customWidth="1"/>
    <col min="3" max="3" width="8.421875" style="0" customWidth="1"/>
    <col min="4" max="6" width="8.28125" style="0" customWidth="1"/>
    <col min="7" max="12" width="8.421875" style="0" customWidth="1"/>
    <col min="13" max="13" width="6.8515625" style="0" customWidth="1"/>
  </cols>
  <sheetData>
    <row r="1" spans="1:13" ht="14.25">
      <c r="A1" s="44" t="s">
        <v>24</v>
      </c>
      <c r="B1" s="37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3.5">
      <c r="A2" s="36"/>
      <c r="B2" s="36"/>
      <c r="C2" s="40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4.25">
      <c r="A3" s="36"/>
      <c r="B3" s="43" t="s">
        <v>25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3.5">
      <c r="A4" s="36"/>
      <c r="B4" s="41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3.5">
      <c r="A5" s="36"/>
      <c r="B5" s="38"/>
      <c r="C5" s="102" t="s">
        <v>26</v>
      </c>
      <c r="D5" s="102"/>
      <c r="E5" s="102"/>
      <c r="F5" s="36"/>
      <c r="G5" s="36"/>
      <c r="H5" s="36"/>
      <c r="I5" s="36"/>
      <c r="J5" s="86"/>
      <c r="K5" s="137" t="s">
        <v>74</v>
      </c>
      <c r="L5" s="137"/>
      <c r="M5" s="36"/>
    </row>
    <row r="6" spans="1:12" ht="15" customHeight="1">
      <c r="A6" s="36"/>
      <c r="B6" s="36"/>
      <c r="C6" s="127" t="s">
        <v>27</v>
      </c>
      <c r="D6" s="115" t="s">
        <v>38</v>
      </c>
      <c r="E6" s="113" t="s">
        <v>36</v>
      </c>
      <c r="F6" s="114"/>
      <c r="G6" s="139" t="s">
        <v>72</v>
      </c>
      <c r="H6" s="115" t="s">
        <v>81</v>
      </c>
      <c r="I6" s="115" t="s">
        <v>73</v>
      </c>
      <c r="J6" s="115" t="s">
        <v>78</v>
      </c>
      <c r="K6" s="118" t="s">
        <v>80</v>
      </c>
      <c r="L6" s="118" t="s">
        <v>39</v>
      </c>
    </row>
    <row r="7" spans="1:12" ht="15" customHeight="1">
      <c r="A7" s="36"/>
      <c r="B7" s="36"/>
      <c r="C7" s="128"/>
      <c r="D7" s="116"/>
      <c r="E7" s="116" t="s">
        <v>37</v>
      </c>
      <c r="F7" s="115" t="s">
        <v>42</v>
      </c>
      <c r="G7" s="140"/>
      <c r="H7" s="116"/>
      <c r="I7" s="116"/>
      <c r="J7" s="116"/>
      <c r="K7" s="119"/>
      <c r="L7" s="119"/>
    </row>
    <row r="8" spans="1:12" ht="15" customHeight="1">
      <c r="A8" s="36"/>
      <c r="B8" s="36"/>
      <c r="C8" s="128"/>
      <c r="D8" s="116"/>
      <c r="E8" s="116"/>
      <c r="F8" s="116"/>
      <c r="G8" s="140"/>
      <c r="H8" s="116"/>
      <c r="I8" s="116"/>
      <c r="J8" s="116"/>
      <c r="K8" s="119"/>
      <c r="L8" s="119"/>
    </row>
    <row r="9" spans="1:12" ht="15" customHeight="1">
      <c r="A9" s="36"/>
      <c r="B9" s="36"/>
      <c r="C9" s="129"/>
      <c r="D9" s="117"/>
      <c r="E9" s="117"/>
      <c r="F9" s="117"/>
      <c r="G9" s="141"/>
      <c r="H9" s="117"/>
      <c r="I9" s="117"/>
      <c r="J9" s="117"/>
      <c r="K9" s="120"/>
      <c r="L9" s="120"/>
    </row>
    <row r="10" spans="1:12" ht="13.5">
      <c r="A10" s="36"/>
      <c r="B10" s="36"/>
      <c r="C10" s="89" t="s">
        <v>28</v>
      </c>
      <c r="D10" s="58">
        <v>1185054</v>
      </c>
      <c r="E10" s="63">
        <v>1165730</v>
      </c>
      <c r="F10" s="63">
        <v>1144020</v>
      </c>
      <c r="G10" s="63">
        <v>3025</v>
      </c>
      <c r="H10" s="63">
        <v>1053</v>
      </c>
      <c r="I10" s="64">
        <v>573</v>
      </c>
      <c r="J10" s="63">
        <v>4155</v>
      </c>
      <c r="K10" s="63">
        <v>10518</v>
      </c>
      <c r="L10" s="65">
        <v>307</v>
      </c>
    </row>
    <row r="11" spans="1:12" ht="13.5">
      <c r="A11" s="36"/>
      <c r="B11" s="36"/>
      <c r="C11" s="90" t="s">
        <v>7</v>
      </c>
      <c r="D11" s="59">
        <f aca="true" t="shared" si="0" ref="D11:K11">SUM(D12:D16)</f>
        <v>71216</v>
      </c>
      <c r="E11" s="66">
        <f t="shared" si="0"/>
        <v>69846</v>
      </c>
      <c r="F11" s="66">
        <f t="shared" si="0"/>
        <v>68790</v>
      </c>
      <c r="G11" s="66">
        <f t="shared" si="0"/>
        <v>196</v>
      </c>
      <c r="H11" s="66">
        <f t="shared" si="0"/>
        <v>79</v>
      </c>
      <c r="I11" s="67">
        <f t="shared" si="0"/>
        <v>45</v>
      </c>
      <c r="J11" s="66">
        <f t="shared" si="0"/>
        <v>303</v>
      </c>
      <c r="K11" s="66">
        <f t="shared" si="0"/>
        <v>747</v>
      </c>
      <c r="L11" s="67">
        <f>SUM(L12:L16)</f>
        <v>19</v>
      </c>
    </row>
    <row r="12" spans="1:12" ht="13.5">
      <c r="A12" s="36"/>
      <c r="B12" s="36"/>
      <c r="C12" s="91" t="s">
        <v>8</v>
      </c>
      <c r="D12" s="60">
        <v>6594</v>
      </c>
      <c r="E12" s="68">
        <v>6516</v>
      </c>
      <c r="F12" s="68">
        <v>6460</v>
      </c>
      <c r="G12" s="68">
        <v>4</v>
      </c>
      <c r="H12" s="68">
        <v>6</v>
      </c>
      <c r="I12" s="69">
        <v>3</v>
      </c>
      <c r="J12" s="68">
        <v>15</v>
      </c>
      <c r="K12" s="68">
        <v>50</v>
      </c>
      <c r="L12" s="69">
        <v>2</v>
      </c>
    </row>
    <row r="13" spans="1:12" ht="13.5">
      <c r="A13" s="36"/>
      <c r="B13" s="36"/>
      <c r="C13" s="92" t="s">
        <v>9</v>
      </c>
      <c r="D13" s="61">
        <v>5467</v>
      </c>
      <c r="E13" s="70">
        <v>5388</v>
      </c>
      <c r="F13" s="70">
        <v>5331</v>
      </c>
      <c r="G13" s="70">
        <v>7</v>
      </c>
      <c r="H13" s="70">
        <v>9</v>
      </c>
      <c r="I13" s="71" t="s">
        <v>48</v>
      </c>
      <c r="J13" s="70">
        <v>16</v>
      </c>
      <c r="K13" s="70">
        <v>47</v>
      </c>
      <c r="L13" s="72">
        <v>2</v>
      </c>
    </row>
    <row r="14" spans="1:12" ht="13.5">
      <c r="A14" s="36"/>
      <c r="B14" s="36"/>
      <c r="C14" s="89" t="s">
        <v>10</v>
      </c>
      <c r="D14" s="61">
        <v>18921</v>
      </c>
      <c r="E14" s="70">
        <v>18555</v>
      </c>
      <c r="F14" s="70">
        <v>18290</v>
      </c>
      <c r="G14" s="70">
        <v>21</v>
      </c>
      <c r="H14" s="70">
        <v>5</v>
      </c>
      <c r="I14" s="72">
        <v>22</v>
      </c>
      <c r="J14" s="70">
        <v>53</v>
      </c>
      <c r="K14" s="70">
        <v>265</v>
      </c>
      <c r="L14" s="72">
        <v>1</v>
      </c>
    </row>
    <row r="15" spans="1:12" ht="13.5">
      <c r="A15" s="36"/>
      <c r="B15" s="36"/>
      <c r="C15" s="89" t="s">
        <v>11</v>
      </c>
      <c r="D15" s="61">
        <v>27204</v>
      </c>
      <c r="E15" s="70">
        <v>26658</v>
      </c>
      <c r="F15" s="70">
        <v>26092</v>
      </c>
      <c r="G15" s="70">
        <v>124</v>
      </c>
      <c r="H15" s="70">
        <v>43</v>
      </c>
      <c r="I15" s="72">
        <v>11</v>
      </c>
      <c r="J15" s="70">
        <v>128</v>
      </c>
      <c r="K15" s="70">
        <v>240</v>
      </c>
      <c r="L15" s="72">
        <v>9</v>
      </c>
    </row>
    <row r="16" spans="1:13" ht="13.5">
      <c r="A16" s="36"/>
      <c r="B16" s="36"/>
      <c r="C16" s="93" t="s">
        <v>12</v>
      </c>
      <c r="D16" s="62">
        <v>13030</v>
      </c>
      <c r="E16" s="73">
        <v>12729</v>
      </c>
      <c r="F16" s="73">
        <v>12617</v>
      </c>
      <c r="G16" s="73">
        <v>40</v>
      </c>
      <c r="H16" s="73">
        <v>16</v>
      </c>
      <c r="I16" s="74">
        <v>9</v>
      </c>
      <c r="J16" s="73">
        <v>91</v>
      </c>
      <c r="K16" s="73">
        <v>145</v>
      </c>
      <c r="L16" s="74">
        <v>5</v>
      </c>
      <c r="M16" s="46"/>
    </row>
    <row r="17" spans="2:13" ht="13.5">
      <c r="B17" s="36"/>
      <c r="C17" s="103" t="s">
        <v>29</v>
      </c>
      <c r="D17" s="46"/>
      <c r="E17" s="138"/>
      <c r="F17" s="138"/>
      <c r="H17" s="46"/>
      <c r="I17" s="46"/>
      <c r="J17" s="46"/>
      <c r="K17" s="46"/>
      <c r="L17" s="46"/>
      <c r="M17" s="46"/>
    </row>
    <row r="18" spans="2:13" ht="15" customHeight="1">
      <c r="B18" s="36"/>
      <c r="C18" s="127" t="s">
        <v>27</v>
      </c>
      <c r="D18" s="132" t="s">
        <v>30</v>
      </c>
      <c r="E18" s="133"/>
      <c r="F18" s="134" t="s">
        <v>40</v>
      </c>
      <c r="H18" s="46"/>
      <c r="L18" s="46"/>
      <c r="M18" s="46"/>
    </row>
    <row r="19" spans="2:13" ht="15" customHeight="1">
      <c r="B19" s="36"/>
      <c r="C19" s="128"/>
      <c r="D19" s="52"/>
      <c r="E19" s="121" t="s">
        <v>41</v>
      </c>
      <c r="F19" s="135"/>
      <c r="H19" s="46"/>
      <c r="L19" s="46"/>
      <c r="M19" s="46"/>
    </row>
    <row r="20" spans="2:13" ht="15" customHeight="1">
      <c r="B20" s="36"/>
      <c r="C20" s="128"/>
      <c r="D20" s="52"/>
      <c r="E20" s="122"/>
      <c r="F20" s="135"/>
      <c r="H20" s="46"/>
      <c r="L20" s="46"/>
      <c r="M20" s="46"/>
    </row>
    <row r="21" spans="2:13" ht="15" customHeight="1">
      <c r="B21" s="36"/>
      <c r="C21" s="129"/>
      <c r="D21" s="53"/>
      <c r="E21" s="123"/>
      <c r="F21" s="136"/>
      <c r="H21" s="46"/>
      <c r="L21" s="46"/>
      <c r="M21" s="46"/>
    </row>
    <row r="22" spans="2:13" ht="13.5">
      <c r="B22" s="36"/>
      <c r="C22" s="89" t="s">
        <v>28</v>
      </c>
      <c r="D22" s="75">
        <v>98.4</v>
      </c>
      <c r="E22" s="76">
        <v>96.5</v>
      </c>
      <c r="F22" s="76">
        <v>0.4</v>
      </c>
      <c r="H22" s="46"/>
      <c r="L22" s="46"/>
      <c r="M22" s="46"/>
    </row>
    <row r="23" spans="2:13" ht="13.5">
      <c r="B23" s="36"/>
      <c r="C23" s="90" t="s">
        <v>7</v>
      </c>
      <c r="D23" s="77">
        <v>98.1</v>
      </c>
      <c r="E23" s="78">
        <v>96.6</v>
      </c>
      <c r="F23" s="78">
        <v>0.5</v>
      </c>
      <c r="H23" s="46"/>
      <c r="L23" s="46"/>
      <c r="M23" s="46"/>
    </row>
    <row r="24" spans="2:13" ht="13.5">
      <c r="B24" s="36"/>
      <c r="C24" s="91" t="s">
        <v>8</v>
      </c>
      <c r="D24" s="79">
        <v>98.8</v>
      </c>
      <c r="E24" s="80">
        <v>98</v>
      </c>
      <c r="F24" s="80">
        <v>0.3</v>
      </c>
      <c r="H24" s="46"/>
      <c r="L24" s="46"/>
      <c r="M24" s="46"/>
    </row>
    <row r="25" spans="2:13" ht="13.5">
      <c r="B25" s="36"/>
      <c r="C25" s="89" t="s">
        <v>9</v>
      </c>
      <c r="D25" s="81">
        <v>98.6</v>
      </c>
      <c r="E25" s="76">
        <v>97.5</v>
      </c>
      <c r="F25" s="76">
        <v>0.3</v>
      </c>
      <c r="H25" s="46"/>
      <c r="L25" s="46"/>
      <c r="M25" s="46"/>
    </row>
    <row r="26" spans="2:13" ht="13.5">
      <c r="B26" s="36"/>
      <c r="C26" s="89" t="s">
        <v>10</v>
      </c>
      <c r="D26" s="81">
        <v>98.1</v>
      </c>
      <c r="E26" s="76">
        <v>96.7</v>
      </c>
      <c r="F26" s="76">
        <v>0.3</v>
      </c>
      <c r="H26" s="46"/>
      <c r="L26" s="46"/>
      <c r="M26" s="46"/>
    </row>
    <row r="27" spans="2:14" ht="13.5">
      <c r="B27" s="36"/>
      <c r="C27" s="89" t="s">
        <v>11</v>
      </c>
      <c r="D27" s="81">
        <v>98</v>
      </c>
      <c r="E27" s="76">
        <v>95.9</v>
      </c>
      <c r="F27" s="76">
        <v>0.5</v>
      </c>
      <c r="H27" s="46"/>
      <c r="L27" s="46"/>
      <c r="M27" s="46"/>
      <c r="N27" s="55"/>
    </row>
    <row r="28" spans="2:13" ht="13.5">
      <c r="B28" s="36"/>
      <c r="C28" s="93" t="s">
        <v>12</v>
      </c>
      <c r="D28" s="82">
        <v>97.7</v>
      </c>
      <c r="E28" s="83">
        <v>96.8</v>
      </c>
      <c r="F28" s="83">
        <v>0.7</v>
      </c>
      <c r="H28" s="46"/>
      <c r="L28" s="46"/>
      <c r="M28" s="46"/>
    </row>
    <row r="29" spans="2:13" ht="13.5">
      <c r="B29" s="36"/>
      <c r="C29" s="3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2:13" ht="13.5">
      <c r="B30" s="36"/>
      <c r="C30" s="3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2:13" ht="14.25">
      <c r="B31" s="45" t="s">
        <v>31</v>
      </c>
      <c r="C31" s="36"/>
      <c r="D31" s="48"/>
      <c r="E31" s="48"/>
      <c r="F31" s="48"/>
      <c r="G31" s="48"/>
      <c r="H31" s="48"/>
      <c r="I31" s="46"/>
      <c r="J31" s="46"/>
      <c r="K31" s="46"/>
      <c r="L31" s="46"/>
      <c r="M31" s="46"/>
    </row>
    <row r="32" spans="2:13" ht="13.5">
      <c r="B32" s="39"/>
      <c r="C32" s="36"/>
      <c r="D32" s="48"/>
      <c r="E32" s="48"/>
      <c r="F32" s="48"/>
      <c r="G32" s="48"/>
      <c r="H32" s="48"/>
      <c r="I32" s="46"/>
      <c r="J32" s="46"/>
      <c r="K32" s="46"/>
      <c r="L32" s="46"/>
      <c r="M32" s="46"/>
    </row>
    <row r="33" spans="2:13" ht="13.5">
      <c r="B33" s="39"/>
      <c r="C33" s="102" t="s">
        <v>32</v>
      </c>
      <c r="D33" s="102"/>
      <c r="E33" s="102"/>
      <c r="F33" s="48"/>
      <c r="G33" s="48"/>
      <c r="H33" s="48"/>
      <c r="I33" s="46"/>
      <c r="J33" s="87"/>
      <c r="K33" s="143" t="s">
        <v>74</v>
      </c>
      <c r="L33" s="143"/>
      <c r="M33" s="47"/>
    </row>
    <row r="34" spans="2:13" ht="15" customHeight="1">
      <c r="B34" s="42"/>
      <c r="C34" s="124" t="s">
        <v>27</v>
      </c>
      <c r="D34" s="121" t="s">
        <v>75</v>
      </c>
      <c r="E34" s="130" t="s">
        <v>43</v>
      </c>
      <c r="F34" s="131"/>
      <c r="G34" s="121" t="s">
        <v>76</v>
      </c>
      <c r="H34" s="121" t="s">
        <v>82</v>
      </c>
      <c r="I34" s="121" t="s">
        <v>83</v>
      </c>
      <c r="J34" s="121" t="s">
        <v>77</v>
      </c>
      <c r="K34" s="121" t="s">
        <v>79</v>
      </c>
      <c r="L34" s="134" t="s">
        <v>45</v>
      </c>
      <c r="M34" s="88"/>
    </row>
    <row r="35" spans="2:13" ht="15" customHeight="1">
      <c r="B35" s="42"/>
      <c r="C35" s="125"/>
      <c r="D35" s="122"/>
      <c r="E35" s="122" t="s">
        <v>44</v>
      </c>
      <c r="F35" s="121" t="s">
        <v>84</v>
      </c>
      <c r="G35" s="122"/>
      <c r="H35" s="122"/>
      <c r="I35" s="122"/>
      <c r="J35" s="122"/>
      <c r="K35" s="122"/>
      <c r="L35" s="135"/>
      <c r="M35" s="88"/>
    </row>
    <row r="36" spans="2:13" ht="15" customHeight="1">
      <c r="B36" s="42"/>
      <c r="C36" s="125"/>
      <c r="D36" s="122"/>
      <c r="E36" s="122"/>
      <c r="F36" s="122"/>
      <c r="G36" s="122"/>
      <c r="H36" s="122"/>
      <c r="I36" s="122"/>
      <c r="J36" s="122"/>
      <c r="K36" s="122"/>
      <c r="L36" s="135"/>
      <c r="M36" s="88"/>
    </row>
    <row r="37" spans="2:13" ht="15" customHeight="1">
      <c r="B37" s="42"/>
      <c r="C37" s="126"/>
      <c r="D37" s="123"/>
      <c r="E37" s="123"/>
      <c r="F37" s="123"/>
      <c r="G37" s="123"/>
      <c r="H37" s="123"/>
      <c r="I37" s="123"/>
      <c r="J37" s="123"/>
      <c r="K37" s="123"/>
      <c r="L37" s="136"/>
      <c r="M37" s="88"/>
    </row>
    <row r="38" spans="2:12" ht="13.5">
      <c r="B38" s="36"/>
      <c r="C38" s="89" t="s">
        <v>28</v>
      </c>
      <c r="D38" s="84">
        <v>1088124</v>
      </c>
      <c r="E38" s="85">
        <v>578554</v>
      </c>
      <c r="F38" s="85">
        <v>578153</v>
      </c>
      <c r="G38" s="85">
        <v>185378</v>
      </c>
      <c r="H38" s="85">
        <v>66000</v>
      </c>
      <c r="I38" s="85">
        <v>6851</v>
      </c>
      <c r="J38" s="85">
        <v>183619</v>
      </c>
      <c r="K38" s="85">
        <v>13621</v>
      </c>
      <c r="L38" s="70">
        <v>54101</v>
      </c>
    </row>
    <row r="39" spans="2:12" ht="13.5">
      <c r="B39" s="36"/>
      <c r="C39" s="90" t="s">
        <v>7</v>
      </c>
      <c r="D39" s="59">
        <f>SUM(D40:D44)</f>
        <v>65461</v>
      </c>
      <c r="E39" s="66">
        <f aca="true" t="shared" si="1" ref="E39:K39">SUM(E40:E44)</f>
        <v>33730</v>
      </c>
      <c r="F39" s="66">
        <f t="shared" si="1"/>
        <v>33728</v>
      </c>
      <c r="G39" s="66">
        <f>SUM(G40:G44)</f>
        <v>10768</v>
      </c>
      <c r="H39" s="66">
        <f t="shared" si="1"/>
        <v>4609</v>
      </c>
      <c r="I39" s="66">
        <f t="shared" si="1"/>
        <v>537</v>
      </c>
      <c r="J39" s="66">
        <f t="shared" si="1"/>
        <v>12952</v>
      </c>
      <c r="K39" s="66">
        <f t="shared" si="1"/>
        <v>674</v>
      </c>
      <c r="L39" s="66">
        <f>SUM(L40:L44)</f>
        <v>2191</v>
      </c>
    </row>
    <row r="40" spans="2:12" ht="13.5">
      <c r="B40" s="36"/>
      <c r="C40" s="94" t="s">
        <v>8</v>
      </c>
      <c r="D40" s="60">
        <v>6384</v>
      </c>
      <c r="E40" s="68">
        <v>2939</v>
      </c>
      <c r="F40" s="68">
        <v>2939</v>
      </c>
      <c r="G40" s="68">
        <v>1479</v>
      </c>
      <c r="H40" s="105">
        <v>204</v>
      </c>
      <c r="I40" s="105">
        <v>55</v>
      </c>
      <c r="J40" s="105">
        <v>1402</v>
      </c>
      <c r="K40" s="105">
        <v>36</v>
      </c>
      <c r="L40" s="106">
        <v>269</v>
      </c>
    </row>
    <row r="41" spans="2:12" ht="13.5">
      <c r="B41" s="36"/>
      <c r="C41" s="89" t="s">
        <v>9</v>
      </c>
      <c r="D41" s="61">
        <v>5477</v>
      </c>
      <c r="E41" s="70">
        <v>2317</v>
      </c>
      <c r="F41" s="70">
        <v>2317</v>
      </c>
      <c r="G41" s="70">
        <v>962</v>
      </c>
      <c r="H41" s="70">
        <v>653</v>
      </c>
      <c r="I41" s="70">
        <v>63</v>
      </c>
      <c r="J41" s="70">
        <v>1298</v>
      </c>
      <c r="K41" s="70">
        <v>57</v>
      </c>
      <c r="L41" s="70">
        <v>127</v>
      </c>
    </row>
    <row r="42" spans="2:12" ht="13.5">
      <c r="B42" s="36"/>
      <c r="C42" s="89" t="s">
        <v>10</v>
      </c>
      <c r="D42" s="61">
        <v>17686</v>
      </c>
      <c r="E42" s="70">
        <v>9028</v>
      </c>
      <c r="F42" s="70">
        <v>9026</v>
      </c>
      <c r="G42" s="70">
        <v>2929</v>
      </c>
      <c r="H42" s="70">
        <v>742</v>
      </c>
      <c r="I42" s="70">
        <v>138</v>
      </c>
      <c r="J42" s="70">
        <v>3737</v>
      </c>
      <c r="K42" s="70">
        <v>274</v>
      </c>
      <c r="L42" s="70">
        <v>838</v>
      </c>
    </row>
    <row r="43" spans="2:12" ht="13.5">
      <c r="B43" s="36"/>
      <c r="C43" s="89" t="s">
        <v>11</v>
      </c>
      <c r="D43" s="61">
        <v>24101</v>
      </c>
      <c r="E43" s="70">
        <v>14553</v>
      </c>
      <c r="F43" s="70">
        <v>14553</v>
      </c>
      <c r="G43" s="70">
        <v>3305</v>
      </c>
      <c r="H43" s="70">
        <v>1997</v>
      </c>
      <c r="I43" s="70">
        <v>186</v>
      </c>
      <c r="J43" s="70">
        <v>3254</v>
      </c>
      <c r="K43" s="70">
        <v>237</v>
      </c>
      <c r="L43" s="70">
        <v>569</v>
      </c>
    </row>
    <row r="44" spans="2:12" ht="13.5">
      <c r="B44" s="36"/>
      <c r="C44" s="93" t="s">
        <v>12</v>
      </c>
      <c r="D44" s="62">
        <v>11813</v>
      </c>
      <c r="E44" s="73">
        <v>4893</v>
      </c>
      <c r="F44" s="73">
        <v>4893</v>
      </c>
      <c r="G44" s="73">
        <v>2093</v>
      </c>
      <c r="H44" s="73">
        <v>1013</v>
      </c>
      <c r="I44" s="73">
        <v>95</v>
      </c>
      <c r="J44" s="73">
        <v>3261</v>
      </c>
      <c r="K44" s="73">
        <v>70</v>
      </c>
      <c r="L44" s="73">
        <v>388</v>
      </c>
    </row>
    <row r="45" spans="2:13" ht="13.5">
      <c r="B45" s="36"/>
      <c r="C45" s="104" t="s">
        <v>29</v>
      </c>
      <c r="D45" s="46"/>
      <c r="E45" s="47"/>
      <c r="F45" s="142"/>
      <c r="G45" s="142"/>
      <c r="I45" s="46"/>
      <c r="J45" s="46"/>
      <c r="K45" s="46"/>
      <c r="L45" s="46"/>
      <c r="M45" s="46"/>
    </row>
    <row r="46" spans="2:13" ht="15" customHeight="1">
      <c r="B46" s="36"/>
      <c r="C46" s="124" t="s">
        <v>27</v>
      </c>
      <c r="D46" s="121" t="s">
        <v>46</v>
      </c>
      <c r="E46" s="132" t="s">
        <v>33</v>
      </c>
      <c r="F46" s="133"/>
      <c r="G46" s="134" t="s">
        <v>47</v>
      </c>
      <c r="K46" s="46"/>
      <c r="L46" s="46"/>
      <c r="M46" s="46"/>
    </row>
    <row r="47" spans="2:13" ht="15" customHeight="1">
      <c r="B47" s="36"/>
      <c r="C47" s="125"/>
      <c r="D47" s="122"/>
      <c r="E47" s="56"/>
      <c r="F47" s="121" t="s">
        <v>84</v>
      </c>
      <c r="G47" s="135"/>
      <c r="K47" s="46"/>
      <c r="L47" s="46"/>
      <c r="M47" s="46"/>
    </row>
    <row r="48" spans="2:13" ht="15" customHeight="1">
      <c r="B48" s="36"/>
      <c r="C48" s="125"/>
      <c r="D48" s="122"/>
      <c r="E48" s="56"/>
      <c r="F48" s="122"/>
      <c r="G48" s="135"/>
      <c r="K48" s="46"/>
      <c r="L48" s="46"/>
      <c r="M48" s="46"/>
    </row>
    <row r="49" spans="3:13" ht="15" customHeight="1">
      <c r="C49" s="126"/>
      <c r="D49" s="123"/>
      <c r="E49" s="57"/>
      <c r="F49" s="123"/>
      <c r="G49" s="136"/>
      <c r="K49" s="46"/>
      <c r="L49" s="46"/>
      <c r="M49" s="46"/>
    </row>
    <row r="50" spans="3:13" ht="13.5">
      <c r="C50" s="95" t="s">
        <v>28</v>
      </c>
      <c r="D50" s="98">
        <v>984</v>
      </c>
      <c r="E50" s="99">
        <v>53.2</v>
      </c>
      <c r="F50" s="99">
        <v>53.1</v>
      </c>
      <c r="G50" s="76">
        <v>17</v>
      </c>
      <c r="K50" s="49"/>
      <c r="L50" s="46"/>
      <c r="M50" s="46"/>
    </row>
    <row r="51" spans="3:13" ht="13.5">
      <c r="C51" s="96" t="s">
        <v>7</v>
      </c>
      <c r="D51" s="67">
        <f>SUM(D52:D56)</f>
        <v>106</v>
      </c>
      <c r="E51" s="78">
        <v>51.5</v>
      </c>
      <c r="F51" s="78">
        <v>51.5</v>
      </c>
      <c r="G51" s="78">
        <v>19.9</v>
      </c>
      <c r="K51" s="49"/>
      <c r="L51" s="46"/>
      <c r="M51" s="46"/>
    </row>
    <row r="52" spans="3:13" ht="13.5">
      <c r="C52" s="94" t="s">
        <v>8</v>
      </c>
      <c r="D52" s="69">
        <v>1</v>
      </c>
      <c r="E52" s="80">
        <v>46</v>
      </c>
      <c r="F52" s="80">
        <v>46</v>
      </c>
      <c r="G52" s="80">
        <v>22</v>
      </c>
      <c r="K52" s="49"/>
      <c r="L52" s="46"/>
      <c r="M52" s="46"/>
    </row>
    <row r="53" spans="3:13" ht="13.5">
      <c r="C53" s="92" t="s">
        <v>9</v>
      </c>
      <c r="D53" s="72">
        <v>6</v>
      </c>
      <c r="E53" s="76">
        <v>42.3</v>
      </c>
      <c r="F53" s="76">
        <v>42.3</v>
      </c>
      <c r="G53" s="76">
        <v>23.8</v>
      </c>
      <c r="K53" s="49"/>
      <c r="L53" s="46"/>
      <c r="M53" s="46"/>
    </row>
    <row r="54" spans="3:13" ht="13.5">
      <c r="C54" s="92" t="s">
        <v>10</v>
      </c>
      <c r="D54" s="72">
        <v>11</v>
      </c>
      <c r="E54" s="76">
        <v>51</v>
      </c>
      <c r="F54" s="76">
        <v>51</v>
      </c>
      <c r="G54" s="76">
        <v>21.2</v>
      </c>
      <c r="K54" s="49"/>
      <c r="L54" s="46"/>
      <c r="M54" s="46"/>
    </row>
    <row r="55" spans="3:13" ht="13.5">
      <c r="C55" s="92" t="s">
        <v>11</v>
      </c>
      <c r="D55" s="72">
        <v>63</v>
      </c>
      <c r="E55" s="76">
        <v>60.4</v>
      </c>
      <c r="F55" s="76">
        <v>60.4</v>
      </c>
      <c r="G55" s="76">
        <v>13.8</v>
      </c>
      <c r="K55" s="49"/>
      <c r="L55" s="46"/>
      <c r="M55" s="46"/>
    </row>
    <row r="56" spans="3:13" ht="13.5">
      <c r="C56" s="97" t="s">
        <v>12</v>
      </c>
      <c r="D56" s="74">
        <v>25</v>
      </c>
      <c r="E56" s="83">
        <v>41.4</v>
      </c>
      <c r="F56" s="83">
        <v>41.4</v>
      </c>
      <c r="G56" s="83">
        <v>27.8</v>
      </c>
      <c r="K56" s="49"/>
      <c r="L56" s="46"/>
      <c r="M56" s="46"/>
    </row>
  </sheetData>
  <sheetProtection/>
  <mergeCells count="35">
    <mergeCell ref="C6:C9"/>
    <mergeCell ref="K5:L5"/>
    <mergeCell ref="E17:F17"/>
    <mergeCell ref="G46:G49"/>
    <mergeCell ref="G6:G9"/>
    <mergeCell ref="D34:D37"/>
    <mergeCell ref="F45:G45"/>
    <mergeCell ref="G34:G37"/>
    <mergeCell ref="H6:H9"/>
    <mergeCell ref="I6:I9"/>
    <mergeCell ref="J6:J9"/>
    <mergeCell ref="E35:E37"/>
    <mergeCell ref="L34:L37"/>
    <mergeCell ref="F35:F37"/>
    <mergeCell ref="K33:L33"/>
    <mergeCell ref="K34:K37"/>
    <mergeCell ref="H34:H37"/>
    <mergeCell ref="I34:I37"/>
    <mergeCell ref="J34:J37"/>
    <mergeCell ref="C46:C49"/>
    <mergeCell ref="C18:C21"/>
    <mergeCell ref="C34:C37"/>
    <mergeCell ref="E34:F34"/>
    <mergeCell ref="D18:E18"/>
    <mergeCell ref="E19:E21"/>
    <mergeCell ref="F18:F21"/>
    <mergeCell ref="D46:D49"/>
    <mergeCell ref="E46:F46"/>
    <mergeCell ref="F47:F49"/>
    <mergeCell ref="E6:F6"/>
    <mergeCell ref="F7:F9"/>
    <mergeCell ref="E7:E9"/>
    <mergeCell ref="D6:D9"/>
    <mergeCell ref="L6:L9"/>
    <mergeCell ref="K6:K9"/>
  </mergeCells>
  <printOptions/>
  <pageMargins left="0.7086614173228347" right="0.7086614173228347" top="0.7480314960629921" bottom="0.7480314960629921" header="0.31496062992125984" footer="0.31496062992125984"/>
  <pageSetup firstPageNumber="3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492787</cp:lastModifiedBy>
  <cp:lastPrinted>2014-01-23T07:11:00Z</cp:lastPrinted>
  <dcterms:created xsi:type="dcterms:W3CDTF">2012-09-19T02:26:00Z</dcterms:created>
  <dcterms:modified xsi:type="dcterms:W3CDTF">2014-01-31T03:28:57Z</dcterms:modified>
  <cp:category/>
  <cp:version/>
  <cp:contentType/>
  <cp:contentStatus/>
</cp:coreProperties>
</file>