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電気ガス水道" sheetId="1" r:id="rId1"/>
    <sheet name="88" sheetId="2" r:id="rId2"/>
    <sheet name="89" sheetId="3" r:id="rId3"/>
    <sheet name="90(1)-1" sheetId="4" r:id="rId4"/>
    <sheet name="90(1)-2" sheetId="5" r:id="rId5"/>
    <sheet name="90(2)" sheetId="6" r:id="rId6"/>
    <sheet name="91" sheetId="7" r:id="rId7"/>
    <sheet name="92(1)" sheetId="8" r:id="rId8"/>
    <sheet name="92(2)" sheetId="9" r:id="rId9"/>
    <sheet name="93(1)" sheetId="10" r:id="rId10"/>
    <sheet name="93(2)" sheetId="11" r:id="rId11"/>
    <sheet name="93(3)" sheetId="12" r:id="rId12"/>
  </sheets>
  <definedNames>
    <definedName name="_xlnm.Print_Area" localSheetId="4">'90(1)-2'!$A$1:$K$32</definedName>
    <definedName name="_xlnm.Print_Area" localSheetId="11">'93(3)'!$A$1:$E$33</definedName>
  </definedNames>
  <calcPr fullCalcOnLoad="1"/>
</workbook>
</file>

<file path=xl/sharedStrings.xml><?xml version="1.0" encoding="utf-8"?>
<sst xmlns="http://schemas.openxmlformats.org/spreadsheetml/2006/main" count="910" uniqueCount="520">
  <si>
    <t>電気・ガス・水道</t>
  </si>
  <si>
    <t>表</t>
  </si>
  <si>
    <t>内　　　　　容</t>
  </si>
  <si>
    <t>　</t>
  </si>
  <si>
    <t>月別、種類別使用電力量（需要端）</t>
  </si>
  <si>
    <t>大口産業別使用電力量（参考）</t>
  </si>
  <si>
    <t>発電所</t>
  </si>
  <si>
    <t>(1)</t>
  </si>
  <si>
    <t>発電所名称・所在地・出力・発電量等</t>
  </si>
  <si>
    <t>(2)</t>
  </si>
  <si>
    <t>原動力別発電所出力</t>
  </si>
  <si>
    <t>送電・変電・配電設備</t>
  </si>
  <si>
    <t>種類別生産実績</t>
  </si>
  <si>
    <t>用途別供給量</t>
  </si>
  <si>
    <t>水道</t>
  </si>
  <si>
    <t>市町村別水道普及状況</t>
  </si>
  <si>
    <t xml:space="preserve"> </t>
  </si>
  <si>
    <t>上水道事業及び用水供給事業</t>
  </si>
  <si>
    <t>(3)</t>
  </si>
  <si>
    <t>汚水処理設備整備状況</t>
  </si>
  <si>
    <t>単位：1000kwh</t>
  </si>
  <si>
    <t>特　　定　　規　　模　　需　　要　　以　　外　　の　　需　　要</t>
  </si>
  <si>
    <t>特定規模需要</t>
  </si>
  <si>
    <t>（参考）</t>
  </si>
  <si>
    <t>総　　数</t>
  </si>
  <si>
    <t>総   数</t>
  </si>
  <si>
    <t>電　　　　　　　　灯</t>
  </si>
  <si>
    <t>電　　　　　　　　   　　　　　　　　　　力</t>
  </si>
  <si>
    <t>従量電灯A（参考）</t>
  </si>
  <si>
    <t>平成</t>
  </si>
  <si>
    <t>平成</t>
  </si>
  <si>
    <t>　　6</t>
  </si>
  <si>
    <t>　　7</t>
  </si>
  <si>
    <t>　　8</t>
  </si>
  <si>
    <t>　　9</t>
  </si>
  <si>
    <t>　 11</t>
  </si>
  <si>
    <t>　 12</t>
  </si>
  <si>
    <t>単位：1000kwh</t>
  </si>
  <si>
    <t>産　　　　　　業</t>
  </si>
  <si>
    <t>総数</t>
  </si>
  <si>
    <t>産業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</si>
  <si>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</si>
  <si>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</si>
  <si>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</si>
  <si>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</si>
  <si>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</si>
  <si>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</si>
  <si>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</si>
  <si>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</si>
  <si>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</si>
  <si>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</si>
  <si>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</si>
  <si>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</si>
  <si>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大口総数</t>
  </si>
  <si>
    <t>鉱業</t>
  </si>
  <si>
    <t>製造業</t>
  </si>
  <si>
    <t>化学工業</t>
  </si>
  <si>
    <t>窯業・土石製品製造業</t>
  </si>
  <si>
    <t>鉄鋼業</t>
  </si>
  <si>
    <t>機械器具製造業</t>
  </si>
  <si>
    <t>その他の製造業</t>
  </si>
  <si>
    <t>その他の産業</t>
  </si>
  <si>
    <t>資料　中国電力株式会社</t>
  </si>
  <si>
    <t>名　称</t>
  </si>
  <si>
    <t>経営主体</t>
  </si>
  <si>
    <t>原動力</t>
  </si>
  <si>
    <t>水系</t>
  </si>
  <si>
    <t>河川名</t>
  </si>
  <si>
    <t>発　電　量</t>
  </si>
  <si>
    <t>北原</t>
  </si>
  <si>
    <t>中国電力</t>
  </si>
  <si>
    <t>水力</t>
  </si>
  <si>
    <t>斐伊川</t>
  </si>
  <si>
    <t>川手</t>
  </si>
  <si>
    <t>深野川</t>
  </si>
  <si>
    <t>湯村</t>
  </si>
  <si>
    <t>日登</t>
  </si>
  <si>
    <t>昭和26.11</t>
  </si>
  <si>
    <t>三刀屋川</t>
  </si>
  <si>
    <t>窪田</t>
  </si>
  <si>
    <t>神戸川</t>
  </si>
  <si>
    <t>乙立</t>
  </si>
  <si>
    <t>出雲市乙立町</t>
  </si>
  <si>
    <t>潮</t>
  </si>
  <si>
    <t>昭和31. 4</t>
  </si>
  <si>
    <t>出羽川</t>
  </si>
  <si>
    <t>江の川</t>
  </si>
  <si>
    <t>粕淵第一</t>
  </si>
  <si>
    <t>早水川</t>
  </si>
  <si>
    <t>粕淵第二</t>
  </si>
  <si>
    <t>明塚</t>
  </si>
  <si>
    <t>周布川第一</t>
  </si>
  <si>
    <t>周布川</t>
  </si>
  <si>
    <t>周布川第二</t>
  </si>
  <si>
    <t>浜田市内村町</t>
  </si>
  <si>
    <t>匹見</t>
  </si>
  <si>
    <t>高津川</t>
  </si>
  <si>
    <t>匹見川</t>
  </si>
  <si>
    <t>澄川</t>
  </si>
  <si>
    <t>豊川</t>
  </si>
  <si>
    <t>益田市猪木谷町</t>
  </si>
  <si>
    <t>匹見川　石谷川</t>
  </si>
  <si>
    <t>日原</t>
  </si>
  <si>
    <t>南谷</t>
  </si>
  <si>
    <t>春日川</t>
  </si>
  <si>
    <t>油井</t>
  </si>
  <si>
    <t>油井川</t>
  </si>
  <si>
    <t>昭和26. 4</t>
  </si>
  <si>
    <t>三隅１号</t>
  </si>
  <si>
    <t>汽 力　(石炭)</t>
  </si>
  <si>
    <t>西郷</t>
  </si>
  <si>
    <t>内燃力</t>
  </si>
  <si>
    <t>昭和51. 8</t>
  </si>
  <si>
    <t>黒木</t>
  </si>
  <si>
    <t>隠岐郡西ノ島町</t>
  </si>
  <si>
    <t>注　県営水力、小水力の発電量は受給電力量を記載</t>
  </si>
  <si>
    <t>中国電力</t>
  </si>
  <si>
    <t>原子力</t>
  </si>
  <si>
    <t>昭和49. 3</t>
  </si>
  <si>
    <t>島根県</t>
  </si>
  <si>
    <t>飯梨川</t>
  </si>
  <si>
    <t>昭和42.12</t>
  </si>
  <si>
    <t>飯梨川第二</t>
  </si>
  <si>
    <t>飯梨川第三</t>
  </si>
  <si>
    <t>平成 3. 4</t>
  </si>
  <si>
    <t>三成</t>
  </si>
  <si>
    <t xml:space="preserve"> 昭和 28.10</t>
  </si>
  <si>
    <t>勝地</t>
  </si>
  <si>
    <t>江の川</t>
  </si>
  <si>
    <t>平成12.10</t>
  </si>
  <si>
    <t>八戸川第一</t>
  </si>
  <si>
    <t>八戸川</t>
  </si>
  <si>
    <t>昭和33. 1</t>
  </si>
  <si>
    <t>八戸川第二</t>
  </si>
  <si>
    <t>八戸川第三</t>
  </si>
  <si>
    <t>浜田川</t>
  </si>
  <si>
    <t>浜田市河内町</t>
  </si>
  <si>
    <t>昭和38. 4</t>
  </si>
  <si>
    <t>三隅川</t>
  </si>
  <si>
    <t>矢原川</t>
  </si>
  <si>
    <t>御部</t>
  </si>
  <si>
    <t>布部</t>
  </si>
  <si>
    <t>農協</t>
  </si>
  <si>
    <t>斐伊川</t>
  </si>
  <si>
    <t>飯梨川</t>
  </si>
  <si>
    <t>昭和29. 8</t>
  </si>
  <si>
    <t>伯太</t>
  </si>
  <si>
    <t>伯太川</t>
  </si>
  <si>
    <t>赤名</t>
  </si>
  <si>
    <t>塩谷川</t>
  </si>
  <si>
    <t>三沢</t>
  </si>
  <si>
    <t>阿井川</t>
  </si>
  <si>
    <t>仁多</t>
  </si>
  <si>
    <t>大馬木川</t>
  </si>
  <si>
    <t>田井</t>
  </si>
  <si>
    <t>深野川</t>
  </si>
  <si>
    <t>都賀</t>
  </si>
  <si>
    <t>角谷</t>
  </si>
  <si>
    <t>角谷川</t>
  </si>
  <si>
    <t>三瓶</t>
  </si>
  <si>
    <t>大田市三瓶町</t>
  </si>
  <si>
    <t>静間川</t>
  </si>
  <si>
    <t>柿木</t>
  </si>
  <si>
    <t>高津川</t>
  </si>
  <si>
    <t>-</t>
  </si>
  <si>
    <t>送電設備</t>
  </si>
  <si>
    <t>変電設備</t>
  </si>
  <si>
    <t>配電設備</t>
  </si>
  <si>
    <t xml:space="preserve"> (1) 種類別生産実績</t>
  </si>
  <si>
    <t>原料炭使用量</t>
  </si>
  <si>
    <t>t</t>
  </si>
  <si>
    <t>全国</t>
  </si>
  <si>
    <t>…</t>
  </si>
  <si>
    <t>島根県</t>
  </si>
  <si>
    <t>総　　　　数</t>
  </si>
  <si>
    <t>家　庭　用</t>
  </si>
  <si>
    <t>工　業　用</t>
  </si>
  <si>
    <t>商　業　用</t>
  </si>
  <si>
    <t>そ　の　他</t>
  </si>
  <si>
    <t>供給戸数</t>
  </si>
  <si>
    <t>全</t>
  </si>
  <si>
    <t>国</t>
  </si>
  <si>
    <t>島</t>
  </si>
  <si>
    <t>根</t>
  </si>
  <si>
    <t>県</t>
  </si>
  <si>
    <t>簡 易 水 道</t>
  </si>
  <si>
    <t>普及率</t>
  </si>
  <si>
    <t>(自己水源のみによるもの)</t>
  </si>
  <si>
    <t>箇所数</t>
  </si>
  <si>
    <t>人</t>
  </si>
  <si>
    <t>(7)</t>
  </si>
  <si>
    <t>松 江 市</t>
  </si>
  <si>
    <t>東出雲町</t>
  </si>
  <si>
    <t>津和野町</t>
  </si>
  <si>
    <t>西ノ島町</t>
  </si>
  <si>
    <t>資料　県薬事衛生課「島根県の水道」</t>
  </si>
  <si>
    <t>実績年間</t>
  </si>
  <si>
    <t>最大給水量</t>
  </si>
  <si>
    <t>平均給水量</t>
  </si>
  <si>
    <t>m3</t>
  </si>
  <si>
    <t>上水道事業計</t>
  </si>
  <si>
    <t>松江市</t>
  </si>
  <si>
    <t>益田市</t>
  </si>
  <si>
    <t>浜田市</t>
  </si>
  <si>
    <t>浅</t>
  </si>
  <si>
    <t>安来市</t>
  </si>
  <si>
    <t>浅 ･ 受</t>
  </si>
  <si>
    <t>大田市</t>
  </si>
  <si>
    <t>表 ・ 浅</t>
  </si>
  <si>
    <t>出雲市</t>
  </si>
  <si>
    <t>江津市</t>
  </si>
  <si>
    <t>受</t>
  </si>
  <si>
    <t>表･湧･受</t>
  </si>
  <si>
    <t>伏 ･ 浅</t>
  </si>
  <si>
    <t>表･伏･浅</t>
  </si>
  <si>
    <t>用水供給事業</t>
  </si>
  <si>
    <t>島根県企業局計</t>
  </si>
  <si>
    <t>島根県用水供給事業</t>
  </si>
  <si>
    <t>江の川用水供給事業</t>
  </si>
  <si>
    <t xml:space="preserve"> (3) 汚水処理施設整備状況</t>
  </si>
  <si>
    <t>雲南市木次町</t>
  </si>
  <si>
    <t>雲南市吉田町</t>
  </si>
  <si>
    <t>雲南市三刀屋町</t>
  </si>
  <si>
    <t>出雲市佐田町</t>
  </si>
  <si>
    <t>邑智郡美郷町</t>
  </si>
  <si>
    <t>　〃　邑南町</t>
  </si>
  <si>
    <t>邑智郡美郷町</t>
  </si>
  <si>
    <t>益田市匹見町</t>
  </si>
  <si>
    <t>隠岐郡隠岐の島町</t>
  </si>
  <si>
    <t>隠岐郡隠岐の島町</t>
  </si>
  <si>
    <t>隠岐郡隠岐の島町</t>
  </si>
  <si>
    <t>松江市鹿島町</t>
  </si>
  <si>
    <t>安来市広瀬町</t>
  </si>
  <si>
    <t>仁多郡奥出雲町</t>
  </si>
  <si>
    <t>江津市桜江町</t>
  </si>
  <si>
    <t>益田市美都町</t>
  </si>
  <si>
    <t>安来市広瀬町</t>
  </si>
  <si>
    <t>安来市伯太町</t>
  </si>
  <si>
    <t>飯石郡飯南町</t>
  </si>
  <si>
    <t>仁多郡奥出雲町</t>
  </si>
  <si>
    <t>雲南市吉田町</t>
  </si>
  <si>
    <t>雲南市</t>
  </si>
  <si>
    <t>邑智郡美郷町</t>
  </si>
  <si>
    <t>　(1) 市町村別水道普及状況</t>
  </si>
  <si>
    <t>合　　　　計</t>
  </si>
  <si>
    <t>上   水   道</t>
  </si>
  <si>
    <t>専 用 水 道</t>
  </si>
  <si>
    <t>箇所数</t>
  </si>
  <si>
    <t>％</t>
  </si>
  <si>
    <t>雲南市</t>
  </si>
  <si>
    <t>奥出雲町</t>
  </si>
  <si>
    <t>飯南町</t>
  </si>
  <si>
    <t>斐川町</t>
  </si>
  <si>
    <t>川本町</t>
  </si>
  <si>
    <t>美郷町</t>
  </si>
  <si>
    <t>邑南町</t>
  </si>
  <si>
    <t>海士町</t>
  </si>
  <si>
    <t>知夫村</t>
  </si>
  <si>
    <t>隠岐の島町</t>
  </si>
  <si>
    <t>表･深・受・貯</t>
  </si>
  <si>
    <t>隠岐の島町</t>
  </si>
  <si>
    <t>浅 ･深・伏</t>
  </si>
  <si>
    <t>松江市（玉湯）</t>
  </si>
  <si>
    <t>雲南市（木次、三刀屋）</t>
  </si>
  <si>
    <t>雲南市（大東）</t>
  </si>
  <si>
    <t xml:space="preserve"> 受 </t>
  </si>
  <si>
    <t xml:space="preserve">年　度
年　月　　     </t>
  </si>
  <si>
    <t>大口電力
再掲
(500KW以上)</t>
  </si>
  <si>
    <t>－</t>
  </si>
  <si>
    <t>・平成１６年度は「特別高圧電線路または高圧電線路で受電し、契約電力が原則として５００ＫＷ以上の需要」</t>
  </si>
  <si>
    <t>・平成１７年度は「特別高圧電線路または高圧電線路で受電し、契約電力が原則として５０ＫＷ以上の需要」</t>
  </si>
  <si>
    <t>浜田市弥栄町</t>
  </si>
  <si>
    <t>鹿足郡津和野町日原</t>
  </si>
  <si>
    <t>浜田市三隅町</t>
  </si>
  <si>
    <t>〃</t>
  </si>
  <si>
    <t>浜田市三隅町</t>
  </si>
  <si>
    <t>隠岐大峰山</t>
  </si>
  <si>
    <t>風力</t>
  </si>
  <si>
    <t>安来市</t>
  </si>
  <si>
    <t>鹿足郡吉賀町</t>
  </si>
  <si>
    <t>吉賀町</t>
  </si>
  <si>
    <t>平成15年度</t>
  </si>
  <si>
    <t>平成16年度</t>
  </si>
  <si>
    <t>平成17年度</t>
  </si>
  <si>
    <t>液化天然ガス
製造量</t>
  </si>
  <si>
    <t>灯・揮発油ガス
製造量</t>
  </si>
  <si>
    <t>Ｌ Ｐ ガ ス
製造量</t>
  </si>
  <si>
    <t>100万MJ</t>
  </si>
  <si>
    <t>年 月 日
市 町 村</t>
  </si>
  <si>
    <t>行政区域内
総人口</t>
  </si>
  <si>
    <t>(4)</t>
  </si>
  <si>
    <t>吉賀町</t>
  </si>
  <si>
    <t>表･深･受・伏</t>
  </si>
  <si>
    <t>斐川宍道水道企業団</t>
  </si>
  <si>
    <t>松江市、安来市、東出雲町</t>
  </si>
  <si>
    <t>吉賀町</t>
  </si>
  <si>
    <t>業務用電力</t>
  </si>
  <si>
    <t>小口電力</t>
  </si>
  <si>
    <t>高圧電力Ｂ</t>
  </si>
  <si>
    <t>その他</t>
  </si>
  <si>
    <t>　　5</t>
  </si>
  <si>
    <t>　 10</t>
  </si>
  <si>
    <t>　　2</t>
  </si>
  <si>
    <t>　　3</t>
  </si>
  <si>
    <t>・平成１５年度までは「特別高圧電線路で受電し、使用最大電力が原則として２０００ＫＷ以上の需要」</t>
  </si>
  <si>
    <t>３　特定規模需要以外について</t>
  </si>
  <si>
    <r>
      <t>・平成17年度および</t>
    </r>
    <r>
      <rPr>
        <sz val="11"/>
        <rFont val="ＭＳ Ｐゴシック"/>
        <family val="3"/>
      </rPr>
      <t>18年度</t>
    </r>
    <r>
      <rPr>
        <sz val="11"/>
        <rFont val="明朝"/>
        <family val="1"/>
      </rPr>
      <t>の小口電力は「低圧電力の需要」、平成16年度は「高圧電力Aおよび低圧電力の需要」</t>
    </r>
  </si>
  <si>
    <t>平成17年度</t>
  </si>
  <si>
    <t>注</t>
  </si>
  <si>
    <t>1　この表は中国電力株式会社に関する県内の計数。</t>
  </si>
  <si>
    <t>2　単位未満四捨五入のため内訳と合計とは必ずしも一致しない。</t>
  </si>
  <si>
    <t>資料　　中国電力株式会社　島根県　小水力発電協会</t>
  </si>
  <si>
    <t>　　 〃</t>
  </si>
  <si>
    <t xml:space="preserve"> 〃 32. 6</t>
  </si>
  <si>
    <t xml:space="preserve"> 〃 38. 6</t>
  </si>
  <si>
    <t xml:space="preserve"> 〃 40. 3</t>
  </si>
  <si>
    <t xml:space="preserve"> 〃 39. 1</t>
  </si>
  <si>
    <t xml:space="preserve"> 〃 28. 12</t>
  </si>
  <si>
    <t>16.3.31</t>
  </si>
  <si>
    <t>注　平成13年版より島根原子力発電所は、1号機・2号機をあわせ１箇所とみなす。</t>
  </si>
  <si>
    <t>供給戸数は12月末の取付ﾒｰﾀｰ数。</t>
  </si>
  <si>
    <t>資料　資源エネルギー庁「ガス事業統計月報」　中国経済産業局「生産動態統計県別実績表」</t>
  </si>
  <si>
    <t>計画給水
人　　口</t>
  </si>
  <si>
    <t>現在給水
人　　口</t>
  </si>
  <si>
    <t>確 認 時
給水人口</t>
  </si>
  <si>
    <t>1　複数市町村にまたがる上水道については、その市町村ごとに一つの水道として計上し、( )に内数で表示した｡合計欄も同様である。</t>
  </si>
  <si>
    <t>2　簡易水道の( )内は「組合(私)営」分の再掲である。</t>
  </si>
  <si>
    <t>都市ガス需給</t>
  </si>
  <si>
    <t>88　月別、種類別使用電力量（需要端）</t>
  </si>
  <si>
    <t>年度
年月</t>
  </si>
  <si>
    <t>　平　15</t>
  </si>
  <si>
    <t>17</t>
  </si>
  <si>
    <t>18</t>
  </si>
  <si>
    <t>19</t>
  </si>
  <si>
    <t>平19.4</t>
  </si>
  <si>
    <t>平20.1</t>
  </si>
  <si>
    <t>　　2</t>
  </si>
  <si>
    <t>　　3</t>
  </si>
  <si>
    <t>注</t>
  </si>
  <si>
    <t>１　この表は中国電力株式会社に関する県内の計数。</t>
  </si>
  <si>
    <t>２　特定規模需要について</t>
  </si>
  <si>
    <t>資料　中国電力株式会社</t>
  </si>
  <si>
    <t>89　大口産業別使用電力量（参考）</t>
  </si>
  <si>
    <t>平成18年度</t>
  </si>
  <si>
    <t>１９　　　　　　年　　　　　　　度</t>
  </si>
  <si>
    <t>Ａ</t>
  </si>
  <si>
    <t>Ｂ</t>
  </si>
  <si>
    <t>Ｃ</t>
  </si>
  <si>
    <t>90　発電所</t>
  </si>
  <si>
    <t>（１）発電所名称・所在地・出力・発電量等</t>
  </si>
  <si>
    <t>所 在 地</t>
  </si>
  <si>
    <t>出　　　力　  kW</t>
  </si>
  <si>
    <t>平成19年度</t>
  </si>
  <si>
    <t>送電開始
年　　月</t>
  </si>
  <si>
    <t>最　大</t>
  </si>
  <si>
    <t>常　時</t>
  </si>
  <si>
    <t>常　時
せん頭</t>
  </si>
  <si>
    <t>1000 kwh</t>
  </si>
  <si>
    <t>斐伊川　阿井川</t>
  </si>
  <si>
    <t>昭和17.11</t>
  </si>
  <si>
    <t>〃</t>
  </si>
  <si>
    <t xml:space="preserve"> 〃 19.12</t>
  </si>
  <si>
    <t>大正 8.11</t>
  </si>
  <si>
    <t xml:space="preserve"> 〃 60. 4</t>
  </si>
  <si>
    <t>大正 4.11</t>
  </si>
  <si>
    <t xml:space="preserve"> 〃 13. 6</t>
  </si>
  <si>
    <t>大正13.12</t>
  </si>
  <si>
    <t xml:space="preserve"> 〃  8. 2</t>
  </si>
  <si>
    <t>　　　　〃</t>
  </si>
  <si>
    <t>早水川　久部川</t>
  </si>
  <si>
    <t>昭和 2. 5</t>
  </si>
  <si>
    <t xml:space="preserve"> 〃 28.11</t>
  </si>
  <si>
    <t>周 布 川
木戸谷川</t>
  </si>
  <si>
    <t xml:space="preserve"> 〃 36.11</t>
  </si>
  <si>
    <t xml:space="preserve"> 〃 36. 9</t>
  </si>
  <si>
    <t xml:space="preserve"> 〃  3. 7</t>
  </si>
  <si>
    <t xml:space="preserve"> 〃 18．7</t>
  </si>
  <si>
    <t xml:space="preserve"> 〃  3. 9</t>
  </si>
  <si>
    <t xml:space="preserve"> 〃 13. 8</t>
  </si>
  <si>
    <t xml:space="preserve"> 〃 21. 9</t>
  </si>
  <si>
    <t>-</t>
  </si>
  <si>
    <t>平成10. 6</t>
  </si>
  <si>
    <t>大正11.12</t>
  </si>
  <si>
    <t>90　発電所</t>
  </si>
  <si>
    <t>（１）発電所名称・所在地・出力・発電量等</t>
  </si>
  <si>
    <t xml:space="preserve">平成20年3月31日 </t>
  </si>
  <si>
    <t>所 在 地</t>
  </si>
  <si>
    <t>出　　　力　  kW</t>
  </si>
  <si>
    <t>平成19年度</t>
  </si>
  <si>
    <t>送電開始
年　　月</t>
  </si>
  <si>
    <t>最　大</t>
  </si>
  <si>
    <t>常　時</t>
  </si>
  <si>
    <t>常　時
せん頭</t>
  </si>
  <si>
    <t>1000 kwh</t>
  </si>
  <si>
    <t>島根原子力           １　　　号</t>
  </si>
  <si>
    <t>-</t>
  </si>
  <si>
    <t>島根原子力                ２　　　号</t>
  </si>
  <si>
    <t>　　　　〃</t>
  </si>
  <si>
    <t>〃</t>
  </si>
  <si>
    <t>平成元. 2</t>
  </si>
  <si>
    <t>飯梨川第一</t>
  </si>
  <si>
    <t xml:space="preserve"> 〃 43.11</t>
  </si>
  <si>
    <t>八戸川支流
家古屋川</t>
  </si>
  <si>
    <t xml:space="preserve"> 〃 51. 4</t>
  </si>
  <si>
    <t xml:space="preserve"> 〃 36. 4</t>
  </si>
  <si>
    <t xml:space="preserve"> 〃 39. 9</t>
  </si>
  <si>
    <t>平成 2. 4</t>
  </si>
  <si>
    <t>平成 16. 2</t>
  </si>
  <si>
    <t xml:space="preserve"> 〃 34. 4</t>
  </si>
  <si>
    <t xml:space="preserve"> 〃 32. 2</t>
  </si>
  <si>
    <t xml:space="preserve"> 〃 32. 4</t>
  </si>
  <si>
    <t>　　 〃</t>
  </si>
  <si>
    <t>奥出雲町</t>
  </si>
  <si>
    <t xml:space="preserve"> 〃 37. 3</t>
  </si>
  <si>
    <t>90　発電所</t>
  </si>
  <si>
    <t>　(2)  原動力別発電所出力</t>
  </si>
  <si>
    <t>年月日・原動力・出力</t>
  </si>
  <si>
    <t>1)箇 所 数</t>
  </si>
  <si>
    <t>　　　発 電 所 出 力　　　　kw</t>
  </si>
  <si>
    <t>最　　大</t>
  </si>
  <si>
    <t>常　　時</t>
  </si>
  <si>
    <t>常時せん頭</t>
  </si>
  <si>
    <t>平成</t>
  </si>
  <si>
    <t>16.3.31</t>
  </si>
  <si>
    <t>17.3.31</t>
  </si>
  <si>
    <t>18.3.31</t>
  </si>
  <si>
    <t>19.3.31</t>
  </si>
  <si>
    <t>20.3.31</t>
  </si>
  <si>
    <t xml:space="preserve">    200kw未満</t>
  </si>
  <si>
    <t xml:space="preserve">     200kw以上   1,000kw未満</t>
  </si>
  <si>
    <t xml:space="preserve">  1,000kw以上   2,500kw未満</t>
  </si>
  <si>
    <t xml:space="preserve">  2,500kw以上   5,000kw未満</t>
  </si>
  <si>
    <t xml:space="preserve">  5,000kw以上  10,000kw未満</t>
  </si>
  <si>
    <t xml:space="preserve"> 10,000kw以上 </t>
  </si>
  <si>
    <t>内燃力</t>
  </si>
  <si>
    <t>汽力</t>
  </si>
  <si>
    <t>原子力</t>
  </si>
  <si>
    <t>風力</t>
  </si>
  <si>
    <t>91　送電・変電・配電設備</t>
  </si>
  <si>
    <t>区　　　　分</t>
  </si>
  <si>
    <t>平成18年度</t>
  </si>
  <si>
    <t>線路こう長 (㎞)</t>
  </si>
  <si>
    <t>架　空</t>
  </si>
  <si>
    <t>地　中</t>
  </si>
  <si>
    <t>支 持 物 数 (基)</t>
  </si>
  <si>
    <t>変　電　所　数</t>
  </si>
  <si>
    <t xml:space="preserve">　出　  力 (kVA) </t>
  </si>
  <si>
    <t>注　配電設備について　</t>
  </si>
  <si>
    <t>　１　22kV電線路を含め計上。　</t>
  </si>
  <si>
    <t>　２　支持物数はＮＴＴへの共架柱を除く。</t>
  </si>
  <si>
    <t>資料　中国電力株式会社</t>
  </si>
  <si>
    <t>92　都市ガス需給</t>
  </si>
  <si>
    <t>年 次</t>
  </si>
  <si>
    <t>石炭ガス
製造量</t>
  </si>
  <si>
    <t>コークス
生産量</t>
  </si>
  <si>
    <t>コールタール
生産量</t>
  </si>
  <si>
    <t>1000MJ</t>
  </si>
  <si>
    <t>平成</t>
  </si>
  <si>
    <t xml:space="preserve"> (2) 用途別供給量</t>
  </si>
  <si>
    <t xml:space="preserve">単位：戸、1000MJ </t>
  </si>
  <si>
    <t>供 給 量</t>
  </si>
  <si>
    <t>93　水道</t>
  </si>
  <si>
    <t>　　 17.3.31</t>
  </si>
  <si>
    <t>　　 18.3.31</t>
  </si>
  <si>
    <t>20.3.31</t>
  </si>
  <si>
    <t>(1,700)</t>
  </si>
  <si>
    <t>（688）</t>
  </si>
  <si>
    <t>(1,500)</t>
  </si>
  <si>
    <t>(535)</t>
  </si>
  <si>
    <t>(200)</t>
  </si>
  <si>
    <t>(153)</t>
  </si>
  <si>
    <t xml:space="preserve"> (2)  上水道事業及び用水供給事業</t>
  </si>
  <si>
    <t xml:space="preserve">平成20年3月31日現在 </t>
  </si>
  <si>
    <t>事 業 主 体 名</t>
  </si>
  <si>
    <t>給水開始
年    月</t>
  </si>
  <si>
    <t>原水の
種別</t>
  </si>
  <si>
    <t>計画給水
人　　口</t>
  </si>
  <si>
    <t>現在給水
人　　口</t>
  </si>
  <si>
    <t>実績１日</t>
  </si>
  <si>
    <t>給  水  区  域</t>
  </si>
  <si>
    <t>(分水量）</t>
  </si>
  <si>
    <t>給 水 量</t>
  </si>
  <si>
    <t>15施設</t>
  </si>
  <si>
    <t>(3,712)</t>
  </si>
  <si>
    <t>大正７.６</t>
  </si>
  <si>
    <t>昭和８.１０</t>
  </si>
  <si>
    <t>浅</t>
  </si>
  <si>
    <t xml:space="preserve"> 〃９.７</t>
  </si>
  <si>
    <t>平成１６.１０</t>
  </si>
  <si>
    <t>昭和２８.１２</t>
  </si>
  <si>
    <t xml:space="preserve"> 〃３４.１２</t>
  </si>
  <si>
    <t xml:space="preserve"> 〃３２.１２</t>
  </si>
  <si>
    <t>(1,184)</t>
  </si>
  <si>
    <t xml:space="preserve"> 〃３５.１１</t>
  </si>
  <si>
    <t xml:space="preserve"> 〃３７.３</t>
  </si>
  <si>
    <t>(2,528)</t>
  </si>
  <si>
    <t xml:space="preserve"> 〃３８.４</t>
  </si>
  <si>
    <t xml:space="preserve"> 〃５０.４</t>
  </si>
  <si>
    <t xml:space="preserve"> 〃５３.３</t>
  </si>
  <si>
    <t xml:space="preserve"> 〃５５.４</t>
  </si>
  <si>
    <t>雲南市（加茂）</t>
  </si>
  <si>
    <t>平成１９.４</t>
  </si>
  <si>
    <t>2施設</t>
  </si>
  <si>
    <t xml:space="preserve">- </t>
  </si>
  <si>
    <t>昭和４４.６</t>
  </si>
  <si>
    <t xml:space="preserve"> 〃６０.４</t>
  </si>
  <si>
    <t>江津市、大田市</t>
  </si>
  <si>
    <t>注　原水の種別　　深…深井戸　浅…浅井戸　伏…伏流水　貯…貯水　受…受水　表…表流水　湧…湧水</t>
  </si>
  <si>
    <t>資料　県薬事衛生課｢島根県の水道｣</t>
  </si>
  <si>
    <t>年　度
市町村</t>
  </si>
  <si>
    <t>行　政
人口(A)</t>
  </si>
  <si>
    <t>汚水処理
人口(B)</t>
  </si>
  <si>
    <t>普及率</t>
  </si>
  <si>
    <t>(B)/(A)×100</t>
  </si>
  <si>
    <t>％</t>
  </si>
  <si>
    <t>平成19年度末</t>
  </si>
  <si>
    <t>注</t>
  </si>
  <si>
    <t>１　汚水処理施設とは公共下水道、農（漁）業集落排水施設等、合併処理浄化槽、コミュニティ・プラントなどである。</t>
  </si>
  <si>
    <t>２　行政人口は平成20年３月住民基本台帳月報。</t>
  </si>
  <si>
    <t>資料　県下水道推進課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</si>
</sst>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&quot;#,##0\ ;&quot;-&quot;\ "/>
    <numFmt numFmtId="178" formatCode="#,##0.0_ "/>
    <numFmt numFmtId="179" formatCode="#,##0;&quot;△&quot;#,##0;&quot;-&quot;"/>
    <numFmt numFmtId="180" formatCode="0.0"/>
    <numFmt numFmtId="181" formatCode="#,##0_);[Red]\(#,##0\)"/>
    <numFmt numFmtId="182" formatCode="0.0_);[Red]\(0.0\)"/>
    <numFmt numFmtId="183" formatCode="#,##0_);\(#,##0\)"/>
    <numFmt numFmtId="184" formatCode="0_);[Red]\(0\)"/>
    <numFmt numFmtId="185" formatCode="#,##0.0;[Red]\-#,##0.0"/>
    <numFmt numFmtId="186" formatCode="#,##0.0;&quot;△ &quot;#,##0.0"/>
    <numFmt numFmtId="187" formatCode="#,##0;&quot;△ &quot;#,##0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sz val="8"/>
      <color indexed="8"/>
      <name val="明朝"/>
      <family val="1"/>
    </font>
    <font>
      <b/>
      <sz val="11"/>
      <name val="明朝"/>
      <family val="1"/>
    </font>
    <font>
      <sz val="6"/>
      <name val="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b/>
      <sz val="9"/>
      <color indexed="8"/>
      <name val="明朝"/>
      <family val="1"/>
    </font>
    <font>
      <b/>
      <sz val="9"/>
      <name val="明朝"/>
      <family val="1"/>
    </font>
    <font>
      <sz val="9"/>
      <name val="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35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1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5" xfId="60" applyFont="1" applyBorder="1" applyAlignment="1" quotePrefix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 quotePrefix="1">
      <alignment horizontal="center"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49" fontId="8" fillId="0" borderId="21" xfId="0" applyNumberFormat="1" applyFont="1" applyBorder="1" applyAlignment="1" applyProtection="1">
      <alignment horizontal="right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0" fontId="0" fillId="0" borderId="0" xfId="0" applyBorder="1" applyAlignment="1">
      <alignment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21" xfId="0" applyFont="1" applyBorder="1" applyAlignment="1">
      <alignment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Alignment="1">
      <alignment vertical="center"/>
    </xf>
    <xf numFmtId="37" fontId="14" fillId="0" borderId="0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182" fontId="8" fillId="0" borderId="0" xfId="0" applyNumberFormat="1" applyFont="1" applyAlignment="1">
      <alignment vertical="center"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Alignment="1">
      <alignment/>
    </xf>
    <xf numFmtId="179" fontId="0" fillId="0" borderId="24" xfId="0" applyNumberFormat="1" applyFill="1" applyBorder="1" applyAlignment="1">
      <alignment/>
    </xf>
    <xf numFmtId="0" fontId="0" fillId="0" borderId="0" xfId="0" applyAlignment="1">
      <alignment horizontal="right"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37" fontId="8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 applyProtection="1">
      <alignment horizontal="right" vertical="center"/>
      <protection/>
    </xf>
    <xf numFmtId="186" fontId="8" fillId="0" borderId="0" xfId="0" applyNumberFormat="1" applyFont="1" applyBorder="1" applyAlignment="1" applyProtection="1">
      <alignment vertical="center"/>
      <protection/>
    </xf>
    <xf numFmtId="186" fontId="9" fillId="0" borderId="0" xfId="0" applyNumberFormat="1" applyFont="1" applyAlignment="1">
      <alignment/>
    </xf>
    <xf numFmtId="186" fontId="8" fillId="0" borderId="0" xfId="0" applyNumberFormat="1" applyFont="1" applyFill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>
      <alignment vertical="center"/>
      <protection/>
    </xf>
    <xf numFmtId="186" fontId="8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86" fontId="18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distributed"/>
    </xf>
    <xf numFmtId="18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82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181" fontId="9" fillId="0" borderId="0" xfId="0" applyNumberFormat="1" applyFont="1" applyAlignment="1">
      <alignment/>
    </xf>
    <xf numFmtId="181" fontId="8" fillId="0" borderId="0" xfId="0" applyNumberFormat="1" applyFont="1" applyAlignment="1">
      <alignment vertical="center"/>
    </xf>
    <xf numFmtId="181" fontId="8" fillId="0" borderId="21" xfId="0" applyNumberFormat="1" applyFont="1" applyBorder="1" applyAlignment="1" applyProtection="1">
      <alignment vertical="center"/>
      <protection/>
    </xf>
    <xf numFmtId="181" fontId="8" fillId="0" borderId="23" xfId="0" applyNumberFormat="1" applyFont="1" applyBorder="1" applyAlignment="1">
      <alignment vertical="center"/>
    </xf>
    <xf numFmtId="181" fontId="8" fillId="0" borderId="28" xfId="0" applyNumberFormat="1" applyFont="1" applyBorder="1" applyAlignment="1">
      <alignment horizontal="center" vertical="center"/>
    </xf>
    <xf numFmtId="181" fontId="8" fillId="0" borderId="20" xfId="0" applyNumberFormat="1" applyFont="1" applyBorder="1" applyAlignment="1" applyProtection="1">
      <alignment horizontal="center" vertical="center"/>
      <protection/>
    </xf>
    <xf numFmtId="181" fontId="8" fillId="0" borderId="25" xfId="0" applyNumberFormat="1" applyFont="1" applyBorder="1" applyAlignment="1" applyProtection="1">
      <alignment horizontal="center" vertical="center"/>
      <protection/>
    </xf>
    <xf numFmtId="181" fontId="8" fillId="0" borderId="25" xfId="0" applyNumberFormat="1" applyFont="1" applyBorder="1" applyAlignment="1">
      <alignment vertical="center"/>
    </xf>
    <xf numFmtId="181" fontId="8" fillId="0" borderId="13" xfId="0" applyNumberFormat="1" applyFont="1" applyBorder="1" applyAlignment="1" applyProtection="1">
      <alignment horizontal="center" vertical="center"/>
      <protection/>
    </xf>
    <xf numFmtId="181" fontId="8" fillId="0" borderId="25" xfId="0" applyNumberFormat="1" applyFont="1" applyBorder="1" applyAlignment="1" applyProtection="1">
      <alignment horizontal="centerContinuous" vertical="center"/>
      <protection/>
    </xf>
    <xf numFmtId="181" fontId="10" fillId="0" borderId="13" xfId="0" applyNumberFormat="1" applyFont="1" applyBorder="1" applyAlignment="1" applyProtection="1">
      <alignment horizontal="center" vertical="center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11" xfId="0" applyNumberFormat="1" applyFont="1" applyBorder="1" applyAlignment="1" applyProtection="1">
      <alignment horizontal="center" vertical="center"/>
      <protection/>
    </xf>
    <xf numFmtId="181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center"/>
    </xf>
    <xf numFmtId="187" fontId="9" fillId="0" borderId="27" xfId="0" applyNumberFormat="1" applyFont="1" applyBorder="1" applyAlignment="1">
      <alignment/>
    </xf>
    <xf numFmtId="187" fontId="9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centerContinuous" vertical="center"/>
      <protection/>
    </xf>
    <xf numFmtId="187" fontId="8" fillId="0" borderId="27" xfId="0" applyNumberFormat="1" applyFont="1" applyBorder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187" fontId="9" fillId="0" borderId="0" xfId="48" applyNumberFormat="1" applyFont="1" applyFill="1" applyAlignment="1">
      <alignment horizontal="right" vertical="center"/>
    </xf>
    <xf numFmtId="187" fontId="9" fillId="0" borderId="0" xfId="0" applyNumberFormat="1" applyFont="1" applyAlignment="1">
      <alignment horizontal="right"/>
    </xf>
    <xf numFmtId="187" fontId="9" fillId="0" borderId="0" xfId="48" applyNumberFormat="1" applyFont="1" applyFill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0" fontId="8" fillId="0" borderId="10" xfId="0" applyFont="1" applyBorder="1" applyAlignment="1">
      <alignment vertical="center"/>
    </xf>
    <xf numFmtId="181" fontId="8" fillId="0" borderId="29" xfId="0" applyNumberFormat="1" applyFont="1" applyBorder="1" applyAlignment="1" applyProtection="1">
      <alignment vertical="center"/>
      <protection/>
    </xf>
    <xf numFmtId="181" fontId="8" fillId="0" borderId="10" xfId="0" applyNumberFormat="1" applyFont="1" applyBorder="1" applyAlignment="1" applyProtection="1">
      <alignment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0" fontId="8" fillId="0" borderId="29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1" fontId="0" fillId="0" borderId="0" xfId="0" applyNumberForma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57" fontId="0" fillId="0" borderId="11" xfId="0" applyNumberFormat="1" applyBorder="1" applyAlignment="1">
      <alignment horizontal="center"/>
    </xf>
    <xf numFmtId="0" fontId="8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187" fontId="6" fillId="0" borderId="27" xfId="0" applyNumberFormat="1" applyFont="1" applyFill="1" applyBorder="1" applyAlignment="1" applyProtection="1">
      <alignment vertical="center"/>
      <protection/>
    </xf>
    <xf numFmtId="187" fontId="6" fillId="0" borderId="0" xfId="0" applyNumberFormat="1" applyFont="1" applyFill="1" applyAlignment="1" applyProtection="1">
      <alignment vertical="center"/>
      <protection/>
    </xf>
    <xf numFmtId="187" fontId="11" fillId="0" borderId="0" xfId="0" applyNumberFormat="1" applyFont="1" applyFill="1" applyAlignment="1">
      <alignment/>
    </xf>
    <xf numFmtId="0" fontId="11" fillId="0" borderId="27" xfId="0" applyFont="1" applyBorder="1" applyAlignment="1">
      <alignment horizontal="center"/>
    </xf>
    <xf numFmtId="187" fontId="11" fillId="0" borderId="27" xfId="0" applyNumberFormat="1" applyFont="1" applyFill="1" applyBorder="1" applyAlignment="1">
      <alignment/>
    </xf>
    <xf numFmtId="0" fontId="11" fillId="0" borderId="27" xfId="0" applyFont="1" applyBorder="1" applyAlignment="1">
      <alignment/>
    </xf>
    <xf numFmtId="187" fontId="8" fillId="0" borderId="27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9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0" fontId="8" fillId="0" borderId="27" xfId="0" applyFont="1" applyBorder="1" applyAlignment="1">
      <alignment vertical="center"/>
    </xf>
    <xf numFmtId="187" fontId="8" fillId="0" borderId="0" xfId="0" applyNumberFormat="1" applyFont="1" applyFill="1" applyBorder="1" applyAlignment="1" applyProtection="1">
      <alignment vertical="center"/>
      <protection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8" fillId="0" borderId="27" xfId="0" applyFont="1" applyBorder="1" applyAlignment="1" applyProtection="1">
      <alignment horizontal="distributed" vertical="center"/>
      <protection/>
    </xf>
    <xf numFmtId="0" fontId="0" fillId="0" borderId="29" xfId="0" applyBorder="1" applyAlignment="1">
      <alignment/>
    </xf>
    <xf numFmtId="0" fontId="13" fillId="0" borderId="25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187" fontId="8" fillId="0" borderId="0" xfId="0" applyNumberFormat="1" applyFont="1" applyBorder="1" applyAlignment="1" applyProtection="1">
      <alignment horizontal="right" vertical="center"/>
      <protection/>
    </xf>
    <xf numFmtId="37" fontId="8" fillId="0" borderId="20" xfId="0" applyNumberFormat="1" applyFon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37" fontId="8" fillId="0" borderId="25" xfId="0" applyNumberFormat="1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37" fontId="0" fillId="0" borderId="0" xfId="0" applyNumberFormat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187" fontId="11" fillId="0" borderId="27" xfId="0" applyNumberFormat="1" applyFont="1" applyBorder="1" applyAlignment="1">
      <alignment/>
    </xf>
    <xf numFmtId="187" fontId="11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9" fillId="0" borderId="27" xfId="0" applyNumberFormat="1" applyFont="1" applyFill="1" applyBorder="1" applyAlignment="1" applyProtection="1">
      <alignment vertical="center"/>
      <protection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 shrinkToFit="1"/>
      <protection/>
    </xf>
    <xf numFmtId="187" fontId="9" fillId="0" borderId="0" xfId="0" applyNumberFormat="1" applyFont="1" applyFill="1" applyBorder="1" applyAlignment="1">
      <alignment/>
    </xf>
    <xf numFmtId="37" fontId="8" fillId="0" borderId="29" xfId="0" applyNumberFormat="1" applyFont="1" applyBorder="1" applyAlignment="1" applyProtection="1">
      <alignment vertical="center"/>
      <protection/>
    </xf>
    <xf numFmtId="0" fontId="6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6" fontId="8" fillId="0" borderId="0" xfId="0" applyNumberFormat="1" applyFont="1" applyAlignment="1" quotePrefix="1">
      <alignment horizontal="right" vertical="center"/>
    </xf>
    <xf numFmtId="186" fontId="0" fillId="0" borderId="0" xfId="0" applyNumberFormat="1" applyAlignment="1">
      <alignment/>
    </xf>
    <xf numFmtId="186" fontId="11" fillId="0" borderId="0" xfId="48" applyNumberFormat="1" applyFont="1" applyFill="1" applyAlignment="1">
      <alignment vertical="center"/>
    </xf>
    <xf numFmtId="186" fontId="8" fillId="0" borderId="0" xfId="0" applyNumberFormat="1" applyFont="1" applyAlignment="1">
      <alignment vertical="center"/>
    </xf>
    <xf numFmtId="186" fontId="11" fillId="0" borderId="0" xfId="0" applyNumberFormat="1" applyFont="1" applyFill="1" applyAlignment="1">
      <alignment vertical="center"/>
    </xf>
    <xf numFmtId="187" fontId="8" fillId="0" borderId="0" xfId="0" applyNumberFormat="1" applyFont="1" applyAlignment="1">
      <alignment vertical="center"/>
    </xf>
    <xf numFmtId="187" fontId="11" fillId="0" borderId="0" xfId="48" applyNumberFormat="1" applyFont="1" applyFill="1" applyAlignment="1">
      <alignment vertical="center"/>
    </xf>
    <xf numFmtId="187" fontId="11" fillId="0" borderId="0" xfId="0" applyNumberFormat="1" applyFont="1" applyFill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11" fillId="0" borderId="0" xfId="48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187" fontId="8" fillId="0" borderId="10" xfId="0" applyNumberFormat="1" applyFont="1" applyBorder="1" applyAlignment="1">
      <alignment vertical="center"/>
    </xf>
    <xf numFmtId="187" fontId="0" fillId="0" borderId="10" xfId="0" applyNumberFormat="1" applyBorder="1" applyAlignment="1">
      <alignment/>
    </xf>
    <xf numFmtId="187" fontId="11" fillId="0" borderId="10" xfId="48" applyNumberFormat="1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8" fillId="0" borderId="34" xfId="0" applyFont="1" applyBorder="1" applyAlignment="1" applyProtection="1">
      <alignment horizontal="centerContinuous" vertical="center"/>
      <protection/>
    </xf>
    <xf numFmtId="0" fontId="6" fillId="0" borderId="34" xfId="0" applyFont="1" applyBorder="1" applyAlignment="1" applyProtection="1">
      <alignment horizontal="centerContinuous" vertical="center"/>
      <protection/>
    </xf>
    <xf numFmtId="187" fontId="15" fillId="0" borderId="0" xfId="0" applyNumberFormat="1" applyFont="1" applyBorder="1" applyAlignment="1" applyProtection="1">
      <alignment vertical="center"/>
      <protection/>
    </xf>
    <xf numFmtId="187" fontId="15" fillId="0" borderId="0" xfId="0" applyNumberFormat="1" applyFont="1" applyBorder="1" applyAlignment="1" applyProtection="1">
      <alignment horizontal="right" vertical="center"/>
      <protection/>
    </xf>
    <xf numFmtId="187" fontId="8" fillId="0" borderId="27" xfId="0" applyNumberFormat="1" applyFont="1" applyBorder="1" applyAlignment="1" applyProtection="1">
      <alignment horizontal="right" vertical="center"/>
      <protection/>
    </xf>
    <xf numFmtId="0" fontId="8" fillId="0" borderId="35" xfId="0" applyFont="1" applyBorder="1" applyAlignment="1">
      <alignment vertical="center"/>
    </xf>
    <xf numFmtId="187" fontId="14" fillId="0" borderId="0" xfId="0" applyNumberFormat="1" applyFont="1" applyFill="1" applyBorder="1" applyAlignment="1" applyProtection="1">
      <alignment vertical="center"/>
      <protection/>
    </xf>
    <xf numFmtId="187" fontId="17" fillId="0" borderId="0" xfId="0" applyNumberFormat="1" applyFont="1" applyAlignment="1">
      <alignment/>
    </xf>
    <xf numFmtId="187" fontId="16" fillId="0" borderId="0" xfId="0" applyNumberFormat="1" applyFont="1" applyAlignment="1">
      <alignment/>
    </xf>
    <xf numFmtId="187" fontId="6" fillId="0" borderId="0" xfId="0" applyNumberFormat="1" applyFont="1" applyBorder="1" applyAlignment="1" applyProtection="1">
      <alignment vertical="center"/>
      <protection/>
    </xf>
    <xf numFmtId="187" fontId="6" fillId="0" borderId="0" xfId="0" applyNumberFormat="1" applyFont="1" applyBorder="1" applyAlignment="1" applyProtection="1">
      <alignment horizontal="right" vertical="center"/>
      <protection/>
    </xf>
    <xf numFmtId="187" fontId="6" fillId="0" borderId="0" xfId="0" applyNumberFormat="1" applyFont="1" applyBorder="1" applyAlignment="1" applyProtection="1">
      <alignment horizontal="left" vertical="center"/>
      <protection/>
    </xf>
    <xf numFmtId="187" fontId="14" fillId="0" borderId="27" xfId="0" applyNumberFormat="1" applyFont="1" applyBorder="1" applyAlignment="1" applyProtection="1">
      <alignment vertical="center"/>
      <protection/>
    </xf>
    <xf numFmtId="187" fontId="14" fillId="0" borderId="0" xfId="0" applyNumberFormat="1" applyFont="1" applyBorder="1" applyAlignment="1" applyProtection="1">
      <alignment vertical="center"/>
      <protection/>
    </xf>
    <xf numFmtId="187" fontId="17" fillId="0" borderId="27" xfId="0" applyNumberFormat="1" applyFont="1" applyBorder="1" applyAlignment="1">
      <alignment/>
    </xf>
    <xf numFmtId="187" fontId="17" fillId="0" borderId="0" xfId="0" applyNumberFormat="1" applyFont="1" applyBorder="1" applyAlignment="1">
      <alignment/>
    </xf>
    <xf numFmtId="187" fontId="16" fillId="0" borderId="0" xfId="0" applyNumberFormat="1" applyFont="1" applyBorder="1" applyAlignment="1">
      <alignment/>
    </xf>
    <xf numFmtId="37" fontId="14" fillId="0" borderId="26" xfId="0" applyNumberFormat="1" applyFont="1" applyBorder="1" applyAlignment="1" applyProtection="1">
      <alignment horizontal="right" vertical="center"/>
      <protection/>
    </xf>
    <xf numFmtId="37" fontId="8" fillId="0" borderId="27" xfId="0" applyNumberFormat="1" applyFont="1" applyBorder="1" applyAlignment="1" applyProtection="1">
      <alignment vertical="center"/>
      <protection/>
    </xf>
    <xf numFmtId="187" fontId="8" fillId="0" borderId="0" xfId="0" applyNumberFormat="1" applyFont="1" applyBorder="1" applyAlignment="1" applyProtection="1" quotePrefix="1">
      <alignment vertical="center"/>
      <protection/>
    </xf>
    <xf numFmtId="0" fontId="8" fillId="0" borderId="0" xfId="0" applyFont="1" applyBorder="1" applyAlignment="1">
      <alignment horizontal="distributed" vertical="center"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27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centerContinuous" vertical="center"/>
      <protection/>
    </xf>
    <xf numFmtId="0" fontId="6" fillId="0" borderId="20" xfId="0" applyFont="1" applyBorder="1" applyAlignment="1">
      <alignment vertical="center"/>
    </xf>
    <xf numFmtId="0" fontId="14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8" fillId="0" borderId="2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7" fontId="8" fillId="0" borderId="35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right" vertical="center"/>
      <protection/>
    </xf>
    <xf numFmtId="187" fontId="6" fillId="0" borderId="27" xfId="0" applyNumberFormat="1" applyFont="1" applyBorder="1" applyAlignment="1" applyProtection="1">
      <alignment vertical="center"/>
      <protection/>
    </xf>
    <xf numFmtId="187" fontId="18" fillId="0" borderId="27" xfId="0" applyNumberFormat="1" applyFont="1" applyBorder="1" applyAlignment="1" applyProtection="1">
      <alignment/>
      <protection/>
    </xf>
    <xf numFmtId="187" fontId="18" fillId="0" borderId="0" xfId="0" applyNumberFormat="1" applyFont="1" applyBorder="1" applyAlignment="1" applyProtection="1">
      <alignment horizontal="right"/>
      <protection/>
    </xf>
    <xf numFmtId="187" fontId="18" fillId="0" borderId="27" xfId="0" applyNumberFormat="1" applyFont="1" applyBorder="1" applyAlignment="1" applyProtection="1">
      <alignment horizontal="right"/>
      <protection/>
    </xf>
    <xf numFmtId="184" fontId="8" fillId="0" borderId="0" xfId="0" applyNumberFormat="1" applyFont="1" applyBorder="1" applyAlignment="1" applyProtection="1">
      <alignment horizontal="distributed" vertical="center"/>
      <protection/>
    </xf>
    <xf numFmtId="187" fontId="0" fillId="0" borderId="27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187" fontId="9" fillId="0" borderId="27" xfId="0" applyNumberFormat="1" applyFont="1" applyBorder="1" applyAlignment="1">
      <alignment horizontal="right"/>
    </xf>
    <xf numFmtId="49" fontId="8" fillId="0" borderId="27" xfId="0" applyNumberFormat="1" applyFont="1" applyBorder="1" applyAlignment="1" applyProtection="1" quotePrefix="1">
      <alignment horizontal="right" vertical="center"/>
      <protection/>
    </xf>
    <xf numFmtId="187" fontId="9" fillId="0" borderId="34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87" fontId="8" fillId="0" borderId="34" xfId="0" applyNumberFormat="1" applyFont="1" applyBorder="1" applyAlignment="1" applyProtection="1">
      <alignment horizontal="right" vertical="center"/>
      <protection/>
    </xf>
    <xf numFmtId="49" fontId="8" fillId="0" borderId="27" xfId="0" applyNumberFormat="1" applyFont="1" applyBorder="1" applyAlignment="1" applyProtection="1">
      <alignment horizontal="right" vertical="center"/>
      <protection/>
    </xf>
    <xf numFmtId="187" fontId="11" fillId="0" borderId="27" xfId="48" applyNumberFormat="1" applyFont="1" applyFill="1" applyBorder="1" applyAlignment="1">
      <alignment horizontal="right"/>
    </xf>
    <xf numFmtId="187" fontId="11" fillId="0" borderId="0" xfId="48" applyNumberFormat="1" applyFont="1" applyFill="1" applyAlignment="1">
      <alignment horizontal="right"/>
    </xf>
    <xf numFmtId="49" fontId="6" fillId="0" borderId="27" xfId="0" applyNumberFormat="1" applyFont="1" applyBorder="1" applyAlignment="1" applyProtection="1">
      <alignment horizontal="right"/>
      <protection/>
    </xf>
    <xf numFmtId="187" fontId="8" fillId="0" borderId="27" xfId="48" applyNumberFormat="1" applyFont="1" applyFill="1" applyBorder="1" applyAlignment="1" applyProtection="1">
      <alignment horizontal="right" vertical="center"/>
      <protection/>
    </xf>
    <xf numFmtId="187" fontId="8" fillId="0" borderId="0" xfId="48" applyNumberFormat="1" applyFont="1" applyFill="1" applyBorder="1" applyAlignment="1" applyProtection="1">
      <alignment horizontal="right" vertical="center"/>
      <protection/>
    </xf>
    <xf numFmtId="187" fontId="0" fillId="0" borderId="0" xfId="48" applyNumberFormat="1" applyFont="1" applyFill="1" applyBorder="1" applyAlignment="1" applyProtection="1">
      <alignment horizontal="right" vertical="center"/>
      <protection/>
    </xf>
    <xf numFmtId="187" fontId="9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right" vertical="center"/>
      <protection/>
    </xf>
    <xf numFmtId="49" fontId="8" fillId="0" borderId="34" xfId="0" applyNumberFormat="1" applyFont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vertical="center"/>
      <protection/>
    </xf>
    <xf numFmtId="41" fontId="8" fillId="0" borderId="2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Alignment="1">
      <alignment vertical="center"/>
    </xf>
    <xf numFmtId="41" fontId="13" fillId="0" borderId="23" xfId="0" applyNumberFormat="1" applyFont="1" applyBorder="1" applyAlignment="1" applyProtection="1">
      <alignment horizontal="center" vertical="center"/>
      <protection/>
    </xf>
    <xf numFmtId="41" fontId="13" fillId="0" borderId="20" xfId="0" applyNumberFormat="1" applyFont="1" applyBorder="1" applyAlignment="1" applyProtection="1">
      <alignment horizontal="center" vertical="center"/>
      <protection/>
    </xf>
    <xf numFmtId="41" fontId="13" fillId="0" borderId="25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30" xfId="0" applyNumberFormat="1" applyFont="1" applyBorder="1" applyAlignment="1" applyProtection="1">
      <alignment horizontal="left" vertical="center"/>
      <protection/>
    </xf>
    <xf numFmtId="187" fontId="9" fillId="0" borderId="0" xfId="0" applyNumberFormat="1" applyFont="1" applyBorder="1" applyAlignment="1" applyProtection="1">
      <alignment vertical="center"/>
      <protection/>
    </xf>
    <xf numFmtId="41" fontId="8" fillId="0" borderId="20" xfId="0" applyNumberFormat="1" applyFont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8" fillId="0" borderId="25" xfId="0" applyNumberFormat="1" applyFont="1" applyFill="1" applyBorder="1" applyAlignment="1" applyProtection="1">
      <alignment vertical="center"/>
      <protection/>
    </xf>
    <xf numFmtId="41" fontId="0" fillId="0" borderId="0" xfId="0" applyNumberFormat="1" applyBorder="1" applyAlignment="1">
      <alignment/>
    </xf>
    <xf numFmtId="41" fontId="9" fillId="0" borderId="0" xfId="0" applyNumberFormat="1" applyFont="1" applyFill="1" applyAlignment="1">
      <alignment horizontal="right"/>
    </xf>
    <xf numFmtId="41" fontId="9" fillId="0" borderId="0" xfId="0" applyNumberFormat="1" applyFont="1" applyAlignment="1">
      <alignment horizontal="right"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Alignment="1">
      <alignment horizontal="right"/>
    </xf>
    <xf numFmtId="41" fontId="8" fillId="0" borderId="27" xfId="0" applyNumberFormat="1" applyFont="1" applyBorder="1" applyAlignment="1" applyProtection="1">
      <alignment horizontal="right" vertical="center"/>
      <protection/>
    </xf>
    <xf numFmtId="41" fontId="9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27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1" fontId="6" fillId="0" borderId="0" xfId="0" applyNumberFormat="1" applyFont="1" applyBorder="1" applyAlignment="1" applyProtection="1" quotePrefix="1">
      <alignment vertical="center"/>
      <protection/>
    </xf>
    <xf numFmtId="49" fontId="11" fillId="0" borderId="0" xfId="0" applyNumberFormat="1" applyFont="1" applyAlignment="1">
      <alignment/>
    </xf>
    <xf numFmtId="41" fontId="8" fillId="0" borderId="0" xfId="0" applyNumberFormat="1" applyFont="1" applyBorder="1" applyAlignment="1" applyProtection="1" quotePrefix="1">
      <alignment vertical="center"/>
      <protection/>
    </xf>
    <xf numFmtId="41" fontId="0" fillId="0" borderId="0" xfId="0" applyNumberFormat="1" applyAlignment="1">
      <alignment/>
    </xf>
    <xf numFmtId="0" fontId="14" fillId="0" borderId="29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1" fontId="6" fillId="0" borderId="34" xfId="0" applyNumberFormat="1" applyFont="1" applyBorder="1" applyAlignment="1" applyProtection="1">
      <alignment vertical="center"/>
      <protection/>
    </xf>
    <xf numFmtId="41" fontId="8" fillId="0" borderId="34" xfId="0" applyNumberFormat="1" applyFont="1" applyBorder="1" applyAlignment="1" applyProtection="1">
      <alignment vertical="center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181" fontId="8" fillId="0" borderId="13" xfId="0" applyNumberFormat="1" applyFont="1" applyBorder="1" applyAlignment="1" applyProtection="1">
      <alignment horizontal="center" vertical="center"/>
      <protection/>
    </xf>
    <xf numFmtId="181" fontId="8" fillId="0" borderId="26" xfId="0" applyNumberFormat="1" applyFont="1" applyBorder="1" applyAlignment="1" applyProtection="1">
      <alignment horizontal="center" vertical="center"/>
      <protection/>
    </xf>
    <xf numFmtId="181" fontId="8" fillId="0" borderId="33" xfId="0" applyNumberFormat="1" applyFont="1" applyBorder="1" applyAlignment="1" applyProtection="1">
      <alignment horizontal="center" vertical="center"/>
      <protection/>
    </xf>
    <xf numFmtId="181" fontId="8" fillId="0" borderId="32" xfId="0" applyNumberFormat="1" applyFont="1" applyBorder="1" applyAlignment="1" applyProtection="1">
      <alignment horizontal="center" vertical="center"/>
      <protection/>
    </xf>
    <xf numFmtId="181" fontId="8" fillId="0" borderId="38" xfId="0" applyNumberFormat="1" applyFont="1" applyBorder="1" applyAlignment="1" applyProtection="1">
      <alignment horizontal="center" vertical="center" wrapText="1"/>
      <protection/>
    </xf>
    <xf numFmtId="181" fontId="8" fillId="0" borderId="39" xfId="0" applyNumberFormat="1" applyFont="1" applyBorder="1" applyAlignment="1" applyProtection="1">
      <alignment horizontal="center" vertical="center" wrapText="1"/>
      <protection/>
    </xf>
    <xf numFmtId="49" fontId="8" fillId="0" borderId="32" xfId="0" applyNumberFormat="1" applyFont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81" fontId="8" fillId="0" borderId="37" xfId="0" applyNumberFormat="1" applyFont="1" applyBorder="1" applyAlignment="1">
      <alignment horizontal="center" vertical="center"/>
    </xf>
    <xf numFmtId="181" fontId="0" fillId="0" borderId="22" xfId="0" applyNumberFormat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8" fillId="0" borderId="41" xfId="0" applyNumberFormat="1" applyFont="1" applyBorder="1" applyAlignment="1">
      <alignment horizontal="center" vertical="center" wrapText="1"/>
    </xf>
    <xf numFmtId="181" fontId="0" fillId="0" borderId="42" xfId="0" applyNumberFormat="1" applyBorder="1" applyAlignment="1">
      <alignment vertical="center" wrapText="1"/>
    </xf>
    <xf numFmtId="181" fontId="0" fillId="0" borderId="43" xfId="0" applyNumberFormat="1" applyBorder="1" applyAlignment="1">
      <alignment vertical="center" wrapText="1"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181" fontId="8" fillId="0" borderId="25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1" fontId="8" fillId="0" borderId="31" xfId="0" applyNumberFormat="1" applyFont="1" applyBorder="1" applyAlignment="1" applyProtection="1">
      <alignment horizontal="center" vertical="center"/>
      <protection/>
    </xf>
    <xf numFmtId="41" fontId="0" fillId="0" borderId="36" xfId="0" applyNumberForma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20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Border="1" applyAlignment="1" applyProtection="1">
      <alignment horizontal="center" vertical="center"/>
      <protection/>
    </xf>
    <xf numFmtId="41" fontId="13" fillId="0" borderId="13" xfId="0" applyNumberFormat="1" applyFont="1" applyBorder="1" applyAlignment="1" applyProtection="1">
      <alignment horizontal="center" vertical="center" wrapText="1"/>
      <protection/>
    </xf>
    <xf numFmtId="187" fontId="9" fillId="0" borderId="20" xfId="0" applyNumberFormat="1" applyFont="1" applyBorder="1" applyAlignment="1" applyProtection="1">
      <alignment horizontal="right" vertical="center"/>
      <protection/>
    </xf>
    <xf numFmtId="41" fontId="8" fillId="0" borderId="20" xfId="0" applyNumberFormat="1" applyFont="1" applyBorder="1" applyAlignment="1" applyProtection="1">
      <alignment horizontal="right" vertical="center"/>
      <protection/>
    </xf>
    <xf numFmtId="0" fontId="8" fillId="0" borderId="31" xfId="0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textRotation="255"/>
      <protection/>
    </xf>
    <xf numFmtId="0" fontId="0" fillId="0" borderId="0" xfId="0" applyBorder="1" applyAlignment="1">
      <alignment horizontal="left" vertical="center" textRotation="255"/>
    </xf>
    <xf numFmtId="0" fontId="8" fillId="0" borderId="4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distributed" vertical="center"/>
    </xf>
    <xf numFmtId="187" fontId="6" fillId="0" borderId="0" xfId="0" applyNumberFormat="1" applyFont="1" applyBorder="1" applyAlignment="1" applyProtection="1">
      <alignment horizontal="distributed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right"/>
    </xf>
    <xf numFmtId="49" fontId="8" fillId="0" borderId="0" xfId="0" applyNumberFormat="1" applyFont="1" applyBorder="1" applyAlignment="1" applyProtection="1">
      <alignment horizontal="right" vertical="center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57" fontId="6" fillId="0" borderId="0" xfId="0" applyNumberFormat="1" applyFont="1" applyBorder="1" applyAlignment="1">
      <alignment horizontal="center" vertical="center"/>
    </xf>
    <xf numFmtId="57" fontId="6" fillId="0" borderId="34" xfId="0" applyNumberFormat="1" applyFont="1" applyBorder="1" applyAlignment="1">
      <alignment horizontal="center" vertical="center"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dex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219075</xdr:rowOff>
    </xdr:from>
    <xdr:to>
      <xdr:col>9</xdr:col>
      <xdr:colOff>76200</xdr:colOff>
      <xdr:row>8</xdr:row>
      <xdr:rowOff>342900</xdr:rowOff>
    </xdr:to>
    <xdr:sp>
      <xdr:nvSpPr>
        <xdr:cNvPr id="1" name="AutoShape 6"/>
        <xdr:cNvSpPr>
          <a:spLocks/>
        </xdr:cNvSpPr>
      </xdr:nvSpPr>
      <xdr:spPr>
        <a:xfrm>
          <a:off x="6448425" y="1590675"/>
          <a:ext cx="2857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219075</xdr:rowOff>
    </xdr:from>
    <xdr:to>
      <xdr:col>9</xdr:col>
      <xdr:colOff>76200</xdr:colOff>
      <xdr:row>8</xdr:row>
      <xdr:rowOff>342900</xdr:rowOff>
    </xdr:to>
    <xdr:sp>
      <xdr:nvSpPr>
        <xdr:cNvPr id="2" name="AutoShape 12"/>
        <xdr:cNvSpPr>
          <a:spLocks/>
        </xdr:cNvSpPr>
      </xdr:nvSpPr>
      <xdr:spPr>
        <a:xfrm>
          <a:off x="6448425" y="1590675"/>
          <a:ext cx="2857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352425</xdr:colOff>
      <xdr:row>12</xdr:row>
      <xdr:rowOff>28575</xdr:rowOff>
    </xdr:from>
    <xdr:ext cx="76200" cy="209550"/>
    <xdr:sp>
      <xdr:nvSpPr>
        <xdr:cNvPr id="3" name="Text Box 13"/>
        <xdr:cNvSpPr txBox="1">
          <a:spLocks noChangeArrowheads="1"/>
        </xdr:cNvSpPr>
      </xdr:nvSpPr>
      <xdr:spPr>
        <a:xfrm>
          <a:off x="8439150" y="3590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85725</xdr:colOff>
      <xdr:row>22</xdr:row>
      <xdr:rowOff>152400</xdr:rowOff>
    </xdr:from>
    <xdr:to>
      <xdr:col>6</xdr:col>
      <xdr:colOff>200025</xdr:colOff>
      <xdr:row>31</xdr:row>
      <xdr:rowOff>257175</xdr:rowOff>
    </xdr:to>
    <xdr:sp>
      <xdr:nvSpPr>
        <xdr:cNvPr id="4" name="AutoShape 3"/>
        <xdr:cNvSpPr>
          <a:spLocks/>
        </xdr:cNvSpPr>
      </xdr:nvSpPr>
      <xdr:spPr>
        <a:xfrm>
          <a:off x="4495800" y="8096250"/>
          <a:ext cx="114300" cy="404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238125</xdr:rowOff>
    </xdr:from>
    <xdr:to>
      <xdr:col>7</xdr:col>
      <xdr:colOff>104775</xdr:colOff>
      <xdr:row>31</xdr:row>
      <xdr:rowOff>276225</xdr:rowOff>
    </xdr:to>
    <xdr:sp>
      <xdr:nvSpPr>
        <xdr:cNvPr id="5" name="AutoShape 4"/>
        <xdr:cNvSpPr>
          <a:spLocks/>
        </xdr:cNvSpPr>
      </xdr:nvSpPr>
      <xdr:spPr>
        <a:xfrm>
          <a:off x="5191125" y="8181975"/>
          <a:ext cx="76200" cy="398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161925</xdr:rowOff>
    </xdr:from>
    <xdr:to>
      <xdr:col>8</xdr:col>
      <xdr:colOff>161925</xdr:colOff>
      <xdr:row>31</xdr:row>
      <xdr:rowOff>323850</xdr:rowOff>
    </xdr:to>
    <xdr:sp>
      <xdr:nvSpPr>
        <xdr:cNvPr id="6" name="AutoShape 5"/>
        <xdr:cNvSpPr>
          <a:spLocks/>
        </xdr:cNvSpPr>
      </xdr:nvSpPr>
      <xdr:spPr>
        <a:xfrm>
          <a:off x="5867400" y="8105775"/>
          <a:ext cx="76200" cy="410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22</xdr:row>
      <xdr:rowOff>209550</xdr:rowOff>
    </xdr:from>
    <xdr:to>
      <xdr:col>9</xdr:col>
      <xdr:colOff>180975</xdr:colOff>
      <xdr:row>31</xdr:row>
      <xdr:rowOff>266700</xdr:rowOff>
    </xdr:to>
    <xdr:sp>
      <xdr:nvSpPr>
        <xdr:cNvPr id="7" name="AutoShape 6"/>
        <xdr:cNvSpPr>
          <a:spLocks/>
        </xdr:cNvSpPr>
      </xdr:nvSpPr>
      <xdr:spPr>
        <a:xfrm>
          <a:off x="6505575" y="8153400"/>
          <a:ext cx="76200" cy="400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219075</xdr:rowOff>
    </xdr:from>
    <xdr:to>
      <xdr:col>9</xdr:col>
      <xdr:colOff>76200</xdr:colOff>
      <xdr:row>8</xdr:row>
      <xdr:rowOff>342900</xdr:rowOff>
    </xdr:to>
    <xdr:sp>
      <xdr:nvSpPr>
        <xdr:cNvPr id="8" name="AutoShape 8"/>
        <xdr:cNvSpPr>
          <a:spLocks/>
        </xdr:cNvSpPr>
      </xdr:nvSpPr>
      <xdr:spPr>
        <a:xfrm>
          <a:off x="6448425" y="1590675"/>
          <a:ext cx="2857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152400</xdr:rowOff>
    </xdr:from>
    <xdr:to>
      <xdr:col>6</xdr:col>
      <xdr:colOff>200025</xdr:colOff>
      <xdr:row>31</xdr:row>
      <xdr:rowOff>257175</xdr:rowOff>
    </xdr:to>
    <xdr:sp>
      <xdr:nvSpPr>
        <xdr:cNvPr id="9" name="AutoShape 3"/>
        <xdr:cNvSpPr>
          <a:spLocks/>
        </xdr:cNvSpPr>
      </xdr:nvSpPr>
      <xdr:spPr>
        <a:xfrm>
          <a:off x="4495800" y="8096250"/>
          <a:ext cx="114300" cy="404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238125</xdr:rowOff>
    </xdr:from>
    <xdr:to>
      <xdr:col>7</xdr:col>
      <xdr:colOff>104775</xdr:colOff>
      <xdr:row>31</xdr:row>
      <xdr:rowOff>276225</xdr:rowOff>
    </xdr:to>
    <xdr:sp>
      <xdr:nvSpPr>
        <xdr:cNvPr id="10" name="AutoShape 4"/>
        <xdr:cNvSpPr>
          <a:spLocks/>
        </xdr:cNvSpPr>
      </xdr:nvSpPr>
      <xdr:spPr>
        <a:xfrm>
          <a:off x="5191125" y="8181975"/>
          <a:ext cx="76200" cy="398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161925</xdr:rowOff>
    </xdr:from>
    <xdr:to>
      <xdr:col>8</xdr:col>
      <xdr:colOff>161925</xdr:colOff>
      <xdr:row>31</xdr:row>
      <xdr:rowOff>323850</xdr:rowOff>
    </xdr:to>
    <xdr:sp>
      <xdr:nvSpPr>
        <xdr:cNvPr id="11" name="AutoShape 5"/>
        <xdr:cNvSpPr>
          <a:spLocks/>
        </xdr:cNvSpPr>
      </xdr:nvSpPr>
      <xdr:spPr>
        <a:xfrm>
          <a:off x="5867400" y="8105775"/>
          <a:ext cx="76200" cy="410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22</xdr:row>
      <xdr:rowOff>209550</xdr:rowOff>
    </xdr:from>
    <xdr:to>
      <xdr:col>9</xdr:col>
      <xdr:colOff>180975</xdr:colOff>
      <xdr:row>31</xdr:row>
      <xdr:rowOff>266700</xdr:rowOff>
    </xdr:to>
    <xdr:sp>
      <xdr:nvSpPr>
        <xdr:cNvPr id="12" name="AutoShape 6"/>
        <xdr:cNvSpPr>
          <a:spLocks/>
        </xdr:cNvSpPr>
      </xdr:nvSpPr>
      <xdr:spPr>
        <a:xfrm>
          <a:off x="6505575" y="8153400"/>
          <a:ext cx="76200" cy="400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219075</xdr:rowOff>
    </xdr:from>
    <xdr:to>
      <xdr:col>9</xdr:col>
      <xdr:colOff>76200</xdr:colOff>
      <xdr:row>8</xdr:row>
      <xdr:rowOff>342900</xdr:rowOff>
    </xdr:to>
    <xdr:sp>
      <xdr:nvSpPr>
        <xdr:cNvPr id="13" name="AutoShape 8"/>
        <xdr:cNvSpPr>
          <a:spLocks/>
        </xdr:cNvSpPr>
      </xdr:nvSpPr>
      <xdr:spPr>
        <a:xfrm>
          <a:off x="6448425" y="1590675"/>
          <a:ext cx="2857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152400</xdr:rowOff>
    </xdr:from>
    <xdr:to>
      <xdr:col>6</xdr:col>
      <xdr:colOff>200025</xdr:colOff>
      <xdr:row>31</xdr:row>
      <xdr:rowOff>257175</xdr:rowOff>
    </xdr:to>
    <xdr:sp>
      <xdr:nvSpPr>
        <xdr:cNvPr id="14" name="AutoShape 3"/>
        <xdr:cNvSpPr>
          <a:spLocks/>
        </xdr:cNvSpPr>
      </xdr:nvSpPr>
      <xdr:spPr>
        <a:xfrm>
          <a:off x="4495800" y="8096250"/>
          <a:ext cx="114300" cy="404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238125</xdr:rowOff>
    </xdr:from>
    <xdr:to>
      <xdr:col>7</xdr:col>
      <xdr:colOff>104775</xdr:colOff>
      <xdr:row>31</xdr:row>
      <xdr:rowOff>276225</xdr:rowOff>
    </xdr:to>
    <xdr:sp>
      <xdr:nvSpPr>
        <xdr:cNvPr id="15" name="AutoShape 4"/>
        <xdr:cNvSpPr>
          <a:spLocks/>
        </xdr:cNvSpPr>
      </xdr:nvSpPr>
      <xdr:spPr>
        <a:xfrm>
          <a:off x="5191125" y="8181975"/>
          <a:ext cx="76200" cy="398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161925</xdr:rowOff>
    </xdr:from>
    <xdr:to>
      <xdr:col>8</xdr:col>
      <xdr:colOff>161925</xdr:colOff>
      <xdr:row>31</xdr:row>
      <xdr:rowOff>323850</xdr:rowOff>
    </xdr:to>
    <xdr:sp>
      <xdr:nvSpPr>
        <xdr:cNvPr id="16" name="AutoShape 5"/>
        <xdr:cNvSpPr>
          <a:spLocks/>
        </xdr:cNvSpPr>
      </xdr:nvSpPr>
      <xdr:spPr>
        <a:xfrm>
          <a:off x="5867400" y="8105775"/>
          <a:ext cx="76200" cy="410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22</xdr:row>
      <xdr:rowOff>209550</xdr:rowOff>
    </xdr:from>
    <xdr:to>
      <xdr:col>9</xdr:col>
      <xdr:colOff>180975</xdr:colOff>
      <xdr:row>31</xdr:row>
      <xdr:rowOff>266700</xdr:rowOff>
    </xdr:to>
    <xdr:sp>
      <xdr:nvSpPr>
        <xdr:cNvPr id="17" name="AutoShape 6"/>
        <xdr:cNvSpPr>
          <a:spLocks/>
        </xdr:cNvSpPr>
      </xdr:nvSpPr>
      <xdr:spPr>
        <a:xfrm>
          <a:off x="6505575" y="8153400"/>
          <a:ext cx="76200" cy="400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219075</xdr:rowOff>
    </xdr:from>
    <xdr:to>
      <xdr:col>9</xdr:col>
      <xdr:colOff>76200</xdr:colOff>
      <xdr:row>8</xdr:row>
      <xdr:rowOff>342900</xdr:rowOff>
    </xdr:to>
    <xdr:sp>
      <xdr:nvSpPr>
        <xdr:cNvPr id="18" name="AutoShape 8"/>
        <xdr:cNvSpPr>
          <a:spLocks/>
        </xdr:cNvSpPr>
      </xdr:nvSpPr>
      <xdr:spPr>
        <a:xfrm>
          <a:off x="6448425" y="1590675"/>
          <a:ext cx="2857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219075</xdr:rowOff>
    </xdr:from>
    <xdr:to>
      <xdr:col>9</xdr:col>
      <xdr:colOff>76200</xdr:colOff>
      <xdr:row>8</xdr:row>
      <xdr:rowOff>342900</xdr:rowOff>
    </xdr:to>
    <xdr:sp>
      <xdr:nvSpPr>
        <xdr:cNvPr id="19" name="AutoShape 8"/>
        <xdr:cNvSpPr>
          <a:spLocks/>
        </xdr:cNvSpPr>
      </xdr:nvSpPr>
      <xdr:spPr>
        <a:xfrm>
          <a:off x="6448425" y="1590675"/>
          <a:ext cx="2857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88</v>
      </c>
      <c r="B3" s="8" t="s">
        <v>3</v>
      </c>
      <c r="C3" s="9" t="s">
        <v>4</v>
      </c>
    </row>
    <row r="4" spans="1:3" ht="24" customHeight="1">
      <c r="A4" s="7">
        <v>89</v>
      </c>
      <c r="B4" s="8"/>
      <c r="C4" s="9" t="s">
        <v>5</v>
      </c>
    </row>
    <row r="5" spans="1:3" ht="24" customHeight="1">
      <c r="A5" s="7">
        <v>90</v>
      </c>
      <c r="B5" s="8"/>
      <c r="C5" s="9" t="s">
        <v>6</v>
      </c>
    </row>
    <row r="6" spans="1:3" ht="24" customHeight="1">
      <c r="A6" s="7"/>
      <c r="B6" s="10" t="s">
        <v>7</v>
      </c>
      <c r="C6" s="9" t="s">
        <v>8</v>
      </c>
    </row>
    <row r="7" spans="1:3" ht="24" customHeight="1">
      <c r="A7" s="7" t="s">
        <v>3</v>
      </c>
      <c r="B7" s="10" t="s">
        <v>9</v>
      </c>
      <c r="C7" s="9" t="s">
        <v>10</v>
      </c>
    </row>
    <row r="8" spans="1:3" ht="24" customHeight="1">
      <c r="A8" s="7">
        <v>91</v>
      </c>
      <c r="B8" s="8" t="s">
        <v>3</v>
      </c>
      <c r="C8" s="9" t="s">
        <v>11</v>
      </c>
    </row>
    <row r="9" spans="1:3" ht="24" customHeight="1">
      <c r="A9" s="7">
        <v>92</v>
      </c>
      <c r="B9" s="10"/>
      <c r="C9" s="9" t="s">
        <v>327</v>
      </c>
    </row>
    <row r="10" spans="1:3" ht="24" customHeight="1">
      <c r="A10" s="7"/>
      <c r="B10" s="10" t="s">
        <v>7</v>
      </c>
      <c r="C10" s="9" t="s">
        <v>12</v>
      </c>
    </row>
    <row r="11" spans="1:3" ht="24" customHeight="1">
      <c r="A11" s="7" t="s">
        <v>3</v>
      </c>
      <c r="B11" s="10" t="s">
        <v>9</v>
      </c>
      <c r="C11" s="9" t="s">
        <v>13</v>
      </c>
    </row>
    <row r="12" spans="1:3" ht="24" customHeight="1">
      <c r="A12" s="7">
        <v>93</v>
      </c>
      <c r="B12" s="10"/>
      <c r="C12" s="9" t="s">
        <v>14</v>
      </c>
    </row>
    <row r="13" spans="1:3" ht="24" customHeight="1">
      <c r="A13" s="7"/>
      <c r="B13" s="10" t="s">
        <v>7</v>
      </c>
      <c r="C13" s="9" t="s">
        <v>15</v>
      </c>
    </row>
    <row r="14" spans="1:3" ht="24" customHeight="1">
      <c r="A14" s="7" t="s">
        <v>16</v>
      </c>
      <c r="B14" s="10" t="s">
        <v>9</v>
      </c>
      <c r="C14" s="9" t="s">
        <v>17</v>
      </c>
    </row>
    <row r="15" spans="1:3" ht="24" customHeight="1">
      <c r="A15" s="11" t="s">
        <v>16</v>
      </c>
      <c r="B15" s="12" t="s">
        <v>18</v>
      </c>
      <c r="C15" s="13" t="s">
        <v>19</v>
      </c>
    </row>
    <row r="16" spans="1:2" ht="13.5">
      <c r="A16" s="14" t="s">
        <v>3</v>
      </c>
      <c r="B16" s="14"/>
    </row>
    <row r="17" spans="1:2" ht="13.5">
      <c r="A17" s="14"/>
      <c r="B17" s="1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12.625" style="0" bestFit="1" customWidth="1"/>
    <col min="4" max="4" width="7.875" style="0" bestFit="1" customWidth="1"/>
    <col min="5" max="5" width="4.50390625" style="0" customWidth="1"/>
    <col min="6" max="6" width="12.625" style="0" bestFit="1" customWidth="1"/>
    <col min="7" max="7" width="12.375" style="0" bestFit="1" customWidth="1"/>
    <col min="8" max="8" width="6.625" style="0" bestFit="1" customWidth="1"/>
    <col min="9" max="9" width="5.875" style="0" bestFit="1" customWidth="1"/>
    <col min="10" max="11" width="12.375" style="0" bestFit="1" customWidth="1"/>
    <col min="12" max="12" width="7.875" style="0" bestFit="1" customWidth="1"/>
    <col min="13" max="13" width="5.875" style="0" bestFit="1" customWidth="1"/>
    <col min="14" max="14" width="12.375" style="0" bestFit="1" customWidth="1"/>
    <col min="15" max="15" width="10.00390625" style="0" bestFit="1" customWidth="1"/>
    <col min="16" max="16" width="12.375" style="0" bestFit="1" customWidth="1"/>
    <col min="17" max="17" width="7.375" style="0" bestFit="1" customWidth="1"/>
    <col min="18" max="18" width="7.25390625" style="0" bestFit="1" customWidth="1"/>
    <col min="19" max="19" width="9.875" style="0" bestFit="1" customWidth="1"/>
  </cols>
  <sheetData>
    <row r="1" spans="1:21" ht="13.5" customHeight="1">
      <c r="A1" s="35" t="s">
        <v>461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3.5" customHeight="1">
      <c r="A2" s="15" t="s">
        <v>243</v>
      </c>
      <c r="B2" s="16"/>
      <c r="C2" s="16"/>
      <c r="D2" s="16"/>
      <c r="E2" s="16"/>
      <c r="F2" s="16"/>
      <c r="G2" s="16"/>
      <c r="H2" s="16"/>
      <c r="I2" s="16"/>
      <c r="J2" s="16"/>
      <c r="K2" s="55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3.5" customHeight="1" thickTop="1">
      <c r="A4" s="299" t="s">
        <v>288</v>
      </c>
      <c r="B4" s="299"/>
      <c r="C4" s="363" t="s">
        <v>289</v>
      </c>
      <c r="D4" s="336" t="s">
        <v>244</v>
      </c>
      <c r="E4" s="336"/>
      <c r="F4" s="336"/>
      <c r="G4" s="336"/>
      <c r="H4" s="336" t="s">
        <v>245</v>
      </c>
      <c r="I4" s="336"/>
      <c r="J4" s="336"/>
      <c r="K4" s="336"/>
      <c r="L4" s="348" t="s">
        <v>185</v>
      </c>
      <c r="M4" s="290"/>
      <c r="N4" s="349"/>
      <c r="O4" s="349"/>
      <c r="P4" s="349"/>
      <c r="Q4" s="350"/>
      <c r="R4" s="348" t="s">
        <v>246</v>
      </c>
      <c r="S4" s="349"/>
      <c r="T4" s="350"/>
      <c r="U4" s="348" t="s">
        <v>186</v>
      </c>
    </row>
    <row r="5" spans="1:21" ht="13.5" customHeight="1">
      <c r="A5" s="300"/>
      <c r="B5" s="300"/>
      <c r="C5" s="364"/>
      <c r="D5" s="320"/>
      <c r="E5" s="320"/>
      <c r="F5" s="320"/>
      <c r="G5" s="320"/>
      <c r="H5" s="320"/>
      <c r="I5" s="320"/>
      <c r="J5" s="320"/>
      <c r="K5" s="320"/>
      <c r="L5" s="288"/>
      <c r="M5" s="315"/>
      <c r="N5" s="315"/>
      <c r="O5" s="315"/>
      <c r="P5" s="315"/>
      <c r="Q5" s="324"/>
      <c r="R5" s="353" t="s">
        <v>187</v>
      </c>
      <c r="S5" s="315"/>
      <c r="T5" s="324"/>
      <c r="U5" s="351"/>
    </row>
    <row r="6" spans="1:21" ht="13.5" customHeight="1">
      <c r="A6" s="300"/>
      <c r="B6" s="300"/>
      <c r="C6" s="364"/>
      <c r="D6" s="320" t="s">
        <v>247</v>
      </c>
      <c r="E6" s="320"/>
      <c r="F6" s="358" t="s">
        <v>322</v>
      </c>
      <c r="G6" s="358" t="s">
        <v>323</v>
      </c>
      <c r="H6" s="320" t="s">
        <v>247</v>
      </c>
      <c r="I6" s="320"/>
      <c r="J6" s="358" t="s">
        <v>322</v>
      </c>
      <c r="K6" s="358" t="s">
        <v>323</v>
      </c>
      <c r="L6" s="320" t="s">
        <v>247</v>
      </c>
      <c r="M6" s="320"/>
      <c r="N6" s="354" t="s">
        <v>322</v>
      </c>
      <c r="O6" s="355"/>
      <c r="P6" s="354" t="s">
        <v>323</v>
      </c>
      <c r="Q6" s="355"/>
      <c r="R6" s="360" t="s">
        <v>188</v>
      </c>
      <c r="S6" s="358" t="s">
        <v>324</v>
      </c>
      <c r="T6" s="358" t="s">
        <v>323</v>
      </c>
      <c r="U6" s="351"/>
    </row>
    <row r="7" spans="1:21" ht="13.5" customHeight="1">
      <c r="A7" s="301"/>
      <c r="B7" s="301"/>
      <c r="C7" s="364"/>
      <c r="D7" s="320"/>
      <c r="E7" s="320"/>
      <c r="F7" s="359"/>
      <c r="G7" s="359"/>
      <c r="H7" s="320"/>
      <c r="I7" s="320"/>
      <c r="J7" s="359"/>
      <c r="K7" s="359"/>
      <c r="L7" s="320"/>
      <c r="M7" s="320"/>
      <c r="N7" s="356"/>
      <c r="O7" s="357"/>
      <c r="P7" s="356"/>
      <c r="Q7" s="357"/>
      <c r="R7" s="347"/>
      <c r="S7" s="359"/>
      <c r="T7" s="359"/>
      <c r="U7" s="352"/>
    </row>
    <row r="8" spans="1:21" ht="13.5" customHeight="1">
      <c r="A8" s="25"/>
      <c r="B8" s="25"/>
      <c r="C8" s="208" t="s">
        <v>189</v>
      </c>
      <c r="D8" s="54"/>
      <c r="E8" s="54"/>
      <c r="F8" s="56" t="s">
        <v>189</v>
      </c>
      <c r="G8" s="56" t="s">
        <v>189</v>
      </c>
      <c r="H8" s="54"/>
      <c r="I8" s="54"/>
      <c r="J8" s="56" t="s">
        <v>189</v>
      </c>
      <c r="K8" s="56" t="s">
        <v>189</v>
      </c>
      <c r="L8" s="54"/>
      <c r="M8" s="54"/>
      <c r="N8" s="56" t="s">
        <v>189</v>
      </c>
      <c r="O8" s="56"/>
      <c r="P8" s="56" t="s">
        <v>189</v>
      </c>
      <c r="Q8" s="56"/>
      <c r="R8" s="54"/>
      <c r="S8" s="56" t="s">
        <v>189</v>
      </c>
      <c r="T8" s="56" t="s">
        <v>189</v>
      </c>
      <c r="U8" s="50" t="s">
        <v>248</v>
      </c>
    </row>
    <row r="9" spans="1:21" ht="7.5" customHeight="1">
      <c r="A9" s="25"/>
      <c r="B9" s="25"/>
      <c r="C9" s="20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57"/>
    </row>
    <row r="10" spans="1:21" ht="13.5" customHeight="1">
      <c r="A10" s="74" t="s">
        <v>29</v>
      </c>
      <c r="B10" s="58" t="s">
        <v>318</v>
      </c>
      <c r="C10" s="104">
        <v>749224</v>
      </c>
      <c r="D10" s="105">
        <v>262</v>
      </c>
      <c r="E10" s="210" t="s">
        <v>190</v>
      </c>
      <c r="F10" s="105">
        <v>844663</v>
      </c>
      <c r="G10" s="105">
        <v>712690</v>
      </c>
      <c r="H10" s="105">
        <v>23</v>
      </c>
      <c r="I10" s="210" t="s">
        <v>190</v>
      </c>
      <c r="J10" s="105">
        <v>617329</v>
      </c>
      <c r="K10" s="105">
        <v>528172</v>
      </c>
      <c r="L10" s="105">
        <v>203</v>
      </c>
      <c r="M10" s="210" t="s">
        <v>9</v>
      </c>
      <c r="N10" s="105">
        <v>224690</v>
      </c>
      <c r="O10" s="105"/>
      <c r="P10" s="105">
        <v>182597</v>
      </c>
      <c r="Q10" s="105"/>
      <c r="R10" s="105">
        <v>23</v>
      </c>
      <c r="S10" s="105">
        <v>2644</v>
      </c>
      <c r="T10" s="105">
        <v>1921</v>
      </c>
      <c r="U10" s="75">
        <v>95.1</v>
      </c>
    </row>
    <row r="11" spans="1:21" ht="13.5" customHeight="1">
      <c r="A11" s="362" t="s">
        <v>462</v>
      </c>
      <c r="B11" s="362"/>
      <c r="C11" s="104">
        <v>744702</v>
      </c>
      <c r="D11" s="105">
        <v>246</v>
      </c>
      <c r="E11" s="210" t="s">
        <v>290</v>
      </c>
      <c r="F11" s="105">
        <v>844670</v>
      </c>
      <c r="G11" s="105">
        <v>713081</v>
      </c>
      <c r="H11" s="105">
        <v>16</v>
      </c>
      <c r="I11" s="210" t="s">
        <v>9</v>
      </c>
      <c r="J11" s="105">
        <v>617605</v>
      </c>
      <c r="K11" s="105">
        <v>528650</v>
      </c>
      <c r="L11" s="105">
        <v>202</v>
      </c>
      <c r="M11" s="210" t="s">
        <v>9</v>
      </c>
      <c r="N11" s="105">
        <v>223807</v>
      </c>
      <c r="O11" s="105"/>
      <c r="P11" s="105">
        <v>182244</v>
      </c>
      <c r="Q11" s="105"/>
      <c r="R11" s="105">
        <v>28</v>
      </c>
      <c r="S11" s="105">
        <v>3258</v>
      </c>
      <c r="T11" s="105">
        <v>2187</v>
      </c>
      <c r="U11" s="75">
        <v>95.7538720186061</v>
      </c>
    </row>
    <row r="12" spans="1:21" s="17" customFormat="1" ht="13.5" customHeight="1">
      <c r="A12" s="362" t="s">
        <v>463</v>
      </c>
      <c r="B12" s="362"/>
      <c r="C12" s="104">
        <v>737441</v>
      </c>
      <c r="D12" s="105">
        <v>256</v>
      </c>
      <c r="E12" s="210" t="s">
        <v>9</v>
      </c>
      <c r="F12" s="105">
        <v>844780</v>
      </c>
      <c r="G12" s="170">
        <v>707496</v>
      </c>
      <c r="H12" s="105">
        <v>15</v>
      </c>
      <c r="I12" s="210" t="s">
        <v>9</v>
      </c>
      <c r="J12" s="105">
        <v>617605</v>
      </c>
      <c r="K12" s="105">
        <v>526858</v>
      </c>
      <c r="L12" s="105">
        <v>203</v>
      </c>
      <c r="M12" s="210" t="s">
        <v>9</v>
      </c>
      <c r="N12" s="105">
        <v>224102</v>
      </c>
      <c r="O12" s="105"/>
      <c r="P12" s="105">
        <v>178660</v>
      </c>
      <c r="Q12" s="105"/>
      <c r="R12" s="105">
        <v>26</v>
      </c>
      <c r="S12" s="105">
        <v>3073</v>
      </c>
      <c r="T12" s="105">
        <v>1978</v>
      </c>
      <c r="U12" s="76">
        <v>95.93933616384226</v>
      </c>
    </row>
    <row r="13" spans="1:21" s="17" customFormat="1" ht="13.5" customHeight="1">
      <c r="A13" s="362" t="s">
        <v>426</v>
      </c>
      <c r="B13" s="362"/>
      <c r="C13" s="104">
        <v>732235</v>
      </c>
      <c r="D13" s="105">
        <v>256</v>
      </c>
      <c r="E13" s="210" t="s">
        <v>9</v>
      </c>
      <c r="F13" s="105">
        <v>841199</v>
      </c>
      <c r="G13" s="105">
        <v>706522</v>
      </c>
      <c r="H13" s="170">
        <v>14</v>
      </c>
      <c r="I13" s="210" t="s">
        <v>9</v>
      </c>
      <c r="J13" s="170">
        <v>612105</v>
      </c>
      <c r="K13" s="105">
        <v>523040</v>
      </c>
      <c r="L13" s="105">
        <v>203</v>
      </c>
      <c r="M13" s="210" t="s">
        <v>9</v>
      </c>
      <c r="N13" s="105">
        <v>225987</v>
      </c>
      <c r="O13" s="105"/>
      <c r="P13" s="105">
        <v>181374</v>
      </c>
      <c r="Q13" s="105"/>
      <c r="R13" s="105">
        <v>27</v>
      </c>
      <c r="S13" s="105">
        <v>3107</v>
      </c>
      <c r="T13" s="105">
        <v>2108</v>
      </c>
      <c r="U13" s="77">
        <v>96.5</v>
      </c>
    </row>
    <row r="14" spans="1:21" s="23" customFormat="1" ht="13.5" customHeight="1">
      <c r="A14" s="361" t="s">
        <v>464</v>
      </c>
      <c r="B14" s="361"/>
      <c r="C14" s="271">
        <v>726397</v>
      </c>
      <c r="D14" s="272">
        <v>253</v>
      </c>
      <c r="E14" s="273" t="s">
        <v>9</v>
      </c>
      <c r="F14" s="272">
        <v>828063</v>
      </c>
      <c r="G14" s="272">
        <v>701852</v>
      </c>
      <c r="H14" s="272">
        <v>15</v>
      </c>
      <c r="I14" s="273" t="s">
        <v>9</v>
      </c>
      <c r="J14" s="272">
        <v>607255</v>
      </c>
      <c r="K14" s="272">
        <v>527631</v>
      </c>
      <c r="L14" s="272">
        <v>199</v>
      </c>
      <c r="M14" s="273" t="s">
        <v>9</v>
      </c>
      <c r="N14" s="272">
        <v>217963</v>
      </c>
      <c r="O14" s="273" t="s">
        <v>465</v>
      </c>
      <c r="P14" s="272">
        <v>172383</v>
      </c>
      <c r="Q14" s="274" t="s">
        <v>466</v>
      </c>
      <c r="R14" s="272">
        <v>24</v>
      </c>
      <c r="S14" s="272">
        <v>2845</v>
      </c>
      <c r="T14" s="272">
        <v>1838</v>
      </c>
      <c r="U14" s="78">
        <v>96.6</v>
      </c>
    </row>
    <row r="15" spans="1:21" ht="13.5" customHeight="1">
      <c r="A15" s="25"/>
      <c r="B15" s="25"/>
      <c r="C15" s="213"/>
      <c r="D15" s="212"/>
      <c r="E15" s="214"/>
      <c r="F15" s="212"/>
      <c r="G15" s="212"/>
      <c r="H15" s="212"/>
      <c r="I15" s="214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75"/>
    </row>
    <row r="16" spans="1:21" ht="13.5" customHeight="1">
      <c r="A16" s="16">
        <v>201</v>
      </c>
      <c r="B16" s="33" t="s">
        <v>191</v>
      </c>
      <c r="C16" s="213">
        <v>194619</v>
      </c>
      <c r="D16" s="212">
        <v>51</v>
      </c>
      <c r="E16" s="275" t="s">
        <v>7</v>
      </c>
      <c r="F16" s="212">
        <v>227035</v>
      </c>
      <c r="G16" s="212">
        <v>191378</v>
      </c>
      <c r="H16" s="212">
        <v>3</v>
      </c>
      <c r="I16" s="275" t="s">
        <v>7</v>
      </c>
      <c r="J16" s="212">
        <v>188078</v>
      </c>
      <c r="K16" s="212">
        <v>159287</v>
      </c>
      <c r="L16" s="212">
        <v>34</v>
      </c>
      <c r="M16" s="212"/>
      <c r="N16" s="212">
        <v>38327</v>
      </c>
      <c r="O16" s="212"/>
      <c r="P16" s="212">
        <v>31701</v>
      </c>
      <c r="Q16" s="212"/>
      <c r="R16" s="212">
        <v>3</v>
      </c>
      <c r="S16" s="212">
        <v>630</v>
      </c>
      <c r="T16" s="212">
        <v>390</v>
      </c>
      <c r="U16" s="75">
        <v>98.3</v>
      </c>
    </row>
    <row r="17" spans="1:21" ht="13.5" customHeight="1">
      <c r="A17" s="16">
        <v>202</v>
      </c>
      <c r="B17" s="33" t="s">
        <v>203</v>
      </c>
      <c r="C17" s="213">
        <v>60681</v>
      </c>
      <c r="D17" s="212">
        <v>12</v>
      </c>
      <c r="E17" s="212"/>
      <c r="F17" s="212">
        <v>70096</v>
      </c>
      <c r="G17" s="212">
        <v>58273</v>
      </c>
      <c r="H17" s="212">
        <v>1</v>
      </c>
      <c r="I17" s="212"/>
      <c r="J17" s="212">
        <v>50000</v>
      </c>
      <c r="K17" s="212">
        <v>43837</v>
      </c>
      <c r="L17" s="212">
        <v>9</v>
      </c>
      <c r="M17" s="212"/>
      <c r="N17" s="212">
        <v>20096</v>
      </c>
      <c r="O17" s="212"/>
      <c r="P17" s="212">
        <v>14436</v>
      </c>
      <c r="Q17" s="212"/>
      <c r="R17" s="212">
        <v>1</v>
      </c>
      <c r="S17" s="212">
        <v>0</v>
      </c>
      <c r="T17" s="212">
        <v>0</v>
      </c>
      <c r="U17" s="75">
        <v>96</v>
      </c>
    </row>
    <row r="18" spans="1:21" ht="13.5" customHeight="1">
      <c r="A18" s="16">
        <v>203</v>
      </c>
      <c r="B18" s="33" t="s">
        <v>209</v>
      </c>
      <c r="C18" s="213">
        <v>145657</v>
      </c>
      <c r="D18" s="212">
        <v>20</v>
      </c>
      <c r="E18" s="212"/>
      <c r="F18" s="212">
        <v>166433</v>
      </c>
      <c r="G18" s="212">
        <v>144752</v>
      </c>
      <c r="H18" s="212">
        <v>1</v>
      </c>
      <c r="I18" s="212"/>
      <c r="J18" s="212">
        <v>140590</v>
      </c>
      <c r="K18" s="212">
        <v>123797</v>
      </c>
      <c r="L18" s="212">
        <v>15</v>
      </c>
      <c r="M18" s="212"/>
      <c r="N18" s="212">
        <v>25223</v>
      </c>
      <c r="O18" s="212"/>
      <c r="P18" s="212">
        <v>20790</v>
      </c>
      <c r="Q18" s="212"/>
      <c r="R18" s="212">
        <v>2</v>
      </c>
      <c r="S18" s="212">
        <v>620</v>
      </c>
      <c r="T18" s="212">
        <v>165</v>
      </c>
      <c r="U18" s="75">
        <v>99.4</v>
      </c>
    </row>
    <row r="19" spans="1:21" ht="13.5" customHeight="1">
      <c r="A19" s="25">
        <v>204</v>
      </c>
      <c r="B19" s="211" t="s">
        <v>202</v>
      </c>
      <c r="C19" s="213">
        <v>50599</v>
      </c>
      <c r="D19" s="212">
        <v>15</v>
      </c>
      <c r="E19" s="212"/>
      <c r="F19" s="212">
        <v>49854</v>
      </c>
      <c r="G19" s="212">
        <v>48551</v>
      </c>
      <c r="H19" s="212">
        <v>1</v>
      </c>
      <c r="I19" s="212"/>
      <c r="J19" s="212">
        <v>40000</v>
      </c>
      <c r="K19" s="212">
        <v>40337</v>
      </c>
      <c r="L19" s="212">
        <v>9</v>
      </c>
      <c r="M19" s="212"/>
      <c r="N19" s="212">
        <v>9473</v>
      </c>
      <c r="O19" s="212"/>
      <c r="P19" s="212">
        <v>7833</v>
      </c>
      <c r="Q19" s="212"/>
      <c r="R19" s="212">
        <v>4</v>
      </c>
      <c r="S19" s="212">
        <v>381</v>
      </c>
      <c r="T19" s="212">
        <v>381</v>
      </c>
      <c r="U19" s="75">
        <v>96</v>
      </c>
    </row>
    <row r="20" spans="1:21" ht="13.5" customHeight="1">
      <c r="A20" s="16">
        <v>205</v>
      </c>
      <c r="B20" s="33" t="s">
        <v>207</v>
      </c>
      <c r="C20" s="213">
        <v>39336</v>
      </c>
      <c r="D20" s="212">
        <v>18</v>
      </c>
      <c r="E20" s="275"/>
      <c r="F20" s="212">
        <v>55577</v>
      </c>
      <c r="G20" s="212">
        <v>36377</v>
      </c>
      <c r="H20" s="212">
        <v>1</v>
      </c>
      <c r="I20" s="212"/>
      <c r="J20" s="212">
        <v>42500</v>
      </c>
      <c r="K20" s="212">
        <v>28492</v>
      </c>
      <c r="L20" s="212">
        <v>13</v>
      </c>
      <c r="M20" s="275" t="s">
        <v>7</v>
      </c>
      <c r="N20" s="212">
        <v>12888</v>
      </c>
      <c r="O20" s="275" t="s">
        <v>467</v>
      </c>
      <c r="P20" s="212">
        <v>7723</v>
      </c>
      <c r="Q20" s="275" t="s">
        <v>468</v>
      </c>
      <c r="R20" s="212">
        <v>4</v>
      </c>
      <c r="S20" s="212">
        <v>189</v>
      </c>
      <c r="T20" s="212">
        <v>162</v>
      </c>
      <c r="U20" s="75"/>
    </row>
    <row r="21" spans="1:21" ht="13.5" customHeight="1">
      <c r="A21" s="16">
        <v>206</v>
      </c>
      <c r="B21" s="33" t="s">
        <v>205</v>
      </c>
      <c r="C21" s="213">
        <v>42742</v>
      </c>
      <c r="D21" s="212">
        <v>11</v>
      </c>
      <c r="E21" s="276"/>
      <c r="F21" s="275">
        <v>54855</v>
      </c>
      <c r="G21" s="212">
        <v>42026</v>
      </c>
      <c r="H21" s="212">
        <v>1</v>
      </c>
      <c r="I21" s="212"/>
      <c r="J21" s="212">
        <v>44125</v>
      </c>
      <c r="K21" s="212">
        <v>32868</v>
      </c>
      <c r="L21" s="212">
        <v>10</v>
      </c>
      <c r="M21" s="275" t="s">
        <v>7</v>
      </c>
      <c r="N21" s="212">
        <v>10730</v>
      </c>
      <c r="O21" s="275" t="s">
        <v>469</v>
      </c>
      <c r="P21" s="212">
        <v>9158</v>
      </c>
      <c r="Q21" s="275" t="s">
        <v>470</v>
      </c>
      <c r="R21" s="212"/>
      <c r="S21" s="212"/>
      <c r="T21" s="212">
        <v>0</v>
      </c>
      <c r="U21" s="75">
        <v>98.3</v>
      </c>
    </row>
    <row r="22" spans="1:21" ht="13.5" customHeight="1">
      <c r="A22" s="16">
        <v>207</v>
      </c>
      <c r="B22" s="33" t="s">
        <v>210</v>
      </c>
      <c r="C22" s="213">
        <v>26641</v>
      </c>
      <c r="D22" s="212">
        <v>9</v>
      </c>
      <c r="E22" s="212"/>
      <c r="F22" s="212">
        <v>26241</v>
      </c>
      <c r="G22" s="212">
        <v>25343</v>
      </c>
      <c r="H22" s="212">
        <v>1</v>
      </c>
      <c r="I22" s="212"/>
      <c r="J22" s="212">
        <v>18800</v>
      </c>
      <c r="K22" s="212">
        <v>18762</v>
      </c>
      <c r="L22" s="212">
        <v>4</v>
      </c>
      <c r="M22" s="212"/>
      <c r="N22" s="212">
        <v>6860</v>
      </c>
      <c r="O22" s="212"/>
      <c r="P22" s="212">
        <v>6230</v>
      </c>
      <c r="Q22" s="212"/>
      <c r="R22" s="212">
        <v>4</v>
      </c>
      <c r="S22" s="212">
        <v>581</v>
      </c>
      <c r="T22" s="212">
        <v>351</v>
      </c>
      <c r="U22" s="75">
        <v>95.1</v>
      </c>
    </row>
    <row r="23" spans="1:21" ht="13.5" customHeight="1">
      <c r="A23" s="16">
        <v>209</v>
      </c>
      <c r="B23" s="33" t="s">
        <v>249</v>
      </c>
      <c r="C23" s="213">
        <v>43097</v>
      </c>
      <c r="D23" s="212">
        <v>21</v>
      </c>
      <c r="E23" s="212"/>
      <c r="F23" s="212">
        <v>44814</v>
      </c>
      <c r="G23" s="212">
        <v>39981</v>
      </c>
      <c r="H23" s="212">
        <v>3</v>
      </c>
      <c r="I23" s="212"/>
      <c r="J23" s="212">
        <v>32650</v>
      </c>
      <c r="K23" s="212">
        <v>30705</v>
      </c>
      <c r="L23" s="212">
        <v>17</v>
      </c>
      <c r="M23" s="212"/>
      <c r="N23" s="212">
        <v>12076</v>
      </c>
      <c r="O23" s="212"/>
      <c r="P23" s="212">
        <v>9194</v>
      </c>
      <c r="Q23" s="212"/>
      <c r="R23" s="212">
        <v>1</v>
      </c>
      <c r="S23" s="212">
        <v>88</v>
      </c>
      <c r="T23" s="212">
        <v>82</v>
      </c>
      <c r="U23" s="75">
        <v>92.8</v>
      </c>
    </row>
    <row r="24" spans="1:21" ht="13.5" customHeight="1">
      <c r="A24" s="16"/>
      <c r="B24" s="33"/>
      <c r="C24" s="213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75"/>
    </row>
    <row r="25" spans="1:21" ht="13.5" customHeight="1">
      <c r="A25" s="16">
        <v>304</v>
      </c>
      <c r="B25" s="33" t="s">
        <v>192</v>
      </c>
      <c r="C25" s="213">
        <v>14301</v>
      </c>
      <c r="D25" s="212">
        <v>6</v>
      </c>
      <c r="E25" s="275"/>
      <c r="F25" s="212">
        <v>12316</v>
      </c>
      <c r="G25" s="212">
        <v>14240</v>
      </c>
      <c r="H25" s="212">
        <v>1</v>
      </c>
      <c r="I25" s="275"/>
      <c r="J25" s="212">
        <v>10310</v>
      </c>
      <c r="K25" s="212">
        <v>12516</v>
      </c>
      <c r="L25" s="212">
        <v>4</v>
      </c>
      <c r="M25" s="212"/>
      <c r="N25" s="212">
        <v>1913</v>
      </c>
      <c r="O25" s="212"/>
      <c r="P25" s="212">
        <v>1635</v>
      </c>
      <c r="Q25" s="212"/>
      <c r="R25" s="212">
        <v>1</v>
      </c>
      <c r="S25" s="212">
        <v>93</v>
      </c>
      <c r="T25" s="212">
        <v>89</v>
      </c>
      <c r="U25" s="75">
        <v>99.6</v>
      </c>
    </row>
    <row r="26" spans="1:21" ht="13.5" customHeight="1">
      <c r="A26" s="16"/>
      <c r="B26" s="32"/>
      <c r="C26" s="213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75"/>
    </row>
    <row r="27" spans="1:21" ht="13.5" customHeight="1">
      <c r="A27" s="16">
        <v>343</v>
      </c>
      <c r="B27" s="33" t="s">
        <v>250</v>
      </c>
      <c r="C27" s="213">
        <v>15113</v>
      </c>
      <c r="D27" s="212">
        <v>15</v>
      </c>
      <c r="E27" s="212"/>
      <c r="F27" s="212">
        <v>16423</v>
      </c>
      <c r="G27" s="212">
        <v>14540</v>
      </c>
      <c r="H27" s="212">
        <v>0</v>
      </c>
      <c r="I27" s="212"/>
      <c r="J27" s="212">
        <v>0</v>
      </c>
      <c r="K27" s="212">
        <v>0</v>
      </c>
      <c r="L27" s="212">
        <v>14</v>
      </c>
      <c r="M27" s="212"/>
      <c r="N27" s="212">
        <v>16353</v>
      </c>
      <c r="O27" s="212"/>
      <c r="P27" s="212">
        <v>14479</v>
      </c>
      <c r="Q27" s="212"/>
      <c r="R27" s="212">
        <v>1</v>
      </c>
      <c r="S27" s="212">
        <v>70</v>
      </c>
      <c r="T27" s="212">
        <v>61</v>
      </c>
      <c r="U27" s="75">
        <v>96.2</v>
      </c>
    </row>
    <row r="28" spans="1:21" ht="13.5" customHeight="1">
      <c r="A28" s="16"/>
      <c r="B28" s="32"/>
      <c r="C28" s="213"/>
      <c r="D28" s="212"/>
      <c r="E28" s="275"/>
      <c r="F28" s="212"/>
      <c r="G28" s="212"/>
      <c r="H28" s="212"/>
      <c r="I28" s="212"/>
      <c r="J28" s="212"/>
      <c r="K28" s="212"/>
      <c r="L28" s="212"/>
      <c r="M28" s="275"/>
      <c r="N28" s="212"/>
      <c r="O28" s="212"/>
      <c r="P28" s="212"/>
      <c r="Q28" s="212"/>
      <c r="R28" s="212"/>
      <c r="S28" s="212"/>
      <c r="T28" s="212"/>
      <c r="U28" s="75"/>
    </row>
    <row r="29" spans="1:21" ht="13.5" customHeight="1">
      <c r="A29" s="16">
        <v>386</v>
      </c>
      <c r="B29" s="33" t="s">
        <v>251</v>
      </c>
      <c r="C29" s="213">
        <v>5649</v>
      </c>
      <c r="D29" s="212">
        <v>6</v>
      </c>
      <c r="E29" s="212"/>
      <c r="F29" s="212">
        <v>7343</v>
      </c>
      <c r="G29" s="212">
        <v>4750</v>
      </c>
      <c r="H29" s="212">
        <v>0</v>
      </c>
      <c r="I29" s="212"/>
      <c r="J29" s="212">
        <v>0</v>
      </c>
      <c r="K29" s="212">
        <v>0</v>
      </c>
      <c r="L29" s="212">
        <v>6</v>
      </c>
      <c r="M29" s="212"/>
      <c r="N29" s="212">
        <v>7343</v>
      </c>
      <c r="O29" s="212"/>
      <c r="P29" s="212">
        <v>4750</v>
      </c>
      <c r="Q29" s="212"/>
      <c r="R29" s="212">
        <v>0</v>
      </c>
      <c r="S29" s="212">
        <v>0</v>
      </c>
      <c r="T29" s="212">
        <v>0</v>
      </c>
      <c r="U29" s="75">
        <v>84.1</v>
      </c>
    </row>
    <row r="30" spans="1:21" ht="13.5" customHeight="1">
      <c r="A30" s="16"/>
      <c r="B30" s="32"/>
      <c r="C30" s="268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79"/>
    </row>
    <row r="31" spans="1:21" ht="13.5" customHeight="1">
      <c r="A31" s="16">
        <v>401</v>
      </c>
      <c r="B31" s="33" t="s">
        <v>252</v>
      </c>
      <c r="C31" s="213">
        <v>27705</v>
      </c>
      <c r="D31" s="212">
        <v>3</v>
      </c>
      <c r="E31" s="275" t="s">
        <v>7</v>
      </c>
      <c r="F31" s="212">
        <v>27256</v>
      </c>
      <c r="G31" s="212">
        <v>27557</v>
      </c>
      <c r="H31" s="212">
        <v>1</v>
      </c>
      <c r="I31" s="275" t="s">
        <v>7</v>
      </c>
      <c r="J31" s="212">
        <v>26422</v>
      </c>
      <c r="K31" s="212">
        <v>26862</v>
      </c>
      <c r="L31" s="212">
        <v>2</v>
      </c>
      <c r="M31" s="212"/>
      <c r="N31" s="212">
        <v>834</v>
      </c>
      <c r="O31" s="212"/>
      <c r="P31" s="212">
        <v>695</v>
      </c>
      <c r="Q31" s="212"/>
      <c r="R31" s="212">
        <v>0</v>
      </c>
      <c r="S31" s="212">
        <v>0</v>
      </c>
      <c r="T31" s="212">
        <v>0</v>
      </c>
      <c r="U31" s="75">
        <v>99.5</v>
      </c>
    </row>
    <row r="32" spans="1:21" ht="13.5" customHeight="1">
      <c r="A32" s="16"/>
      <c r="B32" s="32"/>
      <c r="C32" s="213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75"/>
    </row>
    <row r="33" spans="1:21" ht="13.5" customHeight="1">
      <c r="A33" s="16">
        <v>441</v>
      </c>
      <c r="B33" s="33" t="s">
        <v>253</v>
      </c>
      <c r="C33" s="213">
        <v>4046</v>
      </c>
      <c r="D33" s="212">
        <v>4</v>
      </c>
      <c r="E33" s="212"/>
      <c r="F33" s="212">
        <v>4106</v>
      </c>
      <c r="G33" s="212">
        <v>3359</v>
      </c>
      <c r="H33" s="212">
        <v>0</v>
      </c>
      <c r="I33" s="212"/>
      <c r="J33" s="212">
        <v>0</v>
      </c>
      <c r="K33" s="212">
        <v>0</v>
      </c>
      <c r="L33" s="212">
        <v>3</v>
      </c>
      <c r="M33" s="212"/>
      <c r="N33" s="212">
        <v>4030</v>
      </c>
      <c r="O33" s="212"/>
      <c r="P33" s="212">
        <v>3296</v>
      </c>
      <c r="Q33" s="212"/>
      <c r="R33" s="212">
        <v>1</v>
      </c>
      <c r="S33" s="212">
        <v>76</v>
      </c>
      <c r="T33" s="212">
        <v>63</v>
      </c>
      <c r="U33" s="75">
        <v>83</v>
      </c>
    </row>
    <row r="34" spans="1:21" ht="13.5" customHeight="1">
      <c r="A34" s="16">
        <v>448</v>
      </c>
      <c r="B34" s="33" t="s">
        <v>254</v>
      </c>
      <c r="C34" s="213">
        <v>5614</v>
      </c>
      <c r="D34" s="212">
        <v>10</v>
      </c>
      <c r="E34" s="212"/>
      <c r="F34" s="212">
        <v>6393</v>
      </c>
      <c r="G34" s="212">
        <v>4579</v>
      </c>
      <c r="H34" s="212">
        <v>0</v>
      </c>
      <c r="I34" s="212"/>
      <c r="J34" s="212">
        <v>0</v>
      </c>
      <c r="K34" s="212">
        <v>0</v>
      </c>
      <c r="L34" s="212">
        <v>10</v>
      </c>
      <c r="M34" s="212"/>
      <c r="N34" s="212">
        <v>6393</v>
      </c>
      <c r="O34" s="212"/>
      <c r="P34" s="212">
        <v>4579</v>
      </c>
      <c r="Q34" s="212"/>
      <c r="R34" s="212">
        <v>0</v>
      </c>
      <c r="S34" s="212">
        <v>0</v>
      </c>
      <c r="T34" s="212">
        <v>0</v>
      </c>
      <c r="U34" s="75">
        <v>81.6</v>
      </c>
    </row>
    <row r="35" spans="1:21" ht="13.5" customHeight="1">
      <c r="A35" s="16">
        <v>449</v>
      </c>
      <c r="B35" s="33" t="s">
        <v>255</v>
      </c>
      <c r="C35" s="213">
        <v>12305</v>
      </c>
      <c r="D35" s="212">
        <v>9</v>
      </c>
      <c r="E35" s="212"/>
      <c r="F35" s="212">
        <v>12090</v>
      </c>
      <c r="G35" s="212">
        <v>9118</v>
      </c>
      <c r="H35" s="212">
        <v>0</v>
      </c>
      <c r="I35" s="212"/>
      <c r="J35" s="212">
        <v>0</v>
      </c>
      <c r="K35" s="212">
        <v>0</v>
      </c>
      <c r="L35" s="212">
        <v>9</v>
      </c>
      <c r="M35" s="212"/>
      <c r="N35" s="212">
        <v>12090</v>
      </c>
      <c r="O35" s="212"/>
      <c r="P35" s="212">
        <v>9118</v>
      </c>
      <c r="Q35" s="212"/>
      <c r="R35" s="212">
        <v>0</v>
      </c>
      <c r="S35" s="212">
        <v>0</v>
      </c>
      <c r="T35" s="212">
        <v>0</v>
      </c>
      <c r="U35" s="75">
        <v>74.1</v>
      </c>
    </row>
    <row r="36" spans="1:21" ht="13.5" customHeight="1">
      <c r="A36" s="16"/>
      <c r="B36" s="32"/>
      <c r="C36" s="213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75"/>
    </row>
    <row r="37" spans="1:21" ht="13.5" customHeight="1">
      <c r="A37" s="16">
        <v>501</v>
      </c>
      <c r="B37" s="33" t="s">
        <v>193</v>
      </c>
      <c r="C37" s="213">
        <v>8921</v>
      </c>
      <c r="D37" s="212">
        <v>7</v>
      </c>
      <c r="E37" s="212"/>
      <c r="F37" s="212">
        <v>9080</v>
      </c>
      <c r="G37" s="212">
        <v>8273</v>
      </c>
      <c r="H37" s="212">
        <v>0</v>
      </c>
      <c r="I37" s="212"/>
      <c r="J37" s="212">
        <v>0</v>
      </c>
      <c r="K37" s="212">
        <v>0</v>
      </c>
      <c r="L37" s="212">
        <v>6</v>
      </c>
      <c r="M37" s="212"/>
      <c r="N37" s="212">
        <v>8999</v>
      </c>
      <c r="O37" s="212"/>
      <c r="P37" s="212">
        <v>8205</v>
      </c>
      <c r="Q37" s="212"/>
      <c r="R37" s="212">
        <v>1</v>
      </c>
      <c r="S37" s="212">
        <v>81</v>
      </c>
      <c r="T37" s="212">
        <v>68</v>
      </c>
      <c r="U37" s="75">
        <v>92.7</v>
      </c>
    </row>
    <row r="38" spans="1:21" ht="13.5" customHeight="1">
      <c r="A38" s="16">
        <v>505</v>
      </c>
      <c r="B38" s="33" t="s">
        <v>291</v>
      </c>
      <c r="C38" s="213">
        <v>6976</v>
      </c>
      <c r="D38" s="212">
        <v>9</v>
      </c>
      <c r="E38" s="212"/>
      <c r="F38" s="212">
        <v>8156</v>
      </c>
      <c r="G38" s="212">
        <v>6444</v>
      </c>
      <c r="H38" s="212">
        <v>0</v>
      </c>
      <c r="I38" s="212"/>
      <c r="J38" s="212">
        <v>0</v>
      </c>
      <c r="K38" s="212">
        <v>0</v>
      </c>
      <c r="L38" s="212">
        <v>8</v>
      </c>
      <c r="M38" s="212"/>
      <c r="N38" s="212">
        <v>8120</v>
      </c>
      <c r="O38" s="212"/>
      <c r="P38" s="212">
        <v>6418</v>
      </c>
      <c r="Q38" s="212"/>
      <c r="R38" s="212">
        <v>1</v>
      </c>
      <c r="S38" s="212">
        <v>36</v>
      </c>
      <c r="T38" s="212">
        <v>26</v>
      </c>
      <c r="U38" s="75">
        <v>92.4</v>
      </c>
    </row>
    <row r="39" spans="1:21" ht="13.5" customHeight="1">
      <c r="A39" s="25"/>
      <c r="B39" s="25"/>
      <c r="C39" s="213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75"/>
    </row>
    <row r="40" spans="1:21" ht="13.5" customHeight="1">
      <c r="A40" s="16">
        <v>525</v>
      </c>
      <c r="B40" s="33" t="s">
        <v>256</v>
      </c>
      <c r="C40" s="213">
        <v>2457</v>
      </c>
      <c r="D40" s="212">
        <v>4</v>
      </c>
      <c r="E40" s="212"/>
      <c r="F40" s="212">
        <v>3055</v>
      </c>
      <c r="G40" s="212">
        <v>2457</v>
      </c>
      <c r="H40" s="212">
        <v>0</v>
      </c>
      <c r="I40" s="212"/>
      <c r="J40" s="212">
        <v>0</v>
      </c>
      <c r="K40" s="212">
        <v>0</v>
      </c>
      <c r="L40" s="212">
        <v>4</v>
      </c>
      <c r="M40" s="212"/>
      <c r="N40" s="212">
        <v>3055</v>
      </c>
      <c r="O40" s="212"/>
      <c r="P40" s="212">
        <v>2457</v>
      </c>
      <c r="Q40" s="212"/>
      <c r="R40" s="212">
        <v>0</v>
      </c>
      <c r="S40" s="212">
        <v>0</v>
      </c>
      <c r="T40" s="212">
        <v>0</v>
      </c>
      <c r="U40" s="75">
        <v>100</v>
      </c>
    </row>
    <row r="41" spans="1:21" ht="13.5" customHeight="1">
      <c r="A41" s="16">
        <v>526</v>
      </c>
      <c r="B41" s="33" t="s">
        <v>194</v>
      </c>
      <c r="C41" s="213">
        <v>3263</v>
      </c>
      <c r="D41" s="212">
        <v>3</v>
      </c>
      <c r="E41" s="212"/>
      <c r="F41" s="212">
        <v>4218</v>
      </c>
      <c r="G41" s="212">
        <v>3263</v>
      </c>
      <c r="H41" s="212">
        <v>0</v>
      </c>
      <c r="I41" s="212"/>
      <c r="J41" s="212">
        <v>0</v>
      </c>
      <c r="K41" s="212">
        <v>0</v>
      </c>
      <c r="L41" s="212">
        <v>3</v>
      </c>
      <c r="M41" s="212"/>
      <c r="N41" s="212">
        <v>4218</v>
      </c>
      <c r="O41" s="212"/>
      <c r="P41" s="212">
        <v>3263</v>
      </c>
      <c r="Q41" s="212"/>
      <c r="R41" s="212">
        <v>0</v>
      </c>
      <c r="S41" s="212">
        <v>0</v>
      </c>
      <c r="T41" s="212">
        <v>0</v>
      </c>
      <c r="U41" s="75">
        <v>100</v>
      </c>
    </row>
    <row r="42" spans="1:21" ht="13.5" customHeight="1">
      <c r="A42" s="16">
        <v>527</v>
      </c>
      <c r="B42" s="33" t="s">
        <v>257</v>
      </c>
      <c r="C42" s="213">
        <v>608</v>
      </c>
      <c r="D42" s="212">
        <v>1</v>
      </c>
      <c r="E42" s="212"/>
      <c r="F42" s="212">
        <v>960</v>
      </c>
      <c r="G42" s="212">
        <v>608</v>
      </c>
      <c r="H42" s="212">
        <v>0</v>
      </c>
      <c r="I42" s="212"/>
      <c r="J42" s="212">
        <v>0</v>
      </c>
      <c r="K42" s="212">
        <v>0</v>
      </c>
      <c r="L42" s="212">
        <v>1</v>
      </c>
      <c r="M42" s="212"/>
      <c r="N42" s="212">
        <v>960</v>
      </c>
      <c r="O42" s="212"/>
      <c r="P42" s="212">
        <v>608</v>
      </c>
      <c r="Q42" s="212"/>
      <c r="R42" s="212">
        <v>0</v>
      </c>
      <c r="S42" s="212">
        <v>0</v>
      </c>
      <c r="T42" s="212">
        <v>0</v>
      </c>
      <c r="U42" s="75">
        <v>100</v>
      </c>
    </row>
    <row r="43" spans="1:21" ht="13.5" customHeight="1">
      <c r="A43" s="16">
        <v>528</v>
      </c>
      <c r="B43" s="33" t="s">
        <v>258</v>
      </c>
      <c r="C43" s="213">
        <v>16067</v>
      </c>
      <c r="D43" s="212">
        <v>19</v>
      </c>
      <c r="E43" s="212"/>
      <c r="F43" s="212">
        <v>21762</v>
      </c>
      <c r="G43" s="212">
        <v>15983</v>
      </c>
      <c r="H43" s="212">
        <v>1</v>
      </c>
      <c r="I43" s="212"/>
      <c r="J43" s="212">
        <v>13780</v>
      </c>
      <c r="K43" s="212">
        <v>10168</v>
      </c>
      <c r="L43" s="212">
        <v>18</v>
      </c>
      <c r="M43" s="212"/>
      <c r="N43" s="212">
        <v>7982</v>
      </c>
      <c r="O43" s="212"/>
      <c r="P43" s="212">
        <v>5815</v>
      </c>
      <c r="Q43" s="212"/>
      <c r="R43" s="212">
        <v>0</v>
      </c>
      <c r="S43" s="212">
        <v>0</v>
      </c>
      <c r="T43" s="212">
        <v>0</v>
      </c>
      <c r="U43" s="75">
        <v>99.5</v>
      </c>
    </row>
    <row r="44" spans="1:21" ht="13.5" customHeight="1">
      <c r="A44" s="113"/>
      <c r="B44" s="113"/>
      <c r="C44" s="17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215"/>
    </row>
    <row r="45" spans="1:21" ht="13.5" customHeight="1">
      <c r="A45" t="s">
        <v>308</v>
      </c>
      <c r="B45" s="26" t="s">
        <v>325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2:21" ht="13.5" customHeight="1">
      <c r="B46" s="34" t="s">
        <v>326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3.5" customHeight="1">
      <c r="A47" s="16" t="s">
        <v>195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</sheetData>
  <sheetProtection/>
  <mergeCells count="24">
    <mergeCell ref="K6:K7"/>
    <mergeCell ref="L6:M7"/>
    <mergeCell ref="A4:B7"/>
    <mergeCell ref="C4:C7"/>
    <mergeCell ref="D4:G5"/>
    <mergeCell ref="H4:K5"/>
    <mergeCell ref="L4:Q5"/>
    <mergeCell ref="D6:E7"/>
    <mergeCell ref="F6:F7"/>
    <mergeCell ref="G6:G7"/>
    <mergeCell ref="H6:I7"/>
    <mergeCell ref="J6:J7"/>
    <mergeCell ref="A14:B14"/>
    <mergeCell ref="A11:B11"/>
    <mergeCell ref="A12:B12"/>
    <mergeCell ref="A13:B13"/>
    <mergeCell ref="R4:T4"/>
    <mergeCell ref="U4:U7"/>
    <mergeCell ref="R5:T5"/>
    <mergeCell ref="N6:O7"/>
    <mergeCell ref="P6:Q7"/>
    <mergeCell ref="S6:S7"/>
    <mergeCell ref="T6:T7"/>
    <mergeCell ref="R6:R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0.75390625" style="0" customWidth="1"/>
    <col min="3" max="3" width="0.875" style="0" customWidth="1"/>
    <col min="4" max="4" width="10.625" style="0" customWidth="1"/>
    <col min="5" max="5" width="11.125" style="0" customWidth="1"/>
    <col min="6" max="8" width="12.375" style="0" bestFit="1" customWidth="1"/>
    <col min="9" max="9" width="7.375" style="0" bestFit="1" customWidth="1"/>
    <col min="10" max="10" width="12.375" style="0" bestFit="1" customWidth="1"/>
    <col min="11" max="11" width="11.125" style="0" bestFit="1" customWidth="1"/>
    <col min="12" max="12" width="21.375" style="0" bestFit="1" customWidth="1"/>
  </cols>
  <sheetData>
    <row r="1" spans="1:12" ht="13.5" customHeight="1">
      <c r="A1" s="60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3.5" customHeight="1">
      <c r="A2" s="15" t="s">
        <v>471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3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37" t="s">
        <v>472</v>
      </c>
    </row>
    <row r="4" spans="1:12" ht="13.5" customHeight="1" thickTop="1">
      <c r="A4" s="365" t="s">
        <v>473</v>
      </c>
      <c r="B4" s="365"/>
      <c r="C4" s="365"/>
      <c r="D4" s="343" t="s">
        <v>474</v>
      </c>
      <c r="E4" s="343" t="s">
        <v>475</v>
      </c>
      <c r="F4" s="343" t="s">
        <v>476</v>
      </c>
      <c r="G4" s="343" t="s">
        <v>477</v>
      </c>
      <c r="H4" s="367" t="s">
        <v>478</v>
      </c>
      <c r="I4" s="368"/>
      <c r="J4" s="61" t="s">
        <v>478</v>
      </c>
      <c r="K4" s="38" t="s">
        <v>196</v>
      </c>
      <c r="L4" s="290" t="s">
        <v>479</v>
      </c>
    </row>
    <row r="5" spans="1:12" ht="13.5" customHeight="1">
      <c r="A5" s="366"/>
      <c r="B5" s="366"/>
      <c r="C5" s="366"/>
      <c r="D5" s="359"/>
      <c r="E5" s="344"/>
      <c r="F5" s="359"/>
      <c r="G5" s="359"/>
      <c r="H5" s="277" t="s">
        <v>197</v>
      </c>
      <c r="I5" s="278" t="s">
        <v>480</v>
      </c>
      <c r="J5" s="216" t="s">
        <v>198</v>
      </c>
      <c r="K5" s="141" t="s">
        <v>481</v>
      </c>
      <c r="L5" s="312"/>
    </row>
    <row r="6" spans="1:12" ht="13.5" customHeight="1">
      <c r="A6" s="25"/>
      <c r="B6" s="25"/>
      <c r="C6" s="25"/>
      <c r="D6" s="123"/>
      <c r="E6" s="142"/>
      <c r="F6" s="50" t="s">
        <v>189</v>
      </c>
      <c r="G6" s="50" t="s">
        <v>189</v>
      </c>
      <c r="H6" s="50" t="s">
        <v>199</v>
      </c>
      <c r="I6" s="50"/>
      <c r="J6" s="50" t="s">
        <v>199</v>
      </c>
      <c r="K6" s="217" t="s">
        <v>199</v>
      </c>
      <c r="L6" s="25"/>
    </row>
    <row r="7" spans="1:12" s="23" customFormat="1" ht="13.5" customHeight="1">
      <c r="A7" s="51" t="s">
        <v>200</v>
      </c>
      <c r="B7" s="15"/>
      <c r="C7" s="15"/>
      <c r="D7" s="218" t="s">
        <v>482</v>
      </c>
      <c r="E7" s="219"/>
      <c r="F7" s="279">
        <v>607255</v>
      </c>
      <c r="G7" s="279">
        <v>527631</v>
      </c>
      <c r="H7" s="279">
        <v>222593</v>
      </c>
      <c r="I7" s="280" t="s">
        <v>483</v>
      </c>
      <c r="J7" s="279">
        <v>190247</v>
      </c>
      <c r="K7" s="281">
        <v>68821</v>
      </c>
      <c r="L7" s="51"/>
    </row>
    <row r="8" spans="1:12" ht="13.5" customHeight="1">
      <c r="A8" s="25"/>
      <c r="B8" s="33" t="s">
        <v>201</v>
      </c>
      <c r="C8" s="33"/>
      <c r="D8" s="139" t="s">
        <v>484</v>
      </c>
      <c r="E8" s="220" t="s">
        <v>259</v>
      </c>
      <c r="F8" s="212">
        <v>171800</v>
      </c>
      <c r="G8" s="212">
        <v>145854</v>
      </c>
      <c r="H8" s="212">
        <v>54636</v>
      </c>
      <c r="I8" s="212"/>
      <c r="J8" s="212">
        <v>48781</v>
      </c>
      <c r="K8" s="282">
        <v>17854</v>
      </c>
      <c r="L8" s="25"/>
    </row>
    <row r="9" spans="1:12" ht="13.5" customHeight="1">
      <c r="A9" s="25"/>
      <c r="B9" s="33" t="s">
        <v>202</v>
      </c>
      <c r="C9" s="33"/>
      <c r="D9" s="139" t="s">
        <v>485</v>
      </c>
      <c r="E9" s="220" t="s">
        <v>486</v>
      </c>
      <c r="F9" s="212">
        <v>40000</v>
      </c>
      <c r="G9" s="212">
        <v>40337</v>
      </c>
      <c r="H9" s="212">
        <v>19047</v>
      </c>
      <c r="I9" s="212"/>
      <c r="J9" s="212">
        <v>16161</v>
      </c>
      <c r="K9" s="282">
        <v>5915</v>
      </c>
      <c r="L9" s="25"/>
    </row>
    <row r="10" spans="1:12" ht="13.5" customHeight="1">
      <c r="A10" s="25"/>
      <c r="B10" s="33" t="s">
        <v>203</v>
      </c>
      <c r="C10" s="33"/>
      <c r="D10" s="139" t="s">
        <v>487</v>
      </c>
      <c r="E10" s="220" t="s">
        <v>204</v>
      </c>
      <c r="F10" s="212">
        <v>50000</v>
      </c>
      <c r="G10" s="212">
        <v>43837</v>
      </c>
      <c r="H10" s="212">
        <v>20348</v>
      </c>
      <c r="I10" s="212"/>
      <c r="J10" s="212">
        <v>17948</v>
      </c>
      <c r="K10" s="282">
        <v>6551</v>
      </c>
      <c r="L10" s="25"/>
    </row>
    <row r="11" spans="1:12" ht="13.5" customHeight="1">
      <c r="A11" s="25"/>
      <c r="B11" s="33" t="s">
        <v>205</v>
      </c>
      <c r="C11" s="33"/>
      <c r="D11" s="139" t="s">
        <v>488</v>
      </c>
      <c r="E11" s="220" t="s">
        <v>206</v>
      </c>
      <c r="F11" s="212">
        <v>44125</v>
      </c>
      <c r="G11" s="212">
        <v>32868</v>
      </c>
      <c r="H11" s="212">
        <v>14340</v>
      </c>
      <c r="I11" s="212"/>
      <c r="J11" s="212">
        <v>12109</v>
      </c>
      <c r="K11" s="282">
        <v>4432</v>
      </c>
      <c r="L11" s="25"/>
    </row>
    <row r="12" spans="1:12" ht="13.5" customHeight="1">
      <c r="A12" s="25"/>
      <c r="B12" s="33" t="s">
        <v>207</v>
      </c>
      <c r="C12" s="33"/>
      <c r="D12" s="139" t="s">
        <v>489</v>
      </c>
      <c r="E12" s="220" t="s">
        <v>292</v>
      </c>
      <c r="F12" s="212">
        <v>42500</v>
      </c>
      <c r="G12" s="212">
        <v>28492</v>
      </c>
      <c r="H12" s="212">
        <v>12870</v>
      </c>
      <c r="I12" s="212"/>
      <c r="J12" s="212">
        <v>9970</v>
      </c>
      <c r="K12" s="282">
        <v>3649</v>
      </c>
      <c r="L12" s="25"/>
    </row>
    <row r="13" spans="1:12" ht="13.5" customHeight="1">
      <c r="A13" s="25"/>
      <c r="B13" s="33" t="s">
        <v>260</v>
      </c>
      <c r="C13" s="33"/>
      <c r="D13" s="139" t="s">
        <v>490</v>
      </c>
      <c r="E13" s="220" t="s">
        <v>208</v>
      </c>
      <c r="F13" s="212">
        <v>13780</v>
      </c>
      <c r="G13" s="212">
        <v>10168</v>
      </c>
      <c r="H13" s="212">
        <v>5455</v>
      </c>
      <c r="I13" s="212"/>
      <c r="J13" s="212">
        <v>4353</v>
      </c>
      <c r="K13" s="282">
        <v>1589</v>
      </c>
      <c r="L13" s="25"/>
    </row>
    <row r="14" spans="1:12" ht="13.5" customHeight="1">
      <c r="A14" s="25"/>
      <c r="B14" s="33" t="s">
        <v>209</v>
      </c>
      <c r="C14" s="33"/>
      <c r="D14" s="139" t="s">
        <v>491</v>
      </c>
      <c r="E14" s="220" t="s">
        <v>261</v>
      </c>
      <c r="F14" s="212">
        <v>140590</v>
      </c>
      <c r="G14" s="212">
        <v>123797</v>
      </c>
      <c r="H14" s="212">
        <v>52109</v>
      </c>
      <c r="I14" s="280" t="s">
        <v>492</v>
      </c>
      <c r="J14" s="212">
        <v>44041</v>
      </c>
      <c r="K14" s="282">
        <v>16119</v>
      </c>
      <c r="L14" s="25"/>
    </row>
    <row r="15" spans="1:12" ht="13.5" customHeight="1">
      <c r="A15" s="25"/>
      <c r="B15" s="33" t="s">
        <v>210</v>
      </c>
      <c r="C15" s="33"/>
      <c r="D15" s="139" t="s">
        <v>493</v>
      </c>
      <c r="E15" s="220" t="s">
        <v>211</v>
      </c>
      <c r="F15" s="212">
        <v>18800</v>
      </c>
      <c r="G15" s="212">
        <v>18762</v>
      </c>
      <c r="H15" s="212">
        <v>6253</v>
      </c>
      <c r="I15" s="212"/>
      <c r="J15" s="212">
        <v>5803</v>
      </c>
      <c r="K15" s="282">
        <v>2124</v>
      </c>
      <c r="L15" s="25"/>
    </row>
    <row r="16" spans="1:12" ht="13.5" customHeight="1">
      <c r="A16" s="47"/>
      <c r="B16" s="62" t="s">
        <v>293</v>
      </c>
      <c r="C16" s="221"/>
      <c r="D16" s="139" t="s">
        <v>494</v>
      </c>
      <c r="E16" s="220" t="s">
        <v>204</v>
      </c>
      <c r="F16" s="212">
        <v>36000</v>
      </c>
      <c r="G16" s="212">
        <v>34800</v>
      </c>
      <c r="H16" s="212">
        <v>17333</v>
      </c>
      <c r="I16" s="280" t="s">
        <v>495</v>
      </c>
      <c r="J16" s="212">
        <v>14303</v>
      </c>
      <c r="K16" s="282">
        <v>4450</v>
      </c>
      <c r="L16" s="25"/>
    </row>
    <row r="17" spans="1:12" ht="13.5" customHeight="1">
      <c r="A17" s="47"/>
      <c r="B17" s="33" t="s">
        <v>262</v>
      </c>
      <c r="C17" s="33"/>
      <c r="D17" s="139" t="s">
        <v>496</v>
      </c>
      <c r="E17" s="220" t="s">
        <v>212</v>
      </c>
      <c r="F17" s="212">
        <v>6700</v>
      </c>
      <c r="G17" s="212">
        <v>5495</v>
      </c>
      <c r="H17" s="212">
        <v>4622</v>
      </c>
      <c r="I17" s="212"/>
      <c r="J17" s="212">
        <v>3566</v>
      </c>
      <c r="K17" s="282">
        <v>1305</v>
      </c>
      <c r="L17" s="25"/>
    </row>
    <row r="18" spans="1:12" ht="13.5" customHeight="1">
      <c r="A18" s="47"/>
      <c r="B18" s="33" t="s">
        <v>263</v>
      </c>
      <c r="C18" s="33"/>
      <c r="D18" s="139" t="s">
        <v>497</v>
      </c>
      <c r="E18" s="220" t="s">
        <v>213</v>
      </c>
      <c r="F18" s="212">
        <v>15500</v>
      </c>
      <c r="G18" s="212">
        <v>14404</v>
      </c>
      <c r="H18" s="212">
        <v>5616</v>
      </c>
      <c r="I18" s="212"/>
      <c r="J18" s="212">
        <v>4563</v>
      </c>
      <c r="K18" s="282">
        <v>1670</v>
      </c>
      <c r="L18" s="25"/>
    </row>
    <row r="19" spans="1:12" ht="13.5" customHeight="1">
      <c r="A19" s="25"/>
      <c r="B19" s="33" t="s">
        <v>264</v>
      </c>
      <c r="C19" s="33"/>
      <c r="D19" s="139" t="s">
        <v>498</v>
      </c>
      <c r="E19" s="220" t="s">
        <v>214</v>
      </c>
      <c r="F19" s="212">
        <v>10800</v>
      </c>
      <c r="G19" s="212">
        <v>9885</v>
      </c>
      <c r="H19" s="212">
        <v>3243</v>
      </c>
      <c r="I19" s="212"/>
      <c r="J19" s="212">
        <v>2723</v>
      </c>
      <c r="K19" s="282">
        <v>994</v>
      </c>
      <c r="L19" s="25"/>
    </row>
    <row r="20" spans="1:12" ht="13.5" customHeight="1">
      <c r="A20" s="25"/>
      <c r="B20" s="33" t="s">
        <v>192</v>
      </c>
      <c r="C20" s="33"/>
      <c r="D20" s="139" t="s">
        <v>499</v>
      </c>
      <c r="E20" s="220" t="s">
        <v>265</v>
      </c>
      <c r="F20" s="212">
        <v>10310</v>
      </c>
      <c r="G20" s="212">
        <v>12516</v>
      </c>
      <c r="H20" s="212">
        <v>4323</v>
      </c>
      <c r="I20" s="212"/>
      <c r="J20" s="212">
        <v>3877</v>
      </c>
      <c r="K20" s="282">
        <v>1419</v>
      </c>
      <c r="L20" s="25"/>
    </row>
    <row r="21" spans="1:12" ht="13.5" customHeight="1">
      <c r="A21" s="25"/>
      <c r="B21" s="33" t="s">
        <v>500</v>
      </c>
      <c r="C21" s="33"/>
      <c r="D21" s="139" t="s">
        <v>501</v>
      </c>
      <c r="E21" s="220" t="s">
        <v>204</v>
      </c>
      <c r="F21" s="212">
        <v>6350</v>
      </c>
      <c r="G21" s="212">
        <v>6416</v>
      </c>
      <c r="H21" s="212">
        <v>2398</v>
      </c>
      <c r="I21" s="212"/>
      <c r="J21" s="212">
        <v>2049</v>
      </c>
      <c r="K21" s="282">
        <v>750</v>
      </c>
      <c r="L21" s="25"/>
    </row>
    <row r="22" spans="1:12" ht="13.5" customHeight="1">
      <c r="A22" s="25"/>
      <c r="B22" s="25"/>
      <c r="C22" s="25"/>
      <c r="D22" s="135"/>
      <c r="E22" s="222"/>
      <c r="F22" s="212"/>
      <c r="G22" s="212"/>
      <c r="H22" s="212"/>
      <c r="I22" s="212"/>
      <c r="J22" s="212"/>
      <c r="K22" s="282"/>
      <c r="L22" s="25"/>
    </row>
    <row r="23" spans="1:12" ht="13.5">
      <c r="A23" s="51" t="s">
        <v>215</v>
      </c>
      <c r="B23" s="25"/>
      <c r="C23" s="25"/>
      <c r="D23" s="135"/>
      <c r="E23" s="222"/>
      <c r="F23" s="212"/>
      <c r="G23" s="212"/>
      <c r="H23" s="212"/>
      <c r="I23" s="212"/>
      <c r="J23" s="212"/>
      <c r="K23" s="282"/>
      <c r="L23" s="25"/>
    </row>
    <row r="24" spans="1:12" ht="13.5" customHeight="1">
      <c r="A24" s="51"/>
      <c r="B24" s="15" t="s">
        <v>216</v>
      </c>
      <c r="C24" s="15"/>
      <c r="D24" s="218" t="s">
        <v>502</v>
      </c>
      <c r="E24" s="283" t="s">
        <v>503</v>
      </c>
      <c r="F24" s="279">
        <v>242000</v>
      </c>
      <c r="G24" s="266" t="s">
        <v>503</v>
      </c>
      <c r="H24" s="279">
        <v>67658</v>
      </c>
      <c r="I24" s="279"/>
      <c r="J24" s="279">
        <v>61469</v>
      </c>
      <c r="K24" s="281">
        <v>22498</v>
      </c>
      <c r="L24" s="51"/>
    </row>
    <row r="25" spans="1:12" s="23" customFormat="1" ht="13.5" customHeight="1">
      <c r="A25" s="25"/>
      <c r="B25" s="33" t="s">
        <v>217</v>
      </c>
      <c r="C25" s="34"/>
      <c r="D25" s="139" t="s">
        <v>504</v>
      </c>
      <c r="E25" s="284" t="s">
        <v>503</v>
      </c>
      <c r="F25" s="212">
        <v>170000</v>
      </c>
      <c r="G25" s="214">
        <v>0</v>
      </c>
      <c r="H25" s="212">
        <v>50573</v>
      </c>
      <c r="I25" s="212"/>
      <c r="J25" s="212">
        <v>47876</v>
      </c>
      <c r="K25" s="282">
        <v>17523</v>
      </c>
      <c r="L25" s="63" t="s">
        <v>294</v>
      </c>
    </row>
    <row r="26" spans="1:12" ht="13.5" customHeight="1">
      <c r="A26" s="25"/>
      <c r="B26" s="33" t="s">
        <v>218</v>
      </c>
      <c r="C26" s="26"/>
      <c r="D26" s="139" t="s">
        <v>505</v>
      </c>
      <c r="E26" s="284" t="s">
        <v>503</v>
      </c>
      <c r="F26" s="212">
        <v>72000</v>
      </c>
      <c r="G26" s="214">
        <v>0</v>
      </c>
      <c r="H26" s="212">
        <v>17085</v>
      </c>
      <c r="I26" s="212"/>
      <c r="J26" s="212">
        <v>13593</v>
      </c>
      <c r="K26" s="282">
        <v>4975</v>
      </c>
      <c r="L26" s="63" t="s">
        <v>506</v>
      </c>
    </row>
    <row r="27" spans="1:12" ht="13.5" customHeight="1">
      <c r="A27" s="113"/>
      <c r="B27" s="113"/>
      <c r="C27" s="113"/>
      <c r="D27" s="117"/>
      <c r="E27" s="223"/>
      <c r="F27" s="151"/>
      <c r="G27" s="151"/>
      <c r="H27" s="151"/>
      <c r="I27" s="151"/>
      <c r="J27" s="151"/>
      <c r="K27" s="224"/>
      <c r="L27" s="113"/>
    </row>
    <row r="28" spans="1:12" ht="13.5">
      <c r="A28" s="26" t="s">
        <v>507</v>
      </c>
      <c r="C28" s="26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3.5" customHeight="1">
      <c r="A29" s="26" t="s">
        <v>508</v>
      </c>
      <c r="C29" s="26"/>
      <c r="D29" s="25"/>
      <c r="E29" s="25"/>
      <c r="F29" s="25"/>
      <c r="G29" s="25"/>
      <c r="H29" s="25"/>
      <c r="I29" s="25"/>
      <c r="J29" s="25"/>
      <c r="K29" s="25"/>
      <c r="L29" s="25"/>
    </row>
    <row r="30" ht="13.5" customHeight="1"/>
    <row r="31" ht="13.5" customHeight="1"/>
  </sheetData>
  <sheetProtection/>
  <mergeCells count="7">
    <mergeCell ref="L4:L5"/>
    <mergeCell ref="G4:G5"/>
    <mergeCell ref="A4:C5"/>
    <mergeCell ref="D4:D5"/>
    <mergeCell ref="E4:E5"/>
    <mergeCell ref="F4:F5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2.25390625" style="0" customWidth="1"/>
    <col min="3" max="4" width="10.75390625" style="0" bestFit="1" customWidth="1"/>
    <col min="5" max="5" width="9.125" style="66" bestFit="1" customWidth="1"/>
  </cols>
  <sheetData>
    <row r="1" spans="2:5" ht="13.5" customHeight="1">
      <c r="B1" s="16"/>
      <c r="C1" s="16"/>
      <c r="D1" s="16"/>
      <c r="E1" s="64"/>
    </row>
    <row r="2" spans="1:5" ht="13.5" customHeight="1">
      <c r="A2" s="15" t="s">
        <v>219</v>
      </c>
      <c r="B2" s="16"/>
      <c r="C2" s="16"/>
      <c r="D2" s="16"/>
      <c r="E2" s="64"/>
    </row>
    <row r="3" spans="2:5" ht="13.5" customHeight="1" thickBot="1">
      <c r="B3" s="16"/>
      <c r="C3" s="16"/>
      <c r="D3" s="16"/>
      <c r="E3" s="64"/>
    </row>
    <row r="4" spans="1:5" ht="13.5" customHeight="1" thickTop="1">
      <c r="A4" s="299" t="s">
        <v>509</v>
      </c>
      <c r="B4" s="371"/>
      <c r="C4" s="343" t="s">
        <v>510</v>
      </c>
      <c r="D4" s="343" t="s">
        <v>511</v>
      </c>
      <c r="E4" s="30" t="s">
        <v>512</v>
      </c>
    </row>
    <row r="5" spans="1:5" ht="13.5" customHeight="1">
      <c r="A5" s="301"/>
      <c r="B5" s="372"/>
      <c r="C5" s="344"/>
      <c r="D5" s="344"/>
      <c r="E5" s="225" t="s">
        <v>513</v>
      </c>
    </row>
    <row r="6" spans="2:5" ht="13.5" customHeight="1">
      <c r="B6" s="25"/>
      <c r="C6" s="226" t="s">
        <v>189</v>
      </c>
      <c r="D6" s="50" t="s">
        <v>189</v>
      </c>
      <c r="E6" s="65" t="s">
        <v>514</v>
      </c>
    </row>
    <row r="7" spans="1:5" ht="13.5" customHeight="1">
      <c r="A7" s="369" t="s">
        <v>515</v>
      </c>
      <c r="B7" s="370"/>
      <c r="C7" s="227">
        <f>SUM(C9:C29)</f>
        <v>733123</v>
      </c>
      <c r="D7" s="200">
        <f>SUM(D9:D29)</f>
        <v>486495</v>
      </c>
      <c r="E7" s="78">
        <f>+D7/C7*100</f>
        <v>66.35926031511765</v>
      </c>
    </row>
    <row r="8" spans="2:5" ht="13.5" customHeight="1">
      <c r="B8" s="47"/>
      <c r="C8" s="107"/>
      <c r="D8" s="108"/>
      <c r="E8" s="75"/>
    </row>
    <row r="9" spans="1:5" ht="13.5" customHeight="1">
      <c r="A9" s="80">
        <v>201</v>
      </c>
      <c r="B9" s="81" t="s">
        <v>191</v>
      </c>
      <c r="C9" s="228">
        <v>193200</v>
      </c>
      <c r="D9" s="229">
        <v>181935</v>
      </c>
      <c r="E9" s="82">
        <f aca="true" t="shared" si="0" ref="E9:E29">ROUND(+D9/C9*100,4)</f>
        <v>94.1693</v>
      </c>
    </row>
    <row r="10" spans="1:5" ht="13.5" customHeight="1">
      <c r="A10" s="80">
        <v>202</v>
      </c>
      <c r="B10" s="81" t="s">
        <v>203</v>
      </c>
      <c r="C10" s="228">
        <v>60533</v>
      </c>
      <c r="D10" s="229">
        <v>20530</v>
      </c>
      <c r="E10" s="82">
        <f t="shared" si="0"/>
        <v>33.9154</v>
      </c>
    </row>
    <row r="11" spans="1:5" ht="13.5" customHeight="1">
      <c r="A11" s="80">
        <v>203</v>
      </c>
      <c r="B11" s="81" t="s">
        <v>209</v>
      </c>
      <c r="C11" s="228">
        <v>146252</v>
      </c>
      <c r="D11" s="229">
        <v>97790</v>
      </c>
      <c r="E11" s="82">
        <f t="shared" si="0"/>
        <v>66.864</v>
      </c>
    </row>
    <row r="12" spans="1:5" ht="13.5" customHeight="1">
      <c r="A12" s="80">
        <v>204</v>
      </c>
      <c r="B12" s="81" t="s">
        <v>202</v>
      </c>
      <c r="C12" s="228">
        <v>51810</v>
      </c>
      <c r="D12" s="229">
        <v>12978</v>
      </c>
      <c r="E12" s="82">
        <f t="shared" si="0"/>
        <v>25.0492</v>
      </c>
    </row>
    <row r="13" spans="1:5" ht="13.5" customHeight="1">
      <c r="A13" s="80">
        <v>205</v>
      </c>
      <c r="B13" s="81" t="s">
        <v>207</v>
      </c>
      <c r="C13" s="228">
        <v>40332</v>
      </c>
      <c r="D13" s="229">
        <v>7730</v>
      </c>
      <c r="E13" s="82">
        <f t="shared" si="0"/>
        <v>19.1659</v>
      </c>
    </row>
    <row r="14" spans="1:5" ht="13.5" customHeight="1">
      <c r="A14" s="80">
        <v>206</v>
      </c>
      <c r="B14" s="81" t="s">
        <v>205</v>
      </c>
      <c r="C14" s="228">
        <v>43743</v>
      </c>
      <c r="D14" s="229">
        <v>32827</v>
      </c>
      <c r="E14" s="82">
        <f t="shared" si="0"/>
        <v>75.0452</v>
      </c>
    </row>
    <row r="15" spans="1:5" ht="13.5" customHeight="1">
      <c r="A15" s="80">
        <v>207</v>
      </c>
      <c r="B15" s="81" t="s">
        <v>210</v>
      </c>
      <c r="C15" s="228">
        <v>27062</v>
      </c>
      <c r="D15" s="229">
        <v>7253</v>
      </c>
      <c r="E15" s="82">
        <f t="shared" si="0"/>
        <v>26.8014</v>
      </c>
    </row>
    <row r="16" spans="1:5" ht="13.5" customHeight="1">
      <c r="A16" s="80">
        <v>209</v>
      </c>
      <c r="B16" s="81" t="s">
        <v>249</v>
      </c>
      <c r="C16" s="230">
        <v>44560</v>
      </c>
      <c r="D16" s="229">
        <v>35487</v>
      </c>
      <c r="E16" s="82">
        <f t="shared" si="0"/>
        <v>79.6387</v>
      </c>
    </row>
    <row r="17" spans="1:5" ht="13.5" customHeight="1">
      <c r="A17" s="80">
        <v>304</v>
      </c>
      <c r="B17" s="81" t="s">
        <v>192</v>
      </c>
      <c r="C17" s="228">
        <v>14457</v>
      </c>
      <c r="D17" s="229">
        <v>13978</v>
      </c>
      <c r="E17" s="82">
        <f t="shared" si="0"/>
        <v>96.6867</v>
      </c>
    </row>
    <row r="18" spans="1:5" ht="13.5" customHeight="1">
      <c r="A18" s="80">
        <v>343</v>
      </c>
      <c r="B18" s="81" t="s">
        <v>250</v>
      </c>
      <c r="C18" s="230">
        <v>15568</v>
      </c>
      <c r="D18" s="229">
        <v>12744</v>
      </c>
      <c r="E18" s="82">
        <f t="shared" si="0"/>
        <v>81.8602</v>
      </c>
    </row>
    <row r="19" spans="1:5" ht="13.5" customHeight="1">
      <c r="A19" s="80">
        <v>386</v>
      </c>
      <c r="B19" s="81" t="s">
        <v>251</v>
      </c>
      <c r="C19" s="228">
        <v>5806</v>
      </c>
      <c r="D19" s="229">
        <v>4111</v>
      </c>
      <c r="E19" s="82">
        <f t="shared" si="0"/>
        <v>70.8061</v>
      </c>
    </row>
    <row r="20" spans="1:5" ht="13.5" customHeight="1">
      <c r="A20" s="80">
        <v>401</v>
      </c>
      <c r="B20" s="81" t="s">
        <v>252</v>
      </c>
      <c r="C20" s="230">
        <v>28015</v>
      </c>
      <c r="D20" s="229">
        <v>23797</v>
      </c>
      <c r="E20" s="82">
        <f t="shared" si="0"/>
        <v>84.9438</v>
      </c>
    </row>
    <row r="21" spans="1:5" ht="13.5" customHeight="1">
      <c r="A21" s="80">
        <v>441</v>
      </c>
      <c r="B21" s="81" t="s">
        <v>253</v>
      </c>
      <c r="C21" s="230">
        <v>4044</v>
      </c>
      <c r="D21" s="229">
        <v>1719</v>
      </c>
      <c r="E21" s="82">
        <f t="shared" si="0"/>
        <v>42.5074</v>
      </c>
    </row>
    <row r="22" spans="1:5" ht="13.5" customHeight="1">
      <c r="A22" s="80">
        <v>448</v>
      </c>
      <c r="B22" s="81" t="s">
        <v>254</v>
      </c>
      <c r="C22" s="228">
        <v>5880</v>
      </c>
      <c r="D22" s="229">
        <v>3947</v>
      </c>
      <c r="E22" s="82">
        <f t="shared" si="0"/>
        <v>67.1259</v>
      </c>
    </row>
    <row r="23" spans="1:5" ht="13.5" customHeight="1">
      <c r="A23" s="80">
        <v>449</v>
      </c>
      <c r="B23" s="81" t="s">
        <v>255</v>
      </c>
      <c r="C23" s="230">
        <v>12622</v>
      </c>
      <c r="D23" s="229">
        <v>11096</v>
      </c>
      <c r="E23" s="82">
        <f t="shared" si="0"/>
        <v>87.91</v>
      </c>
    </row>
    <row r="24" spans="1:5" ht="13.5" customHeight="1">
      <c r="A24" s="80">
        <v>501</v>
      </c>
      <c r="B24" s="81" t="s">
        <v>193</v>
      </c>
      <c r="C24" s="228">
        <v>9186</v>
      </c>
      <c r="D24" s="229">
        <v>4601</v>
      </c>
      <c r="E24" s="82">
        <f t="shared" si="0"/>
        <v>50.0871</v>
      </c>
    </row>
    <row r="25" spans="1:5" ht="13.5" customHeight="1">
      <c r="A25" s="80">
        <v>505</v>
      </c>
      <c r="B25" s="81" t="s">
        <v>295</v>
      </c>
      <c r="C25" s="230">
        <v>7152</v>
      </c>
      <c r="D25" s="229">
        <v>3821</v>
      </c>
      <c r="E25" s="82">
        <f t="shared" si="0"/>
        <v>53.4256</v>
      </c>
    </row>
    <row r="26" spans="1:5" ht="13.5" customHeight="1">
      <c r="A26" s="25">
        <v>525</v>
      </c>
      <c r="B26" s="231" t="s">
        <v>256</v>
      </c>
      <c r="C26" s="232">
        <v>2403</v>
      </c>
      <c r="D26" s="233">
        <v>2165</v>
      </c>
      <c r="E26" s="82">
        <f t="shared" si="0"/>
        <v>90.0957</v>
      </c>
    </row>
    <row r="27" spans="1:5" ht="13.5" customHeight="1">
      <c r="A27" s="43">
        <v>526</v>
      </c>
      <c r="B27" s="83" t="s">
        <v>194</v>
      </c>
      <c r="C27" s="232">
        <v>3390</v>
      </c>
      <c r="D27" s="233">
        <v>1958</v>
      </c>
      <c r="E27" s="82">
        <f t="shared" si="0"/>
        <v>57.7581</v>
      </c>
    </row>
    <row r="28" spans="1:5" ht="13.5" customHeight="1">
      <c r="A28" s="43">
        <v>527</v>
      </c>
      <c r="B28" s="83" t="s">
        <v>257</v>
      </c>
      <c r="C28" s="232">
        <v>691</v>
      </c>
      <c r="D28" s="233">
        <v>691</v>
      </c>
      <c r="E28" s="82">
        <f t="shared" si="0"/>
        <v>100</v>
      </c>
    </row>
    <row r="29" spans="1:5" ht="13.5" customHeight="1">
      <c r="A29">
        <v>528</v>
      </c>
      <c r="B29" s="83" t="s">
        <v>258</v>
      </c>
      <c r="C29" s="232">
        <v>16417</v>
      </c>
      <c r="D29" s="233">
        <v>5337</v>
      </c>
      <c r="E29" s="82">
        <f t="shared" si="0"/>
        <v>32.509</v>
      </c>
    </row>
    <row r="30" spans="1:5" ht="13.5" customHeight="1">
      <c r="A30" s="85"/>
      <c r="B30" s="85"/>
      <c r="C30" s="140"/>
      <c r="D30" s="85"/>
      <c r="E30" s="86"/>
    </row>
    <row r="31" spans="1:6" ht="13.5" customHeight="1">
      <c r="A31" s="87" t="s">
        <v>516</v>
      </c>
      <c r="B31" s="373" t="s">
        <v>517</v>
      </c>
      <c r="C31" s="373"/>
      <c r="D31" s="373"/>
      <c r="E31" s="373"/>
      <c r="F31" s="234"/>
    </row>
    <row r="32" spans="2:3" ht="13.5" customHeight="1">
      <c r="B32" t="s">
        <v>518</v>
      </c>
      <c r="C32" s="67"/>
    </row>
    <row r="33" ht="13.5" customHeight="1">
      <c r="A33" t="s">
        <v>519</v>
      </c>
    </row>
  </sheetData>
  <sheetProtection/>
  <mergeCells count="5">
    <mergeCell ref="B31:E31"/>
    <mergeCell ref="A7:B7"/>
    <mergeCell ref="A4:B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7" customWidth="1"/>
    <col min="2" max="2" width="6.50390625" style="17" customWidth="1"/>
    <col min="3" max="5" width="12.625" style="17" customWidth="1"/>
    <col min="6" max="6" width="13.125" style="17" customWidth="1"/>
    <col min="7" max="14" width="12.625" style="17" customWidth="1"/>
    <col min="15" max="15" width="10.625" style="17" customWidth="1"/>
    <col min="16" max="16384" width="9.00390625" style="17" customWidth="1"/>
  </cols>
  <sheetData>
    <row r="1" spans="1:16" ht="13.5" customHeight="1">
      <c r="A1" s="15" t="s">
        <v>328</v>
      </c>
      <c r="B1" s="16"/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16"/>
      <c r="O1" s="16"/>
      <c r="P1" s="16"/>
    </row>
    <row r="2" spans="1:14" ht="13.5" customHeight="1">
      <c r="A2" s="16"/>
      <c r="B2" s="16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6"/>
    </row>
    <row r="3" spans="1:14" ht="13.5" customHeight="1" thickBot="1">
      <c r="A3" s="18"/>
      <c r="B3" s="19"/>
      <c r="C3" s="90"/>
      <c r="D3" s="59"/>
      <c r="E3" s="59"/>
      <c r="F3" s="59"/>
      <c r="G3" s="59"/>
      <c r="H3" s="59"/>
      <c r="I3" s="59"/>
      <c r="J3" s="59"/>
      <c r="K3" s="59"/>
      <c r="L3" s="59"/>
      <c r="M3" s="59"/>
      <c r="N3" s="20" t="s">
        <v>20</v>
      </c>
    </row>
    <row r="4" spans="1:14" ht="13.5" customHeight="1" thickTop="1">
      <c r="A4" s="299" t="s">
        <v>266</v>
      </c>
      <c r="B4" s="299"/>
      <c r="C4" s="91"/>
      <c r="D4" s="302" t="s">
        <v>21</v>
      </c>
      <c r="E4" s="303"/>
      <c r="F4" s="303"/>
      <c r="G4" s="303"/>
      <c r="H4" s="303"/>
      <c r="I4" s="303"/>
      <c r="J4" s="303"/>
      <c r="K4" s="304"/>
      <c r="L4" s="305" t="s">
        <v>22</v>
      </c>
      <c r="M4" s="92" t="s">
        <v>23</v>
      </c>
      <c r="N4" s="308" t="s">
        <v>329</v>
      </c>
    </row>
    <row r="5" spans="1:14" ht="13.5" customHeight="1">
      <c r="A5" s="300"/>
      <c r="B5" s="300"/>
      <c r="C5" s="93" t="s">
        <v>24</v>
      </c>
      <c r="D5" s="311" t="s">
        <v>25</v>
      </c>
      <c r="E5" s="292" t="s">
        <v>26</v>
      </c>
      <c r="F5" s="293"/>
      <c r="G5" s="292" t="s">
        <v>27</v>
      </c>
      <c r="H5" s="294"/>
      <c r="I5" s="294"/>
      <c r="J5" s="294"/>
      <c r="K5" s="293"/>
      <c r="L5" s="306"/>
      <c r="M5" s="295" t="s">
        <v>267</v>
      </c>
      <c r="N5" s="309"/>
    </row>
    <row r="6" spans="1:14" ht="13.5" customHeight="1">
      <c r="A6" s="301"/>
      <c r="B6" s="301"/>
      <c r="C6" s="95"/>
      <c r="D6" s="291"/>
      <c r="E6" s="97"/>
      <c r="F6" s="98" t="s">
        <v>28</v>
      </c>
      <c r="G6" s="94"/>
      <c r="H6" s="99" t="s">
        <v>296</v>
      </c>
      <c r="I6" s="96" t="s">
        <v>297</v>
      </c>
      <c r="J6" s="96" t="s">
        <v>298</v>
      </c>
      <c r="K6" s="100" t="s">
        <v>299</v>
      </c>
      <c r="L6" s="307"/>
      <c r="M6" s="296"/>
      <c r="N6" s="310"/>
    </row>
    <row r="7" spans="1:14" ht="7.5" customHeight="1">
      <c r="A7" s="18"/>
      <c r="B7" s="19"/>
      <c r="C7" s="101"/>
      <c r="D7" s="59"/>
      <c r="E7" s="59"/>
      <c r="F7" s="59"/>
      <c r="G7" s="59"/>
      <c r="H7" s="59"/>
      <c r="I7" s="59"/>
      <c r="J7" s="59"/>
      <c r="K7" s="59"/>
      <c r="L7" s="59"/>
      <c r="M7" s="59"/>
      <c r="N7" s="102"/>
    </row>
    <row r="8" spans="1:14" ht="13.5" customHeight="1">
      <c r="A8" s="22" t="s">
        <v>29</v>
      </c>
      <c r="B8" s="103">
        <v>15</v>
      </c>
      <c r="C8" s="235">
        <v>4619046</v>
      </c>
      <c r="D8" s="110">
        <v>3646092</v>
      </c>
      <c r="E8" s="110">
        <v>1612574</v>
      </c>
      <c r="F8" s="110">
        <v>1163313</v>
      </c>
      <c r="G8" s="110">
        <v>2033518</v>
      </c>
      <c r="H8" s="110">
        <v>855790</v>
      </c>
      <c r="I8" s="110">
        <v>667597</v>
      </c>
      <c r="J8" s="110">
        <v>401361</v>
      </c>
      <c r="K8" s="110">
        <v>108770</v>
      </c>
      <c r="L8" s="110">
        <v>972954</v>
      </c>
      <c r="M8" s="110">
        <v>1336901</v>
      </c>
      <c r="N8" s="236" t="s">
        <v>330</v>
      </c>
    </row>
    <row r="9" spans="1:14" s="23" customFormat="1" ht="13.5" customHeight="1">
      <c r="A9" s="18"/>
      <c r="B9" s="103">
        <v>16</v>
      </c>
      <c r="C9" s="235">
        <v>4845824</v>
      </c>
      <c r="D9" s="110">
        <v>3210612</v>
      </c>
      <c r="E9" s="110">
        <v>1682253</v>
      </c>
      <c r="F9" s="110">
        <v>1186518</v>
      </c>
      <c r="G9" s="110">
        <v>1528359</v>
      </c>
      <c r="H9" s="110">
        <v>736745</v>
      </c>
      <c r="I9" s="110">
        <v>687449</v>
      </c>
      <c r="J9" s="110" t="s">
        <v>268</v>
      </c>
      <c r="K9" s="110">
        <v>104165</v>
      </c>
      <c r="L9" s="110">
        <v>1635212</v>
      </c>
      <c r="M9" s="237">
        <v>1421008</v>
      </c>
      <c r="N9" s="238">
        <v>16</v>
      </c>
    </row>
    <row r="10" spans="1:14" s="23" customFormat="1" ht="13.5" customHeight="1">
      <c r="A10" s="18"/>
      <c r="B10" s="106">
        <v>17</v>
      </c>
      <c r="C10" s="195">
        <v>4974026</v>
      </c>
      <c r="D10" s="146">
        <v>2067441</v>
      </c>
      <c r="E10" s="146">
        <v>1733123</v>
      </c>
      <c r="F10" s="146" t="s">
        <v>172</v>
      </c>
      <c r="G10" s="109">
        <v>334318</v>
      </c>
      <c r="H10" s="109" t="s">
        <v>268</v>
      </c>
      <c r="I10" s="109">
        <v>250868</v>
      </c>
      <c r="J10" s="109" t="s">
        <v>268</v>
      </c>
      <c r="K10" s="109">
        <v>83450</v>
      </c>
      <c r="L10" s="146">
        <v>2906585</v>
      </c>
      <c r="M10" s="239">
        <v>1460211</v>
      </c>
      <c r="N10" s="238" t="s">
        <v>331</v>
      </c>
    </row>
    <row r="11" spans="1:16" ht="13.5" customHeight="1">
      <c r="A11" s="18"/>
      <c r="B11" s="106">
        <v>18</v>
      </c>
      <c r="C11" s="235">
        <v>5032338</v>
      </c>
      <c r="D11" s="110">
        <v>2045068</v>
      </c>
      <c r="E11" s="110">
        <v>1730939</v>
      </c>
      <c r="F11" s="110" t="s">
        <v>172</v>
      </c>
      <c r="G11" s="110">
        <v>314129</v>
      </c>
      <c r="H11" s="110" t="s">
        <v>268</v>
      </c>
      <c r="I11" s="110">
        <v>235800</v>
      </c>
      <c r="J11" s="110" t="s">
        <v>268</v>
      </c>
      <c r="K11" s="110">
        <v>78329</v>
      </c>
      <c r="L11" s="110">
        <v>2987270</v>
      </c>
      <c r="M11" s="110">
        <v>1527992</v>
      </c>
      <c r="N11" s="240" t="s">
        <v>332</v>
      </c>
      <c r="O11" s="23"/>
      <c r="P11" s="23"/>
    </row>
    <row r="12" spans="1:16" ht="13.5" customHeight="1">
      <c r="A12" s="18"/>
      <c r="B12" s="19">
        <v>19</v>
      </c>
      <c r="C12" s="241">
        <v>5247401</v>
      </c>
      <c r="D12" s="242">
        <v>2099982</v>
      </c>
      <c r="E12" s="242">
        <v>1789144</v>
      </c>
      <c r="F12" s="110" t="s">
        <v>172</v>
      </c>
      <c r="G12" s="242">
        <v>310838</v>
      </c>
      <c r="H12" s="110" t="s">
        <v>268</v>
      </c>
      <c r="I12" s="242">
        <v>236649</v>
      </c>
      <c r="J12" s="110" t="s">
        <v>268</v>
      </c>
      <c r="K12" s="242">
        <v>74189</v>
      </c>
      <c r="L12" s="242">
        <v>3147419</v>
      </c>
      <c r="M12" s="242">
        <v>1662505</v>
      </c>
      <c r="N12" s="243" t="s">
        <v>333</v>
      </c>
      <c r="O12" s="23"/>
      <c r="P12" s="23"/>
    </row>
    <row r="13" spans="1:14" ht="13.5" customHeight="1">
      <c r="A13" s="18"/>
      <c r="B13" s="19"/>
      <c r="C13" s="244"/>
      <c r="D13" s="245"/>
      <c r="E13" s="245"/>
      <c r="F13" s="245"/>
      <c r="G13" s="245"/>
      <c r="H13" s="109"/>
      <c r="I13" s="109"/>
      <c r="J13" s="109"/>
      <c r="K13" s="245"/>
      <c r="L13" s="245"/>
      <c r="M13" s="245"/>
      <c r="N13" s="102"/>
    </row>
    <row r="14" spans="1:14" ht="13.5" customHeight="1">
      <c r="A14" s="24" t="s">
        <v>30</v>
      </c>
      <c r="B14" s="24">
        <v>19.4</v>
      </c>
      <c r="C14" s="244">
        <v>427662</v>
      </c>
      <c r="D14" s="246">
        <v>175922</v>
      </c>
      <c r="E14" s="247">
        <v>150936</v>
      </c>
      <c r="F14" s="111" t="s">
        <v>172</v>
      </c>
      <c r="G14" s="245">
        <v>24986</v>
      </c>
      <c r="H14" s="110" t="s">
        <v>268</v>
      </c>
      <c r="I14" s="109">
        <v>17618</v>
      </c>
      <c r="J14" s="110" t="s">
        <v>268</v>
      </c>
      <c r="K14" s="247">
        <v>7368</v>
      </c>
      <c r="L14" s="247">
        <v>251740</v>
      </c>
      <c r="M14" s="247">
        <v>132067</v>
      </c>
      <c r="N14" s="248" t="s">
        <v>334</v>
      </c>
    </row>
    <row r="15" spans="1:14" ht="13.5" customHeight="1">
      <c r="A15" s="25"/>
      <c r="B15" s="249" t="s">
        <v>300</v>
      </c>
      <c r="C15" s="244">
        <v>375524</v>
      </c>
      <c r="D15" s="246">
        <v>150689</v>
      </c>
      <c r="E15" s="247">
        <v>128820</v>
      </c>
      <c r="F15" s="111" t="s">
        <v>172</v>
      </c>
      <c r="G15" s="245">
        <v>21869</v>
      </c>
      <c r="H15" s="110" t="s">
        <v>268</v>
      </c>
      <c r="I15" s="247">
        <v>14924</v>
      </c>
      <c r="J15" s="110" t="s">
        <v>268</v>
      </c>
      <c r="K15" s="247">
        <v>6945</v>
      </c>
      <c r="L15" s="247">
        <v>224835</v>
      </c>
      <c r="M15" s="247">
        <v>118794</v>
      </c>
      <c r="N15" s="240" t="s">
        <v>300</v>
      </c>
    </row>
    <row r="16" spans="1:14" ht="13.5" customHeight="1">
      <c r="A16" s="25"/>
      <c r="B16" s="249" t="s">
        <v>31</v>
      </c>
      <c r="C16" s="244">
        <v>396054</v>
      </c>
      <c r="D16" s="246">
        <v>143820</v>
      </c>
      <c r="E16" s="247">
        <v>120980</v>
      </c>
      <c r="F16" s="111" t="s">
        <v>172</v>
      </c>
      <c r="G16" s="245">
        <v>22840</v>
      </c>
      <c r="H16" s="110" t="s">
        <v>268</v>
      </c>
      <c r="I16" s="247">
        <v>16516</v>
      </c>
      <c r="J16" s="110" t="s">
        <v>268</v>
      </c>
      <c r="K16" s="247">
        <v>6324</v>
      </c>
      <c r="L16" s="247">
        <v>252234</v>
      </c>
      <c r="M16" s="247">
        <v>139781</v>
      </c>
      <c r="N16" s="240" t="s">
        <v>31</v>
      </c>
    </row>
    <row r="17" spans="1:14" ht="13.5" customHeight="1">
      <c r="A17" s="25"/>
      <c r="B17" s="249" t="s">
        <v>32</v>
      </c>
      <c r="C17" s="244">
        <v>414023</v>
      </c>
      <c r="D17" s="246">
        <v>144965</v>
      </c>
      <c r="E17" s="247">
        <v>120833</v>
      </c>
      <c r="F17" s="111" t="s">
        <v>172</v>
      </c>
      <c r="G17" s="245">
        <v>24132</v>
      </c>
      <c r="H17" s="110" t="s">
        <v>268</v>
      </c>
      <c r="I17" s="247">
        <v>19211</v>
      </c>
      <c r="J17" s="110" t="s">
        <v>268</v>
      </c>
      <c r="K17" s="247">
        <v>4921</v>
      </c>
      <c r="L17" s="247">
        <v>269058</v>
      </c>
      <c r="M17" s="247">
        <v>147481</v>
      </c>
      <c r="N17" s="240" t="s">
        <v>32</v>
      </c>
    </row>
    <row r="18" spans="1:14" ht="13.5" customHeight="1">
      <c r="A18" s="25"/>
      <c r="B18" s="249" t="s">
        <v>33</v>
      </c>
      <c r="C18" s="244">
        <v>448884</v>
      </c>
      <c r="D18" s="246">
        <v>176537</v>
      </c>
      <c r="E18" s="247">
        <v>145832</v>
      </c>
      <c r="F18" s="111" t="s">
        <v>172</v>
      </c>
      <c r="G18" s="245">
        <v>30705</v>
      </c>
      <c r="H18" s="110" t="s">
        <v>268</v>
      </c>
      <c r="I18" s="247">
        <v>26017</v>
      </c>
      <c r="J18" s="110" t="s">
        <v>268</v>
      </c>
      <c r="K18" s="247">
        <v>4688</v>
      </c>
      <c r="L18" s="247">
        <v>272347</v>
      </c>
      <c r="M18" s="247">
        <v>133794</v>
      </c>
      <c r="N18" s="240" t="s">
        <v>33</v>
      </c>
    </row>
    <row r="19" spans="1:14" ht="13.5" customHeight="1">
      <c r="A19" s="25"/>
      <c r="B19" s="249" t="s">
        <v>34</v>
      </c>
      <c r="C19" s="244">
        <v>490155</v>
      </c>
      <c r="D19" s="246">
        <v>193271</v>
      </c>
      <c r="E19" s="247">
        <v>158192</v>
      </c>
      <c r="F19" s="111" t="s">
        <v>172</v>
      </c>
      <c r="G19" s="245">
        <v>35079</v>
      </c>
      <c r="H19" s="110" t="s">
        <v>268</v>
      </c>
      <c r="I19" s="247">
        <v>29934</v>
      </c>
      <c r="J19" s="110" t="s">
        <v>268</v>
      </c>
      <c r="K19" s="247">
        <v>5145</v>
      </c>
      <c r="L19" s="247">
        <v>296884</v>
      </c>
      <c r="M19" s="247">
        <v>146118</v>
      </c>
      <c r="N19" s="240" t="s">
        <v>34</v>
      </c>
    </row>
    <row r="20" spans="1:14" ht="13.5" customHeight="1">
      <c r="A20" s="25"/>
      <c r="B20" s="249" t="s">
        <v>301</v>
      </c>
      <c r="C20" s="244">
        <v>420419</v>
      </c>
      <c r="D20" s="246">
        <v>143491</v>
      </c>
      <c r="E20" s="247">
        <v>119327</v>
      </c>
      <c r="F20" s="111" t="s">
        <v>172</v>
      </c>
      <c r="G20" s="245">
        <v>24164</v>
      </c>
      <c r="H20" s="110" t="s">
        <v>268</v>
      </c>
      <c r="I20" s="247">
        <v>19816</v>
      </c>
      <c r="J20" s="110" t="s">
        <v>268</v>
      </c>
      <c r="K20" s="247">
        <v>4348</v>
      </c>
      <c r="L20" s="247">
        <v>276928</v>
      </c>
      <c r="M20" s="247">
        <v>145843</v>
      </c>
      <c r="N20" s="240" t="s">
        <v>301</v>
      </c>
    </row>
    <row r="21" spans="1:14" ht="13.5" customHeight="1">
      <c r="A21" s="25"/>
      <c r="B21" s="249" t="s">
        <v>35</v>
      </c>
      <c r="C21" s="244">
        <v>415224</v>
      </c>
      <c r="D21" s="246">
        <v>158223</v>
      </c>
      <c r="E21" s="247">
        <v>136840</v>
      </c>
      <c r="F21" s="111" t="s">
        <v>172</v>
      </c>
      <c r="G21" s="245">
        <v>21383</v>
      </c>
      <c r="H21" s="110" t="s">
        <v>268</v>
      </c>
      <c r="I21" s="247">
        <v>15757</v>
      </c>
      <c r="J21" s="110" t="s">
        <v>268</v>
      </c>
      <c r="K21" s="247">
        <v>5626</v>
      </c>
      <c r="L21" s="247">
        <v>257001</v>
      </c>
      <c r="M21" s="247">
        <v>141151</v>
      </c>
      <c r="N21" s="240" t="s">
        <v>35</v>
      </c>
    </row>
    <row r="22" spans="1:14" ht="13.5" customHeight="1">
      <c r="A22" s="25"/>
      <c r="B22" s="249" t="s">
        <v>36</v>
      </c>
      <c r="C22" s="244">
        <v>434599</v>
      </c>
      <c r="D22" s="246">
        <v>183194</v>
      </c>
      <c r="E22" s="247">
        <v>159312</v>
      </c>
      <c r="F22" s="111" t="s">
        <v>172</v>
      </c>
      <c r="G22" s="245">
        <v>23882</v>
      </c>
      <c r="H22" s="110" t="s">
        <v>268</v>
      </c>
      <c r="I22" s="247">
        <v>17437</v>
      </c>
      <c r="J22" s="110" t="s">
        <v>268</v>
      </c>
      <c r="K22" s="247">
        <v>6445</v>
      </c>
      <c r="L22" s="247">
        <v>251405</v>
      </c>
      <c r="M22" s="247">
        <v>136848</v>
      </c>
      <c r="N22" s="240" t="s">
        <v>36</v>
      </c>
    </row>
    <row r="23" spans="1:14" ht="13.5" customHeight="1">
      <c r="A23" s="24" t="s">
        <v>30</v>
      </c>
      <c r="B23" s="24">
        <v>20.1</v>
      </c>
      <c r="C23" s="244">
        <v>466082</v>
      </c>
      <c r="D23" s="246">
        <v>214254</v>
      </c>
      <c r="E23" s="247">
        <v>187836</v>
      </c>
      <c r="F23" s="111" t="s">
        <v>172</v>
      </c>
      <c r="G23" s="245">
        <v>26418</v>
      </c>
      <c r="H23" s="110" t="s">
        <v>268</v>
      </c>
      <c r="I23" s="247">
        <v>18905</v>
      </c>
      <c r="J23" s="110" t="s">
        <v>268</v>
      </c>
      <c r="K23" s="247">
        <v>7513</v>
      </c>
      <c r="L23" s="247">
        <v>251828</v>
      </c>
      <c r="M23" s="247">
        <v>131488</v>
      </c>
      <c r="N23" s="248" t="s">
        <v>335</v>
      </c>
    </row>
    <row r="24" spans="1:14" ht="13.5" customHeight="1">
      <c r="A24" s="25"/>
      <c r="B24" s="24" t="s">
        <v>336</v>
      </c>
      <c r="C24" s="244">
        <v>491200</v>
      </c>
      <c r="D24" s="246">
        <v>219877</v>
      </c>
      <c r="E24" s="247">
        <v>190897</v>
      </c>
      <c r="F24" s="112" t="s">
        <v>172</v>
      </c>
      <c r="G24" s="245">
        <v>28980</v>
      </c>
      <c r="H24" s="110" t="s">
        <v>268</v>
      </c>
      <c r="I24" s="247">
        <v>21377</v>
      </c>
      <c r="J24" s="110" t="s">
        <v>268</v>
      </c>
      <c r="K24" s="247">
        <v>7603</v>
      </c>
      <c r="L24" s="247">
        <v>271323</v>
      </c>
      <c r="M24" s="247">
        <v>141887</v>
      </c>
      <c r="N24" s="240" t="s">
        <v>302</v>
      </c>
    </row>
    <row r="25" spans="1:14" ht="13.5" customHeight="1">
      <c r="A25" s="25"/>
      <c r="B25" s="24" t="s">
        <v>337</v>
      </c>
      <c r="C25" s="244">
        <v>467575</v>
      </c>
      <c r="D25" s="246">
        <v>195739</v>
      </c>
      <c r="E25" s="247">
        <v>169339</v>
      </c>
      <c r="F25" s="112" t="s">
        <v>172</v>
      </c>
      <c r="G25" s="245">
        <v>26400</v>
      </c>
      <c r="H25" s="110" t="s">
        <v>268</v>
      </c>
      <c r="I25" s="247">
        <v>19137</v>
      </c>
      <c r="J25" s="110" t="s">
        <v>268</v>
      </c>
      <c r="K25" s="247">
        <v>7263</v>
      </c>
      <c r="L25" s="247">
        <v>271836</v>
      </c>
      <c r="M25" s="247">
        <v>147253</v>
      </c>
      <c r="N25" s="240" t="s">
        <v>303</v>
      </c>
    </row>
    <row r="26" spans="1:14" ht="13.5" customHeight="1">
      <c r="A26" s="113"/>
      <c r="B26" s="113"/>
      <c r="C26" s="114"/>
      <c r="D26" s="115"/>
      <c r="E26" s="115"/>
      <c r="F26" s="116"/>
      <c r="G26" s="115"/>
      <c r="H26" s="115"/>
      <c r="I26" s="115"/>
      <c r="J26" s="115"/>
      <c r="K26" s="115"/>
      <c r="L26" s="115"/>
      <c r="M26" s="115"/>
      <c r="N26" s="117"/>
    </row>
    <row r="27" spans="1:14" ht="13.5" customHeight="1">
      <c r="A27" s="26" t="s">
        <v>338</v>
      </c>
      <c r="B27" s="297" t="s">
        <v>339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</row>
    <row r="28" spans="1:14" ht="13.5" customHeight="1">
      <c r="A28" s="24"/>
      <c r="B28" s="26" t="s">
        <v>340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25"/>
    </row>
    <row r="29" spans="1:14" ht="13.5">
      <c r="A29" s="24"/>
      <c r="B29" t="s">
        <v>304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25"/>
    </row>
    <row r="30" spans="1:16" ht="13.5">
      <c r="A30"/>
      <c r="B30" t="s">
        <v>269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/>
      <c r="O30"/>
      <c r="P30"/>
    </row>
    <row r="31" spans="1:16" ht="13.5">
      <c r="A31"/>
      <c r="B31" t="s">
        <v>270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/>
      <c r="O31"/>
      <c r="P31"/>
    </row>
    <row r="32" spans="1:16" ht="13.5">
      <c r="A32" s="68"/>
      <c r="B32" t="s">
        <v>305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/>
      <c r="O32"/>
      <c r="P32"/>
    </row>
    <row r="33" spans="1:16" ht="13.5">
      <c r="A33"/>
      <c r="B33" s="120" t="s">
        <v>306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/>
      <c r="O33"/>
      <c r="P33"/>
    </row>
    <row r="34" spans="1:14" ht="13.5">
      <c r="A34" s="26" t="s">
        <v>341</v>
      </c>
      <c r="B34" s="25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25"/>
    </row>
    <row r="35" spans="3:13" ht="13.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3:13" ht="13.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ht="13.5">
      <c r="A37" s="27"/>
      <c r="B37" s="2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</sheetData>
  <sheetProtection/>
  <mergeCells count="9">
    <mergeCell ref="B27:N27"/>
    <mergeCell ref="A4:B6"/>
    <mergeCell ref="D4:K4"/>
    <mergeCell ref="L4:L6"/>
    <mergeCell ref="N4:N6"/>
    <mergeCell ref="D5:D6"/>
    <mergeCell ref="E5:F5"/>
    <mergeCell ref="G5:K5"/>
    <mergeCell ref="M5:M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23.625" style="0" customWidth="1"/>
    <col min="4" max="4" width="0.875" style="0" customWidth="1"/>
    <col min="5" max="7" width="11.50390625" style="0" customWidth="1"/>
    <col min="8" max="19" width="9.50390625" style="0" customWidth="1"/>
    <col min="20" max="20" width="5.375" style="0" customWidth="1"/>
  </cols>
  <sheetData>
    <row r="1" spans="1:7" ht="13.5" customHeight="1">
      <c r="A1" s="15" t="s">
        <v>342</v>
      </c>
      <c r="B1" s="16"/>
      <c r="C1" s="16"/>
      <c r="D1" s="16"/>
      <c r="E1" s="16"/>
      <c r="F1" s="16"/>
      <c r="G1" s="16"/>
    </row>
    <row r="2" spans="1:19" ht="13.5" customHeight="1" thickBot="1">
      <c r="A2" s="16"/>
      <c r="B2" s="16"/>
      <c r="C2" s="16"/>
      <c r="D2" s="16"/>
      <c r="E2" s="16"/>
      <c r="F2" s="16"/>
      <c r="G2" s="29"/>
      <c r="S2" t="s">
        <v>37</v>
      </c>
    </row>
    <row r="3" spans="1:20" ht="13.5" customHeight="1" thickTop="1">
      <c r="A3" s="290" t="s">
        <v>38</v>
      </c>
      <c r="B3" s="290"/>
      <c r="C3" s="290"/>
      <c r="D3" s="290"/>
      <c r="E3" s="313" t="s">
        <v>307</v>
      </c>
      <c r="F3" s="313" t="s">
        <v>343</v>
      </c>
      <c r="G3" s="290" t="s">
        <v>39</v>
      </c>
      <c r="H3" s="286" t="s">
        <v>344</v>
      </c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 t="s">
        <v>40</v>
      </c>
    </row>
    <row r="4" spans="1:20" ht="13.5" customHeight="1">
      <c r="A4" s="312"/>
      <c r="B4" s="312"/>
      <c r="C4" s="312"/>
      <c r="D4" s="312"/>
      <c r="E4" s="314"/>
      <c r="F4" s="314"/>
      <c r="G4" s="315"/>
      <c r="H4" s="122" t="s">
        <v>41</v>
      </c>
      <c r="I4" s="122" t="s">
        <v>42</v>
      </c>
      <c r="J4" s="122" t="s">
        <v>43</v>
      </c>
      <c r="K4" s="122" t="s">
        <v>44</v>
      </c>
      <c r="L4" s="122" t="s">
        <v>45</v>
      </c>
      <c r="M4" s="122" t="s">
        <v>46</v>
      </c>
      <c r="N4" s="122" t="s">
        <v>47</v>
      </c>
      <c r="O4" s="122" t="s">
        <v>48</v>
      </c>
      <c r="P4" s="122" t="s">
        <v>49</v>
      </c>
      <c r="Q4" s="122" t="s">
        <v>50</v>
      </c>
      <c r="R4" s="122" t="s">
        <v>51</v>
      </c>
      <c r="S4" s="122" t="s">
        <v>52</v>
      </c>
      <c r="T4" s="288"/>
    </row>
    <row r="5" spans="1:20" ht="7.5" customHeight="1">
      <c r="A5" s="25"/>
      <c r="B5" s="25"/>
      <c r="C5" s="25"/>
      <c r="D5" s="25"/>
      <c r="E5" s="123"/>
      <c r="F5" s="16"/>
      <c r="G5" s="16"/>
      <c r="T5" s="124"/>
    </row>
    <row r="6" spans="1:20" s="23" customFormat="1" ht="13.5" customHeight="1">
      <c r="A6" s="289" t="s">
        <v>53</v>
      </c>
      <c r="B6" s="289"/>
      <c r="C6" s="289"/>
      <c r="D6" s="51"/>
      <c r="E6" s="125">
        <v>1460211</v>
      </c>
      <c r="F6" s="126">
        <v>1527992</v>
      </c>
      <c r="G6" s="126">
        <v>1662505</v>
      </c>
      <c r="H6" s="127">
        <v>132067</v>
      </c>
      <c r="I6" s="127">
        <v>118794</v>
      </c>
      <c r="J6" s="127">
        <v>139781</v>
      </c>
      <c r="K6" s="127">
        <v>147481</v>
      </c>
      <c r="L6" s="127">
        <v>133794</v>
      </c>
      <c r="M6" s="127">
        <v>146118</v>
      </c>
      <c r="N6" s="127">
        <v>145843</v>
      </c>
      <c r="O6" s="127">
        <v>141151</v>
      </c>
      <c r="P6" s="127">
        <v>136848</v>
      </c>
      <c r="Q6" s="127">
        <v>131488</v>
      </c>
      <c r="R6" s="127">
        <v>141887</v>
      </c>
      <c r="S6" s="127">
        <v>147253</v>
      </c>
      <c r="T6" s="128" t="s">
        <v>39</v>
      </c>
    </row>
    <row r="7" spans="1:20" s="23" customFormat="1" ht="6.75" customHeight="1">
      <c r="A7" s="31"/>
      <c r="B7" s="31"/>
      <c r="C7" s="31"/>
      <c r="D7" s="51"/>
      <c r="E7" s="129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30"/>
    </row>
    <row r="8" spans="1:20" ht="13.5" customHeight="1">
      <c r="A8" s="32" t="s">
        <v>345</v>
      </c>
      <c r="B8" s="285" t="s">
        <v>54</v>
      </c>
      <c r="C8" s="285"/>
      <c r="D8" s="25"/>
      <c r="E8" s="131">
        <v>11103</v>
      </c>
      <c r="F8" s="132">
        <v>11822</v>
      </c>
      <c r="G8" s="133">
        <v>11877</v>
      </c>
      <c r="H8" s="133">
        <v>1089</v>
      </c>
      <c r="I8" s="133">
        <v>991</v>
      </c>
      <c r="J8" s="133">
        <v>1135</v>
      </c>
      <c r="K8" s="133">
        <v>951</v>
      </c>
      <c r="L8" s="133">
        <v>735</v>
      </c>
      <c r="M8" s="133">
        <v>830</v>
      </c>
      <c r="N8" s="133">
        <v>958</v>
      </c>
      <c r="O8" s="133">
        <v>1044</v>
      </c>
      <c r="P8" s="133">
        <v>1120</v>
      </c>
      <c r="Q8" s="133">
        <v>910</v>
      </c>
      <c r="R8" s="133">
        <v>1017</v>
      </c>
      <c r="S8" s="133">
        <v>1097</v>
      </c>
      <c r="T8" s="72" t="s">
        <v>345</v>
      </c>
    </row>
    <row r="9" spans="1:20" ht="6.75" customHeight="1">
      <c r="A9" s="25"/>
      <c r="B9" s="34"/>
      <c r="C9" s="33"/>
      <c r="D9" s="26"/>
      <c r="E9" s="131"/>
      <c r="F9" s="132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</row>
    <row r="10" spans="1:20" ht="13.5" customHeight="1">
      <c r="A10" s="32" t="s">
        <v>346</v>
      </c>
      <c r="B10" s="285" t="s">
        <v>55</v>
      </c>
      <c r="C10" s="285"/>
      <c r="D10" s="25"/>
      <c r="E10" s="131">
        <v>1347425</v>
      </c>
      <c r="F10" s="132">
        <v>1407319</v>
      </c>
      <c r="G10" s="132">
        <v>1527688</v>
      </c>
      <c r="H10" s="136">
        <v>121995</v>
      </c>
      <c r="I10" s="136">
        <v>108436</v>
      </c>
      <c r="J10" s="136">
        <v>129038</v>
      </c>
      <c r="K10" s="136">
        <v>136406</v>
      </c>
      <c r="L10" s="136">
        <v>121921</v>
      </c>
      <c r="M10" s="136">
        <v>134752</v>
      </c>
      <c r="N10" s="136">
        <v>134176</v>
      </c>
      <c r="O10" s="136">
        <v>129777</v>
      </c>
      <c r="P10" s="136">
        <v>124918</v>
      </c>
      <c r="Q10" s="136">
        <v>119905</v>
      </c>
      <c r="R10" s="136">
        <v>130449</v>
      </c>
      <c r="S10" s="136">
        <v>135915</v>
      </c>
      <c r="T10" s="72" t="s">
        <v>346</v>
      </c>
    </row>
    <row r="11" spans="1:20" ht="13.5" customHeight="1">
      <c r="A11" s="25"/>
      <c r="B11" s="34">
        <v>1</v>
      </c>
      <c r="C11" s="33" t="s">
        <v>56</v>
      </c>
      <c r="D11" s="26"/>
      <c r="E11" s="131">
        <v>43692</v>
      </c>
      <c r="F11" s="132">
        <v>42079</v>
      </c>
      <c r="G11" s="132">
        <v>41669</v>
      </c>
      <c r="H11" s="133">
        <v>3305</v>
      </c>
      <c r="I11" s="133">
        <v>3046</v>
      </c>
      <c r="J11" s="133">
        <v>3496</v>
      </c>
      <c r="K11" s="133">
        <v>3615</v>
      </c>
      <c r="L11" s="133">
        <v>3506</v>
      </c>
      <c r="M11" s="133">
        <v>3820</v>
      </c>
      <c r="N11" s="133">
        <v>4495</v>
      </c>
      <c r="O11" s="133">
        <v>3426</v>
      </c>
      <c r="P11" s="133">
        <v>3231</v>
      </c>
      <c r="Q11" s="133">
        <v>3103</v>
      </c>
      <c r="R11" s="133">
        <v>3173</v>
      </c>
      <c r="S11" s="133">
        <v>3453</v>
      </c>
      <c r="T11" s="137">
        <v>1</v>
      </c>
    </row>
    <row r="12" spans="1:20" ht="13.5" customHeight="1">
      <c r="A12" s="25"/>
      <c r="B12" s="34">
        <v>2</v>
      </c>
      <c r="C12" s="33" t="s">
        <v>57</v>
      </c>
      <c r="D12" s="26"/>
      <c r="E12" s="131">
        <v>36382</v>
      </c>
      <c r="F12" s="132">
        <v>31047</v>
      </c>
      <c r="G12" s="132">
        <v>25568</v>
      </c>
      <c r="H12" s="250">
        <v>2670</v>
      </c>
      <c r="I12" s="250">
        <v>1876</v>
      </c>
      <c r="J12" s="250">
        <v>2539</v>
      </c>
      <c r="K12" s="250">
        <v>2315</v>
      </c>
      <c r="L12" s="250">
        <v>1502</v>
      </c>
      <c r="M12" s="250">
        <v>2372</v>
      </c>
      <c r="N12" s="250">
        <v>2344</v>
      </c>
      <c r="O12" s="250">
        <v>2280</v>
      </c>
      <c r="P12" s="250">
        <v>1810</v>
      </c>
      <c r="Q12" s="250">
        <v>1535</v>
      </c>
      <c r="R12" s="250">
        <v>2106</v>
      </c>
      <c r="S12" s="250">
        <v>2219</v>
      </c>
      <c r="T12" s="137">
        <v>2</v>
      </c>
    </row>
    <row r="13" spans="1:20" ht="13.5" customHeight="1">
      <c r="A13" s="25"/>
      <c r="B13" s="34">
        <v>3</v>
      </c>
      <c r="C13" s="33" t="s">
        <v>58</v>
      </c>
      <c r="D13" s="26"/>
      <c r="E13" s="131">
        <v>619289</v>
      </c>
      <c r="F13" s="132">
        <v>672639</v>
      </c>
      <c r="G13" s="132">
        <v>701905</v>
      </c>
      <c r="H13" s="250">
        <v>57925</v>
      </c>
      <c r="I13" s="250">
        <v>47472</v>
      </c>
      <c r="J13" s="250">
        <v>58543</v>
      </c>
      <c r="K13" s="250">
        <v>62447</v>
      </c>
      <c r="L13" s="250">
        <v>54932</v>
      </c>
      <c r="M13" s="250">
        <v>60752</v>
      </c>
      <c r="N13" s="250">
        <v>61171</v>
      </c>
      <c r="O13" s="250">
        <v>60705</v>
      </c>
      <c r="P13" s="250">
        <v>59516</v>
      </c>
      <c r="Q13" s="250">
        <v>55760</v>
      </c>
      <c r="R13" s="250">
        <v>60361</v>
      </c>
      <c r="S13" s="250">
        <v>62321</v>
      </c>
      <c r="T13" s="137">
        <v>3</v>
      </c>
    </row>
    <row r="14" spans="1:20" ht="13.5" customHeight="1">
      <c r="A14" s="25"/>
      <c r="B14" s="34">
        <v>4</v>
      </c>
      <c r="C14" s="33" t="s">
        <v>59</v>
      </c>
      <c r="D14" s="26"/>
      <c r="E14" s="131">
        <v>464697</v>
      </c>
      <c r="F14" s="132">
        <v>501203</v>
      </c>
      <c r="G14" s="132">
        <v>569766</v>
      </c>
      <c r="H14" s="250">
        <v>43769</v>
      </c>
      <c r="I14" s="250">
        <v>41957</v>
      </c>
      <c r="J14" s="250">
        <v>48850</v>
      </c>
      <c r="K14" s="250">
        <v>51099</v>
      </c>
      <c r="L14" s="250">
        <v>47162</v>
      </c>
      <c r="M14" s="250">
        <v>50069</v>
      </c>
      <c r="N14" s="250">
        <v>49552</v>
      </c>
      <c r="O14" s="250">
        <v>47862</v>
      </c>
      <c r="P14" s="250">
        <v>44482</v>
      </c>
      <c r="Q14" s="250">
        <v>44859</v>
      </c>
      <c r="R14" s="250">
        <v>48758</v>
      </c>
      <c r="S14" s="250">
        <v>51347</v>
      </c>
      <c r="T14" s="137">
        <v>4</v>
      </c>
    </row>
    <row r="15" spans="1:20" ht="13.5" customHeight="1">
      <c r="A15" s="25"/>
      <c r="B15" s="34">
        <v>5</v>
      </c>
      <c r="C15" s="33" t="s">
        <v>60</v>
      </c>
      <c r="D15" s="26"/>
      <c r="E15" s="131">
        <v>136169</v>
      </c>
      <c r="F15" s="132">
        <v>160351</v>
      </c>
      <c r="G15" s="132">
        <v>188780</v>
      </c>
      <c r="H15" s="250">
        <v>14326</v>
      </c>
      <c r="I15" s="250">
        <v>14085</v>
      </c>
      <c r="J15" s="250">
        <v>15610</v>
      </c>
      <c r="K15" s="250">
        <v>16930</v>
      </c>
      <c r="L15" s="250">
        <v>14819</v>
      </c>
      <c r="M15" s="250">
        <v>17739</v>
      </c>
      <c r="N15" s="250">
        <v>16614</v>
      </c>
      <c r="O15" s="250">
        <v>15504</v>
      </c>
      <c r="P15" s="250">
        <v>15879</v>
      </c>
      <c r="Q15" s="250">
        <v>14648</v>
      </c>
      <c r="R15" s="250">
        <v>16051</v>
      </c>
      <c r="S15" s="250">
        <v>16575</v>
      </c>
      <c r="T15" s="137">
        <v>5</v>
      </c>
    </row>
    <row r="16" spans="1:20" ht="6.75" customHeight="1">
      <c r="A16" s="25"/>
      <c r="B16" s="34"/>
      <c r="C16" s="33"/>
      <c r="D16" s="26"/>
      <c r="E16" s="131"/>
      <c r="F16" s="136"/>
      <c r="G16" s="136"/>
      <c r="H16" s="170"/>
      <c r="I16" s="250"/>
      <c r="J16" s="170"/>
      <c r="K16" s="170"/>
      <c r="L16" s="250"/>
      <c r="M16" s="170"/>
      <c r="N16" s="170"/>
      <c r="O16" s="170"/>
      <c r="P16" s="170"/>
      <c r="Q16" s="170"/>
      <c r="R16" s="170"/>
      <c r="S16" s="170"/>
      <c r="T16" s="138"/>
    </row>
    <row r="17" spans="1:20" ht="13.5" customHeight="1">
      <c r="A17" s="33" t="s">
        <v>347</v>
      </c>
      <c r="B17" s="285" t="s">
        <v>61</v>
      </c>
      <c r="C17" s="285"/>
      <c r="D17" s="25"/>
      <c r="E17" s="131">
        <v>101683</v>
      </c>
      <c r="F17" s="136">
        <v>108851</v>
      </c>
      <c r="G17" s="136">
        <v>122940</v>
      </c>
      <c r="H17" s="250">
        <v>8983</v>
      </c>
      <c r="I17" s="250">
        <v>9367</v>
      </c>
      <c r="J17" s="250">
        <v>9608</v>
      </c>
      <c r="K17" s="250">
        <v>10124</v>
      </c>
      <c r="L17" s="250">
        <v>11138</v>
      </c>
      <c r="M17" s="250">
        <v>10536</v>
      </c>
      <c r="N17" s="250">
        <v>10709</v>
      </c>
      <c r="O17" s="250">
        <v>10330</v>
      </c>
      <c r="P17" s="250">
        <v>10810</v>
      </c>
      <c r="Q17" s="250">
        <v>10673</v>
      </c>
      <c r="R17" s="250">
        <v>10421</v>
      </c>
      <c r="S17" s="250">
        <v>10241</v>
      </c>
      <c r="T17" s="139" t="s">
        <v>347</v>
      </c>
    </row>
    <row r="18" spans="1:20" ht="7.5" customHeight="1">
      <c r="A18" s="113"/>
      <c r="B18" s="113"/>
      <c r="C18" s="113"/>
      <c r="D18" s="113"/>
      <c r="E18" s="117"/>
      <c r="F18" s="113"/>
      <c r="G18" s="113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140"/>
    </row>
    <row r="19" spans="1:2" ht="13.5">
      <c r="A19" t="s">
        <v>308</v>
      </c>
      <c r="B19" t="s">
        <v>309</v>
      </c>
    </row>
    <row r="20" ht="13.5">
      <c r="B20" t="s">
        <v>310</v>
      </c>
    </row>
    <row r="21" ht="13.5">
      <c r="A21" t="s">
        <v>62</v>
      </c>
    </row>
    <row r="22" ht="13.5" customHeight="1"/>
  </sheetData>
  <sheetProtection/>
  <mergeCells count="10">
    <mergeCell ref="B10:C10"/>
    <mergeCell ref="B17:C17"/>
    <mergeCell ref="H3:S3"/>
    <mergeCell ref="T3:T4"/>
    <mergeCell ref="A6:C6"/>
    <mergeCell ref="B8:C8"/>
    <mergeCell ref="A3:D4"/>
    <mergeCell ref="E3:E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16.75390625" style="0" customWidth="1"/>
    <col min="3" max="3" width="8.625" style="0" customWidth="1"/>
    <col min="4" max="5" width="6.625" style="0" customWidth="1"/>
    <col min="6" max="6" width="8.625" style="0" customWidth="1"/>
    <col min="7" max="7" width="12.375" style="0" bestFit="1" customWidth="1"/>
    <col min="8" max="8" width="8.125" style="0" customWidth="1"/>
    <col min="9" max="9" width="9.50390625" style="0" bestFit="1" customWidth="1"/>
    <col min="10" max="10" width="12.375" style="0" bestFit="1" customWidth="1"/>
    <col min="11" max="11" width="9.625" style="0" customWidth="1"/>
  </cols>
  <sheetData>
    <row r="1" spans="1:11" ht="13.5" customHeight="1">
      <c r="A1" s="35" t="s">
        <v>348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 customHeight="1">
      <c r="A2" s="36" t="s">
        <v>349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37"/>
    </row>
    <row r="4" spans="1:11" ht="18" customHeight="1" thickTop="1">
      <c r="A4" s="322" t="s">
        <v>63</v>
      </c>
      <c r="B4" s="313" t="s">
        <v>350</v>
      </c>
      <c r="C4" s="313" t="s">
        <v>64</v>
      </c>
      <c r="D4" s="313" t="s">
        <v>65</v>
      </c>
      <c r="E4" s="313" t="s">
        <v>66</v>
      </c>
      <c r="F4" s="313" t="s">
        <v>67</v>
      </c>
      <c r="G4" s="317" t="s">
        <v>351</v>
      </c>
      <c r="H4" s="318"/>
      <c r="I4" s="319"/>
      <c r="J4" s="38" t="s">
        <v>352</v>
      </c>
      <c r="K4" s="299" t="s">
        <v>353</v>
      </c>
    </row>
    <row r="5" spans="1:11" ht="18" customHeight="1">
      <c r="A5" s="323"/>
      <c r="B5" s="316"/>
      <c r="C5" s="316"/>
      <c r="D5" s="316"/>
      <c r="E5" s="316"/>
      <c r="F5" s="316"/>
      <c r="G5" s="320" t="s">
        <v>354</v>
      </c>
      <c r="H5" s="320" t="s">
        <v>355</v>
      </c>
      <c r="I5" s="321" t="s">
        <v>356</v>
      </c>
      <c r="J5" s="39" t="s">
        <v>68</v>
      </c>
      <c r="K5" s="300"/>
    </row>
    <row r="6" spans="1:11" ht="18" customHeight="1">
      <c r="A6" s="324"/>
      <c r="B6" s="314"/>
      <c r="C6" s="314"/>
      <c r="D6" s="314"/>
      <c r="E6" s="314"/>
      <c r="F6" s="314"/>
      <c r="G6" s="320"/>
      <c r="H6" s="320"/>
      <c r="I6" s="321"/>
      <c r="J6" s="141" t="s">
        <v>357</v>
      </c>
      <c r="K6" s="301"/>
    </row>
    <row r="7" spans="1:11" ht="13.5" customHeight="1">
      <c r="A7" s="25"/>
      <c r="B7" s="142"/>
      <c r="C7" s="142"/>
      <c r="D7" s="142"/>
      <c r="E7" s="142"/>
      <c r="F7" s="142"/>
      <c r="G7" s="32"/>
      <c r="H7" s="32"/>
      <c r="I7" s="32"/>
      <c r="J7" s="143"/>
      <c r="K7" s="70"/>
    </row>
    <row r="8" spans="1:11" ht="34.5" customHeight="1">
      <c r="A8" s="33" t="s">
        <v>69</v>
      </c>
      <c r="B8" s="144" t="s">
        <v>220</v>
      </c>
      <c r="C8" s="21" t="s">
        <v>70</v>
      </c>
      <c r="D8" s="21" t="s">
        <v>71</v>
      </c>
      <c r="E8" s="21" t="s">
        <v>72</v>
      </c>
      <c r="F8" s="145" t="s">
        <v>358</v>
      </c>
      <c r="G8" s="212">
        <v>15600</v>
      </c>
      <c r="H8" s="212">
        <v>2200</v>
      </c>
      <c r="I8" s="212">
        <v>6000</v>
      </c>
      <c r="J8" s="251">
        <v>47055</v>
      </c>
      <c r="K8" s="72" t="s">
        <v>359</v>
      </c>
    </row>
    <row r="9" spans="1:11" ht="34.5" customHeight="1">
      <c r="A9" s="33" t="s">
        <v>73</v>
      </c>
      <c r="B9" s="144" t="s">
        <v>221</v>
      </c>
      <c r="C9" s="21" t="s">
        <v>360</v>
      </c>
      <c r="D9" s="21" t="s">
        <v>360</v>
      </c>
      <c r="E9" s="21" t="s">
        <v>360</v>
      </c>
      <c r="F9" s="21" t="s">
        <v>74</v>
      </c>
      <c r="G9" s="212">
        <v>900</v>
      </c>
      <c r="H9" s="212">
        <v>120</v>
      </c>
      <c r="I9" s="214" t="s">
        <v>164</v>
      </c>
      <c r="J9" s="251">
        <v>2337</v>
      </c>
      <c r="K9" s="72" t="s">
        <v>361</v>
      </c>
    </row>
    <row r="10" spans="1:11" ht="34.5" customHeight="1">
      <c r="A10" s="33" t="s">
        <v>75</v>
      </c>
      <c r="B10" s="144" t="s">
        <v>220</v>
      </c>
      <c r="C10" s="21" t="s">
        <v>360</v>
      </c>
      <c r="D10" s="21" t="s">
        <v>360</v>
      </c>
      <c r="E10" s="21" t="s">
        <v>360</v>
      </c>
      <c r="F10" s="21" t="s">
        <v>72</v>
      </c>
      <c r="G10" s="212">
        <v>1000</v>
      </c>
      <c r="H10" s="214" t="s">
        <v>164</v>
      </c>
      <c r="I10" s="214" t="s">
        <v>164</v>
      </c>
      <c r="J10" s="251">
        <v>1545</v>
      </c>
      <c r="K10" s="72" t="s">
        <v>362</v>
      </c>
    </row>
    <row r="11" spans="1:11" ht="34.5" customHeight="1">
      <c r="A11" s="33" t="s">
        <v>76</v>
      </c>
      <c r="B11" s="144" t="s">
        <v>220</v>
      </c>
      <c r="C11" s="21" t="s">
        <v>360</v>
      </c>
      <c r="D11" s="21" t="s">
        <v>360</v>
      </c>
      <c r="E11" s="21" t="s">
        <v>360</v>
      </c>
      <c r="F11" s="21" t="s">
        <v>360</v>
      </c>
      <c r="G11" s="212">
        <v>8510</v>
      </c>
      <c r="H11" s="212">
        <v>1400</v>
      </c>
      <c r="I11" s="214" t="s">
        <v>164</v>
      </c>
      <c r="J11" s="251">
        <v>37936</v>
      </c>
      <c r="K11" s="72" t="s">
        <v>77</v>
      </c>
    </row>
    <row r="12" spans="1:11" ht="34.5" customHeight="1">
      <c r="A12" s="33" t="s">
        <v>78</v>
      </c>
      <c r="B12" s="144" t="s">
        <v>222</v>
      </c>
      <c r="C12" s="21" t="s">
        <v>360</v>
      </c>
      <c r="D12" s="21" t="s">
        <v>360</v>
      </c>
      <c r="E12" s="21" t="s">
        <v>360</v>
      </c>
      <c r="F12" s="21" t="s">
        <v>78</v>
      </c>
      <c r="G12" s="212">
        <v>7600</v>
      </c>
      <c r="H12" s="214" t="s">
        <v>164</v>
      </c>
      <c r="I12" s="214" t="s">
        <v>164</v>
      </c>
      <c r="J12" s="251">
        <v>21998</v>
      </c>
      <c r="K12" s="72" t="s">
        <v>363</v>
      </c>
    </row>
    <row r="13" spans="1:11" ht="34.5" customHeight="1">
      <c r="A13" s="33" t="s">
        <v>79</v>
      </c>
      <c r="B13" s="144" t="s">
        <v>223</v>
      </c>
      <c r="C13" s="21" t="s">
        <v>360</v>
      </c>
      <c r="D13" s="21" t="s">
        <v>360</v>
      </c>
      <c r="E13" s="21" t="s">
        <v>80</v>
      </c>
      <c r="F13" s="21" t="s">
        <v>80</v>
      </c>
      <c r="G13" s="212">
        <v>600</v>
      </c>
      <c r="H13" s="212">
        <v>210</v>
      </c>
      <c r="I13" s="214" t="s">
        <v>164</v>
      </c>
      <c r="J13" s="251">
        <v>4425</v>
      </c>
      <c r="K13" s="72" t="s">
        <v>364</v>
      </c>
    </row>
    <row r="14" spans="1:11" ht="34.5" customHeight="1">
      <c r="A14" s="33" t="s">
        <v>81</v>
      </c>
      <c r="B14" s="144" t="s">
        <v>82</v>
      </c>
      <c r="C14" s="21" t="s">
        <v>360</v>
      </c>
      <c r="D14" s="21" t="s">
        <v>360</v>
      </c>
      <c r="E14" s="21" t="s">
        <v>360</v>
      </c>
      <c r="F14" s="21" t="s">
        <v>360</v>
      </c>
      <c r="G14" s="212">
        <v>1500</v>
      </c>
      <c r="H14" s="212">
        <v>590</v>
      </c>
      <c r="I14" s="214" t="s">
        <v>164</v>
      </c>
      <c r="J14" s="251">
        <v>9426</v>
      </c>
      <c r="K14" s="72" t="s">
        <v>365</v>
      </c>
    </row>
    <row r="15" spans="1:11" ht="34.5" customHeight="1">
      <c r="A15" s="33" t="s">
        <v>83</v>
      </c>
      <c r="B15" s="144" t="s">
        <v>224</v>
      </c>
      <c r="C15" s="21" t="s">
        <v>360</v>
      </c>
      <c r="D15" s="21" t="s">
        <v>360</v>
      </c>
      <c r="E15" s="21" t="s">
        <v>360</v>
      </c>
      <c r="F15" s="21" t="s">
        <v>360</v>
      </c>
      <c r="G15" s="212">
        <v>36000</v>
      </c>
      <c r="H15" s="212">
        <v>9400</v>
      </c>
      <c r="I15" s="214" t="s">
        <v>164</v>
      </c>
      <c r="J15" s="251">
        <v>96005</v>
      </c>
      <c r="K15" s="72" t="s">
        <v>84</v>
      </c>
    </row>
    <row r="16" spans="1:11" ht="33.75" customHeight="1">
      <c r="A16" s="33" t="s">
        <v>85</v>
      </c>
      <c r="B16" s="144" t="s">
        <v>225</v>
      </c>
      <c r="C16" s="21" t="s">
        <v>360</v>
      </c>
      <c r="D16" s="21" t="s">
        <v>360</v>
      </c>
      <c r="E16" s="21" t="s">
        <v>86</v>
      </c>
      <c r="F16" s="21" t="s">
        <v>85</v>
      </c>
      <c r="G16" s="212">
        <v>670</v>
      </c>
      <c r="H16" s="212">
        <v>370</v>
      </c>
      <c r="I16" s="214" t="s">
        <v>164</v>
      </c>
      <c r="J16" s="251">
        <v>3439</v>
      </c>
      <c r="K16" s="72" t="s">
        <v>366</v>
      </c>
    </row>
    <row r="17" spans="1:11" ht="34.5" customHeight="1">
      <c r="A17" s="33" t="s">
        <v>87</v>
      </c>
      <c r="B17" s="144" t="s">
        <v>226</v>
      </c>
      <c r="C17" s="21" t="s">
        <v>360</v>
      </c>
      <c r="D17" s="21" t="s">
        <v>360</v>
      </c>
      <c r="E17" s="21" t="s">
        <v>360</v>
      </c>
      <c r="F17" s="21" t="s">
        <v>88</v>
      </c>
      <c r="G17" s="212">
        <v>160</v>
      </c>
      <c r="H17" s="212">
        <v>120</v>
      </c>
      <c r="I17" s="214" t="s">
        <v>164</v>
      </c>
      <c r="J17" s="251">
        <v>1031</v>
      </c>
      <c r="K17" s="72" t="s">
        <v>367</v>
      </c>
    </row>
    <row r="18" spans="1:11" ht="34.5" customHeight="1">
      <c r="A18" s="33" t="s">
        <v>89</v>
      </c>
      <c r="B18" s="144" t="s">
        <v>368</v>
      </c>
      <c r="C18" s="21" t="s">
        <v>360</v>
      </c>
      <c r="D18" s="21" t="s">
        <v>360</v>
      </c>
      <c r="E18" s="21" t="s">
        <v>360</v>
      </c>
      <c r="F18" s="145" t="s">
        <v>369</v>
      </c>
      <c r="G18" s="212">
        <v>1200</v>
      </c>
      <c r="H18" s="212">
        <v>685</v>
      </c>
      <c r="I18" s="214" t="s">
        <v>164</v>
      </c>
      <c r="J18" s="251">
        <v>5220</v>
      </c>
      <c r="K18" s="72" t="s">
        <v>370</v>
      </c>
    </row>
    <row r="19" spans="1:11" ht="34.5" customHeight="1">
      <c r="A19" s="33" t="s">
        <v>90</v>
      </c>
      <c r="B19" s="144" t="s">
        <v>368</v>
      </c>
      <c r="C19" s="21" t="s">
        <v>360</v>
      </c>
      <c r="D19" s="21" t="s">
        <v>360</v>
      </c>
      <c r="E19" s="21" t="s">
        <v>360</v>
      </c>
      <c r="F19" s="21" t="s">
        <v>86</v>
      </c>
      <c r="G19" s="212">
        <v>25000</v>
      </c>
      <c r="H19" s="212">
        <v>4200</v>
      </c>
      <c r="I19" s="212">
        <v>24200</v>
      </c>
      <c r="J19" s="251">
        <v>103214</v>
      </c>
      <c r="K19" s="72" t="s">
        <v>371</v>
      </c>
    </row>
    <row r="20" spans="1:11" ht="34.5" customHeight="1">
      <c r="A20" s="33" t="s">
        <v>91</v>
      </c>
      <c r="B20" s="144" t="s">
        <v>271</v>
      </c>
      <c r="C20" s="21" t="s">
        <v>360</v>
      </c>
      <c r="D20" s="21" t="s">
        <v>360</v>
      </c>
      <c r="E20" s="21" t="s">
        <v>92</v>
      </c>
      <c r="F20" s="145" t="s">
        <v>372</v>
      </c>
      <c r="G20" s="212">
        <v>9800</v>
      </c>
      <c r="H20" s="212">
        <v>3600</v>
      </c>
      <c r="I20" s="212">
        <v>8400</v>
      </c>
      <c r="J20" s="251">
        <v>41435</v>
      </c>
      <c r="K20" s="72" t="s">
        <v>373</v>
      </c>
    </row>
    <row r="21" spans="1:11" ht="34.5" customHeight="1">
      <c r="A21" s="33" t="s">
        <v>93</v>
      </c>
      <c r="B21" s="144" t="s">
        <v>94</v>
      </c>
      <c r="C21" s="21" t="s">
        <v>360</v>
      </c>
      <c r="D21" s="21" t="s">
        <v>360</v>
      </c>
      <c r="E21" s="21" t="s">
        <v>360</v>
      </c>
      <c r="F21" s="21" t="s">
        <v>92</v>
      </c>
      <c r="G21" s="212">
        <v>4700</v>
      </c>
      <c r="H21" s="212">
        <v>2200</v>
      </c>
      <c r="I21" s="212">
        <v>4700</v>
      </c>
      <c r="J21" s="251">
        <v>23890</v>
      </c>
      <c r="K21" s="72" t="s">
        <v>374</v>
      </c>
    </row>
    <row r="22" spans="1:11" ht="34.5" customHeight="1">
      <c r="A22" s="33" t="s">
        <v>95</v>
      </c>
      <c r="B22" s="144" t="s">
        <v>227</v>
      </c>
      <c r="C22" s="21" t="s">
        <v>360</v>
      </c>
      <c r="D22" s="21" t="s">
        <v>360</v>
      </c>
      <c r="E22" s="21" t="s">
        <v>96</v>
      </c>
      <c r="F22" s="21" t="s">
        <v>97</v>
      </c>
      <c r="G22" s="212">
        <v>1900</v>
      </c>
      <c r="H22" s="212">
        <v>1000</v>
      </c>
      <c r="I22" s="214">
        <v>0</v>
      </c>
      <c r="J22" s="251">
        <v>10102</v>
      </c>
      <c r="K22" s="72" t="s">
        <v>375</v>
      </c>
    </row>
    <row r="23" spans="1:11" ht="34.5" customHeight="1">
      <c r="A23" s="33" t="s">
        <v>98</v>
      </c>
      <c r="B23" s="144" t="s">
        <v>368</v>
      </c>
      <c r="C23" s="21" t="s">
        <v>360</v>
      </c>
      <c r="D23" s="21" t="s">
        <v>360</v>
      </c>
      <c r="E23" s="21" t="s">
        <v>360</v>
      </c>
      <c r="F23" s="21" t="s">
        <v>360</v>
      </c>
      <c r="G23" s="212">
        <v>10100</v>
      </c>
      <c r="H23" s="212">
        <v>1300</v>
      </c>
      <c r="I23" s="214">
        <v>0</v>
      </c>
      <c r="J23" s="251">
        <v>41613</v>
      </c>
      <c r="K23" s="72" t="s">
        <v>376</v>
      </c>
    </row>
    <row r="24" spans="1:11" ht="34.5" customHeight="1">
      <c r="A24" s="33" t="s">
        <v>99</v>
      </c>
      <c r="B24" s="144" t="s">
        <v>100</v>
      </c>
      <c r="C24" s="21" t="s">
        <v>360</v>
      </c>
      <c r="D24" s="21" t="s">
        <v>360</v>
      </c>
      <c r="E24" s="21" t="s">
        <v>360</v>
      </c>
      <c r="F24" s="145" t="s">
        <v>101</v>
      </c>
      <c r="G24" s="212">
        <v>4900</v>
      </c>
      <c r="H24" s="212">
        <v>1600</v>
      </c>
      <c r="I24" s="214">
        <v>0</v>
      </c>
      <c r="J24" s="251">
        <v>32194</v>
      </c>
      <c r="K24" s="72" t="s">
        <v>377</v>
      </c>
    </row>
    <row r="25" spans="1:11" ht="34.5" customHeight="1">
      <c r="A25" s="33" t="s">
        <v>102</v>
      </c>
      <c r="B25" s="144" t="s">
        <v>272</v>
      </c>
      <c r="C25" s="21" t="s">
        <v>360</v>
      </c>
      <c r="D25" s="21" t="s">
        <v>360</v>
      </c>
      <c r="E25" s="21" t="s">
        <v>360</v>
      </c>
      <c r="F25" s="21" t="s">
        <v>96</v>
      </c>
      <c r="G25" s="212">
        <v>6900</v>
      </c>
      <c r="H25" s="212">
        <v>2000</v>
      </c>
      <c r="I25" s="214">
        <v>0</v>
      </c>
      <c r="J25" s="251">
        <v>36416</v>
      </c>
      <c r="K25" s="72" t="s">
        <v>378</v>
      </c>
    </row>
    <row r="26" spans="1:11" ht="34.5" customHeight="1">
      <c r="A26" s="33" t="s">
        <v>103</v>
      </c>
      <c r="B26" s="144" t="s">
        <v>228</v>
      </c>
      <c r="C26" s="21" t="s">
        <v>360</v>
      </c>
      <c r="D26" s="21" t="s">
        <v>360</v>
      </c>
      <c r="E26" s="21" t="s">
        <v>104</v>
      </c>
      <c r="F26" s="21" t="s">
        <v>104</v>
      </c>
      <c r="G26" s="212">
        <v>100</v>
      </c>
      <c r="H26" s="214">
        <v>0</v>
      </c>
      <c r="I26" s="214">
        <v>0</v>
      </c>
      <c r="J26" s="251">
        <v>165</v>
      </c>
      <c r="K26" s="72" t="s">
        <v>379</v>
      </c>
    </row>
    <row r="27" spans="1:11" ht="34.5" customHeight="1">
      <c r="A27" s="33" t="s">
        <v>105</v>
      </c>
      <c r="B27" s="144" t="s">
        <v>229</v>
      </c>
      <c r="C27" s="21" t="s">
        <v>360</v>
      </c>
      <c r="D27" s="21" t="s">
        <v>360</v>
      </c>
      <c r="E27" s="21" t="s">
        <v>106</v>
      </c>
      <c r="F27" s="21" t="s">
        <v>106</v>
      </c>
      <c r="G27" s="212">
        <v>200</v>
      </c>
      <c r="H27" s="214">
        <v>0</v>
      </c>
      <c r="I27" s="214">
        <v>0</v>
      </c>
      <c r="J27" s="251">
        <v>490</v>
      </c>
      <c r="K27" s="72" t="s">
        <v>107</v>
      </c>
    </row>
    <row r="28" spans="1:11" ht="34.5" customHeight="1">
      <c r="A28" s="33" t="s">
        <v>108</v>
      </c>
      <c r="B28" s="144" t="s">
        <v>273</v>
      </c>
      <c r="C28" s="21" t="s">
        <v>360</v>
      </c>
      <c r="D28" s="145" t="s">
        <v>109</v>
      </c>
      <c r="E28" s="147" t="s">
        <v>380</v>
      </c>
      <c r="F28" s="147" t="s">
        <v>380</v>
      </c>
      <c r="G28" s="212">
        <v>1000000</v>
      </c>
      <c r="H28" s="214">
        <v>0</v>
      </c>
      <c r="I28" s="214">
        <v>0</v>
      </c>
      <c r="J28" s="251">
        <v>8548010</v>
      </c>
      <c r="K28" s="72" t="s">
        <v>381</v>
      </c>
    </row>
    <row r="29" spans="1:11" ht="34.5" customHeight="1">
      <c r="A29" s="33" t="s">
        <v>110</v>
      </c>
      <c r="B29" s="144" t="s">
        <v>230</v>
      </c>
      <c r="C29" s="21" t="s">
        <v>360</v>
      </c>
      <c r="D29" s="21" t="s">
        <v>111</v>
      </c>
      <c r="E29" s="147" t="s">
        <v>380</v>
      </c>
      <c r="F29" s="147" t="s">
        <v>380</v>
      </c>
      <c r="G29" s="212">
        <v>25320</v>
      </c>
      <c r="H29" s="214">
        <v>0</v>
      </c>
      <c r="I29" s="214">
        <v>0</v>
      </c>
      <c r="J29" s="251">
        <v>109072</v>
      </c>
      <c r="K29" s="72" t="s">
        <v>112</v>
      </c>
    </row>
    <row r="30" spans="1:11" ht="34.5" customHeight="1">
      <c r="A30" s="33" t="s">
        <v>113</v>
      </c>
      <c r="B30" s="144" t="s">
        <v>114</v>
      </c>
      <c r="C30" s="21" t="s">
        <v>360</v>
      </c>
      <c r="D30" s="21" t="s">
        <v>360</v>
      </c>
      <c r="E30" s="147" t="s">
        <v>380</v>
      </c>
      <c r="F30" s="147" t="s">
        <v>380</v>
      </c>
      <c r="G30" s="212">
        <v>7380</v>
      </c>
      <c r="H30" s="214">
        <v>0</v>
      </c>
      <c r="I30" s="214">
        <v>0</v>
      </c>
      <c r="J30" s="251">
        <v>18439</v>
      </c>
      <c r="K30" s="148" t="s">
        <v>382</v>
      </c>
    </row>
    <row r="31" spans="1:11" ht="13.5" customHeight="1">
      <c r="A31" s="149"/>
      <c r="B31" s="150"/>
      <c r="C31" s="69"/>
      <c r="D31" s="69"/>
      <c r="E31" s="69"/>
      <c r="F31" s="69"/>
      <c r="G31" s="151"/>
      <c r="H31" s="121"/>
      <c r="I31" s="121"/>
      <c r="J31" s="152"/>
      <c r="K31" s="153"/>
    </row>
    <row r="32" spans="1:11" ht="13.5" customHeight="1">
      <c r="A32" s="26" t="s">
        <v>115</v>
      </c>
      <c r="B32" s="26"/>
      <c r="C32" s="32"/>
      <c r="D32" s="32"/>
      <c r="E32" s="32"/>
      <c r="F32" s="32"/>
      <c r="G32" s="40"/>
      <c r="H32" s="32"/>
      <c r="I32" s="32"/>
      <c r="J32" s="40"/>
      <c r="K32" s="26"/>
    </row>
    <row r="33" spans="1:11" ht="13.5" customHeight="1">
      <c r="A33" s="26" t="s">
        <v>311</v>
      </c>
      <c r="B33" s="25"/>
      <c r="C33" s="25"/>
      <c r="D33" s="25"/>
      <c r="E33" s="25"/>
      <c r="F33" s="25"/>
      <c r="J33" s="25"/>
      <c r="K33" s="25"/>
    </row>
    <row r="34" spans="7:9" ht="13.5">
      <c r="G34" s="73"/>
      <c r="H34" s="73"/>
      <c r="I34" s="73"/>
    </row>
  </sheetData>
  <sheetProtection/>
  <mergeCells count="11">
    <mergeCell ref="E4:E6"/>
    <mergeCell ref="A4:A6"/>
    <mergeCell ref="B4:B6"/>
    <mergeCell ref="C4:C6"/>
    <mergeCell ref="D4:D6"/>
    <mergeCell ref="F4:F6"/>
    <mergeCell ref="G4:I4"/>
    <mergeCell ref="K4:K6"/>
    <mergeCell ref="G5:G6"/>
    <mergeCell ref="H5:H6"/>
    <mergeCell ref="I5:I6"/>
  </mergeCells>
  <printOptions/>
  <pageMargins left="0.75" right="0.75" top="1" bottom="1" header="0.512" footer="0.512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14.625" style="0" customWidth="1"/>
    <col min="3" max="3" width="8.625" style="0" customWidth="1"/>
    <col min="4" max="5" width="6.625" style="0" customWidth="1"/>
    <col min="6" max="6" width="9.75390625" style="0" customWidth="1"/>
    <col min="7" max="7" width="9.875" style="0" customWidth="1"/>
    <col min="8" max="9" width="8.125" style="0" customWidth="1"/>
    <col min="10" max="10" width="11.25390625" style="0" customWidth="1"/>
    <col min="11" max="11" width="10.875" style="0" customWidth="1"/>
  </cols>
  <sheetData>
    <row r="1" spans="1:11" ht="13.5" customHeight="1">
      <c r="A1" s="35" t="s">
        <v>383</v>
      </c>
      <c r="B1" s="16"/>
      <c r="C1" s="16"/>
      <c r="D1" s="16"/>
      <c r="E1" s="16"/>
      <c r="F1" s="16"/>
      <c r="G1" s="252"/>
      <c r="H1" s="252"/>
      <c r="I1" s="252"/>
      <c r="J1" s="252"/>
      <c r="K1" s="16"/>
    </row>
    <row r="2" spans="1:11" ht="13.5" customHeight="1">
      <c r="A2" s="36" t="s">
        <v>384</v>
      </c>
      <c r="B2" s="16"/>
      <c r="C2" s="16"/>
      <c r="D2" s="16"/>
      <c r="E2" s="16"/>
      <c r="F2" s="16"/>
      <c r="G2" s="252"/>
      <c r="H2" s="252"/>
      <c r="I2" s="252"/>
      <c r="J2" s="252"/>
      <c r="K2" s="16"/>
    </row>
    <row r="3" spans="1:11" ht="13.5" customHeight="1" thickBot="1">
      <c r="A3" s="16"/>
      <c r="B3" s="16"/>
      <c r="C3" s="16"/>
      <c r="D3" s="16"/>
      <c r="E3" s="16"/>
      <c r="F3" s="16"/>
      <c r="G3" s="252"/>
      <c r="H3" s="252"/>
      <c r="I3" s="252"/>
      <c r="J3" s="252"/>
      <c r="K3" s="37" t="s">
        <v>385</v>
      </c>
    </row>
    <row r="4" spans="1:11" ht="18" customHeight="1" thickTop="1">
      <c r="A4" s="322" t="s">
        <v>63</v>
      </c>
      <c r="B4" s="313" t="s">
        <v>386</v>
      </c>
      <c r="C4" s="313" t="s">
        <v>64</v>
      </c>
      <c r="D4" s="313" t="s">
        <v>65</v>
      </c>
      <c r="E4" s="313" t="s">
        <v>66</v>
      </c>
      <c r="F4" s="313" t="s">
        <v>67</v>
      </c>
      <c r="G4" s="325" t="s">
        <v>387</v>
      </c>
      <c r="H4" s="326"/>
      <c r="I4" s="327"/>
      <c r="J4" s="253" t="s">
        <v>388</v>
      </c>
      <c r="K4" s="299" t="s">
        <v>389</v>
      </c>
    </row>
    <row r="5" spans="1:11" ht="18" customHeight="1">
      <c r="A5" s="323"/>
      <c r="B5" s="316"/>
      <c r="C5" s="316"/>
      <c r="D5" s="316"/>
      <c r="E5" s="316"/>
      <c r="F5" s="316"/>
      <c r="G5" s="331" t="s">
        <v>390</v>
      </c>
      <c r="H5" s="331" t="s">
        <v>391</v>
      </c>
      <c r="I5" s="332" t="s">
        <v>392</v>
      </c>
      <c r="J5" s="254" t="s">
        <v>68</v>
      </c>
      <c r="K5" s="300"/>
    </row>
    <row r="6" spans="1:11" ht="18" customHeight="1">
      <c r="A6" s="324"/>
      <c r="B6" s="314"/>
      <c r="C6" s="314"/>
      <c r="D6" s="314"/>
      <c r="E6" s="314"/>
      <c r="F6" s="314"/>
      <c r="G6" s="331"/>
      <c r="H6" s="331"/>
      <c r="I6" s="332"/>
      <c r="J6" s="255" t="s">
        <v>393</v>
      </c>
      <c r="K6" s="301"/>
    </row>
    <row r="7" spans="1:11" ht="13.5" customHeight="1">
      <c r="A7" s="25"/>
      <c r="B7" s="142"/>
      <c r="C7" s="142"/>
      <c r="D7" s="142"/>
      <c r="E7" s="142"/>
      <c r="F7" s="142"/>
      <c r="G7" s="256"/>
      <c r="H7" s="256"/>
      <c r="I7" s="256"/>
      <c r="J7" s="257"/>
      <c r="K7" s="32"/>
    </row>
    <row r="8" spans="1:11" ht="34.5" customHeight="1">
      <c r="A8" s="42" t="s">
        <v>394</v>
      </c>
      <c r="B8" s="144" t="s">
        <v>231</v>
      </c>
      <c r="C8" s="21" t="s">
        <v>116</v>
      </c>
      <c r="D8" s="21" t="s">
        <v>117</v>
      </c>
      <c r="E8" s="147" t="s">
        <v>395</v>
      </c>
      <c r="F8" s="147" t="s">
        <v>395</v>
      </c>
      <c r="G8" s="258">
        <v>460000</v>
      </c>
      <c r="H8" s="214">
        <v>0</v>
      </c>
      <c r="I8" s="214">
        <v>0</v>
      </c>
      <c r="J8" s="333">
        <v>8484551</v>
      </c>
      <c r="K8" s="32" t="s">
        <v>118</v>
      </c>
    </row>
    <row r="9" spans="1:11" ht="34.5" customHeight="1">
      <c r="A9" s="42" t="s">
        <v>396</v>
      </c>
      <c r="B9" s="144" t="s">
        <v>397</v>
      </c>
      <c r="C9" s="21" t="s">
        <v>398</v>
      </c>
      <c r="D9" s="21" t="s">
        <v>398</v>
      </c>
      <c r="E9" s="147" t="s">
        <v>395</v>
      </c>
      <c r="F9" s="147" t="s">
        <v>395</v>
      </c>
      <c r="G9" s="258">
        <v>820000</v>
      </c>
      <c r="H9" s="214">
        <v>0</v>
      </c>
      <c r="I9" s="214">
        <v>0</v>
      </c>
      <c r="J9" s="333"/>
      <c r="K9" s="32" t="s">
        <v>399</v>
      </c>
    </row>
    <row r="10" spans="1:11" ht="34.5" customHeight="1">
      <c r="A10" s="42" t="s">
        <v>400</v>
      </c>
      <c r="B10" s="144" t="s">
        <v>232</v>
      </c>
      <c r="C10" s="21" t="s">
        <v>119</v>
      </c>
      <c r="D10" s="21" t="s">
        <v>71</v>
      </c>
      <c r="E10" s="21" t="s">
        <v>72</v>
      </c>
      <c r="F10" s="21" t="s">
        <v>120</v>
      </c>
      <c r="G10" s="212">
        <v>3000</v>
      </c>
      <c r="H10" s="212">
        <v>800</v>
      </c>
      <c r="I10" s="212">
        <v>2500</v>
      </c>
      <c r="J10" s="259">
        <v>10035</v>
      </c>
      <c r="K10" s="32" t="s">
        <v>121</v>
      </c>
    </row>
    <row r="11" spans="1:11" ht="34.5" customHeight="1">
      <c r="A11" s="33" t="s">
        <v>122</v>
      </c>
      <c r="B11" s="144" t="s">
        <v>397</v>
      </c>
      <c r="C11" s="21" t="s">
        <v>398</v>
      </c>
      <c r="D11" s="21" t="s">
        <v>398</v>
      </c>
      <c r="E11" s="21" t="s">
        <v>398</v>
      </c>
      <c r="F11" s="21" t="s">
        <v>398</v>
      </c>
      <c r="G11" s="212">
        <v>1400</v>
      </c>
      <c r="H11" s="212">
        <v>380</v>
      </c>
      <c r="I11" s="212">
        <v>1400</v>
      </c>
      <c r="J11" s="259">
        <v>4887</v>
      </c>
      <c r="K11" s="32" t="s">
        <v>401</v>
      </c>
    </row>
    <row r="12" spans="1:11" ht="34.5" customHeight="1">
      <c r="A12" s="33" t="s">
        <v>123</v>
      </c>
      <c r="B12" s="144" t="s">
        <v>397</v>
      </c>
      <c r="C12" s="21" t="s">
        <v>398</v>
      </c>
      <c r="D12" s="21" t="s">
        <v>398</v>
      </c>
      <c r="E12" s="21" t="s">
        <v>398</v>
      </c>
      <c r="F12" s="21" t="s">
        <v>398</v>
      </c>
      <c r="G12" s="212">
        <v>250</v>
      </c>
      <c r="H12" s="212">
        <v>50</v>
      </c>
      <c r="I12" s="214" t="s">
        <v>164</v>
      </c>
      <c r="J12" s="259">
        <v>1563</v>
      </c>
      <c r="K12" s="154" t="s">
        <v>124</v>
      </c>
    </row>
    <row r="13" spans="1:11" ht="34.5" customHeight="1">
      <c r="A13" s="33" t="s">
        <v>125</v>
      </c>
      <c r="B13" s="144" t="s">
        <v>233</v>
      </c>
      <c r="C13" s="21" t="s">
        <v>398</v>
      </c>
      <c r="D13" s="21" t="s">
        <v>398</v>
      </c>
      <c r="E13" s="21" t="s">
        <v>398</v>
      </c>
      <c r="F13" s="21" t="s">
        <v>72</v>
      </c>
      <c r="G13" s="212">
        <v>2830</v>
      </c>
      <c r="H13" s="212">
        <v>950</v>
      </c>
      <c r="I13" s="212">
        <v>2670</v>
      </c>
      <c r="J13" s="259">
        <v>11883</v>
      </c>
      <c r="K13" s="32" t="s">
        <v>126</v>
      </c>
    </row>
    <row r="14" spans="1:11" ht="34.5" customHeight="1">
      <c r="A14" s="33" t="s">
        <v>127</v>
      </c>
      <c r="B14" s="144" t="s">
        <v>234</v>
      </c>
      <c r="C14" s="21" t="s">
        <v>398</v>
      </c>
      <c r="D14" s="21" t="s">
        <v>398</v>
      </c>
      <c r="E14" s="21" t="s">
        <v>128</v>
      </c>
      <c r="F14" s="155" t="s">
        <v>402</v>
      </c>
      <c r="G14" s="212">
        <v>770</v>
      </c>
      <c r="H14" s="214">
        <v>0</v>
      </c>
      <c r="I14" s="214" t="s">
        <v>164</v>
      </c>
      <c r="J14" s="259">
        <v>3279</v>
      </c>
      <c r="K14" s="154" t="s">
        <v>129</v>
      </c>
    </row>
    <row r="15" spans="1:11" ht="34.5" customHeight="1">
      <c r="A15" s="33" t="s">
        <v>130</v>
      </c>
      <c r="B15" s="144" t="s">
        <v>397</v>
      </c>
      <c r="C15" s="21" t="s">
        <v>398</v>
      </c>
      <c r="D15" s="21" t="s">
        <v>398</v>
      </c>
      <c r="E15" s="21" t="s">
        <v>398</v>
      </c>
      <c r="F15" s="21" t="s">
        <v>131</v>
      </c>
      <c r="G15" s="212">
        <v>6300</v>
      </c>
      <c r="H15" s="212">
        <v>570</v>
      </c>
      <c r="I15" s="212">
        <v>4600</v>
      </c>
      <c r="J15" s="334">
        <v>31784</v>
      </c>
      <c r="K15" s="32" t="s">
        <v>132</v>
      </c>
    </row>
    <row r="16" spans="1:11" ht="34.5" customHeight="1">
      <c r="A16" s="33" t="s">
        <v>133</v>
      </c>
      <c r="B16" s="144" t="s">
        <v>397</v>
      </c>
      <c r="C16" s="21" t="s">
        <v>398</v>
      </c>
      <c r="D16" s="21" t="s">
        <v>398</v>
      </c>
      <c r="E16" s="21" t="s">
        <v>398</v>
      </c>
      <c r="F16" s="21" t="s">
        <v>398</v>
      </c>
      <c r="G16" s="212">
        <v>2500</v>
      </c>
      <c r="H16" s="212">
        <v>270</v>
      </c>
      <c r="I16" s="212">
        <v>710</v>
      </c>
      <c r="J16" s="334"/>
      <c r="K16" s="32" t="s">
        <v>403</v>
      </c>
    </row>
    <row r="17" spans="1:11" ht="34.5" customHeight="1">
      <c r="A17" s="33" t="s">
        <v>134</v>
      </c>
      <c r="B17" s="144" t="s">
        <v>397</v>
      </c>
      <c r="C17" s="21" t="s">
        <v>398</v>
      </c>
      <c r="D17" s="21" t="s">
        <v>398</v>
      </c>
      <c r="E17" s="21" t="s">
        <v>398</v>
      </c>
      <c r="F17" s="21" t="s">
        <v>398</v>
      </c>
      <c r="G17" s="212">
        <v>240</v>
      </c>
      <c r="H17" s="212">
        <v>159</v>
      </c>
      <c r="I17" s="214" t="s">
        <v>164</v>
      </c>
      <c r="J17" s="259">
        <v>1532</v>
      </c>
      <c r="K17" s="32" t="s">
        <v>129</v>
      </c>
    </row>
    <row r="18" spans="1:11" ht="34.5" customHeight="1">
      <c r="A18" s="33" t="s">
        <v>135</v>
      </c>
      <c r="B18" s="144" t="s">
        <v>136</v>
      </c>
      <c r="C18" s="21" t="s">
        <v>398</v>
      </c>
      <c r="D18" s="21" t="s">
        <v>398</v>
      </c>
      <c r="E18" s="21" t="s">
        <v>135</v>
      </c>
      <c r="F18" s="21" t="s">
        <v>135</v>
      </c>
      <c r="G18" s="212">
        <v>2000</v>
      </c>
      <c r="H18" s="212">
        <v>790</v>
      </c>
      <c r="I18" s="212">
        <v>1500</v>
      </c>
      <c r="J18" s="259">
        <v>6403</v>
      </c>
      <c r="K18" s="32" t="s">
        <v>137</v>
      </c>
    </row>
    <row r="19" spans="1:11" ht="34.5" customHeight="1">
      <c r="A19" s="33" t="s">
        <v>138</v>
      </c>
      <c r="B19" s="144" t="s">
        <v>275</v>
      </c>
      <c r="C19" s="21" t="s">
        <v>398</v>
      </c>
      <c r="D19" s="21" t="s">
        <v>398</v>
      </c>
      <c r="E19" s="21" t="s">
        <v>138</v>
      </c>
      <c r="F19" s="21" t="s">
        <v>138</v>
      </c>
      <c r="G19" s="212">
        <v>7400</v>
      </c>
      <c r="H19" s="212">
        <v>2000</v>
      </c>
      <c r="I19" s="212">
        <v>7000</v>
      </c>
      <c r="J19" s="259">
        <v>31707</v>
      </c>
      <c r="K19" s="32" t="s">
        <v>404</v>
      </c>
    </row>
    <row r="20" spans="1:11" ht="34.5" customHeight="1">
      <c r="A20" s="33" t="s">
        <v>139</v>
      </c>
      <c r="B20" s="144" t="s">
        <v>235</v>
      </c>
      <c r="C20" s="21" t="s">
        <v>398</v>
      </c>
      <c r="D20" s="21" t="s">
        <v>398</v>
      </c>
      <c r="E20" s="21" t="s">
        <v>398</v>
      </c>
      <c r="F20" s="21" t="s">
        <v>139</v>
      </c>
      <c r="G20" s="212">
        <v>100</v>
      </c>
      <c r="H20" s="212">
        <v>70</v>
      </c>
      <c r="I20" s="214" t="s">
        <v>164</v>
      </c>
      <c r="J20" s="259">
        <v>538</v>
      </c>
      <c r="K20" s="32" t="s">
        <v>405</v>
      </c>
    </row>
    <row r="21" spans="1:11" ht="34.5" customHeight="1">
      <c r="A21" s="33" t="s">
        <v>140</v>
      </c>
      <c r="B21" s="144" t="s">
        <v>275</v>
      </c>
      <c r="C21" s="21" t="s">
        <v>398</v>
      </c>
      <c r="D21" s="21" t="s">
        <v>398</v>
      </c>
      <c r="E21" s="21" t="s">
        <v>398</v>
      </c>
      <c r="F21" s="21" t="s">
        <v>138</v>
      </c>
      <c r="G21" s="212">
        <v>460</v>
      </c>
      <c r="H21" s="212">
        <v>180</v>
      </c>
      <c r="I21" s="214" t="s">
        <v>164</v>
      </c>
      <c r="J21" s="259">
        <v>1631</v>
      </c>
      <c r="K21" s="32" t="s">
        <v>406</v>
      </c>
    </row>
    <row r="22" spans="1:11" ht="34.5" customHeight="1">
      <c r="A22" s="33" t="s">
        <v>276</v>
      </c>
      <c r="B22" s="144" t="s">
        <v>229</v>
      </c>
      <c r="C22" s="21" t="s">
        <v>398</v>
      </c>
      <c r="D22" s="21" t="s">
        <v>277</v>
      </c>
      <c r="E22" s="147" t="s">
        <v>395</v>
      </c>
      <c r="F22" s="147" t="s">
        <v>395</v>
      </c>
      <c r="G22" s="212">
        <v>1800</v>
      </c>
      <c r="H22" s="214" t="s">
        <v>164</v>
      </c>
      <c r="I22" s="214" t="s">
        <v>164</v>
      </c>
      <c r="J22" s="259">
        <v>3099</v>
      </c>
      <c r="K22" s="32" t="s">
        <v>407</v>
      </c>
    </row>
    <row r="23" spans="1:11" ht="34.5" customHeight="1">
      <c r="A23" s="33" t="s">
        <v>141</v>
      </c>
      <c r="B23" s="144" t="s">
        <v>236</v>
      </c>
      <c r="C23" s="145" t="s">
        <v>278</v>
      </c>
      <c r="D23" s="21" t="s">
        <v>71</v>
      </c>
      <c r="E23" s="21" t="s">
        <v>143</v>
      </c>
      <c r="F23" s="21" t="s">
        <v>144</v>
      </c>
      <c r="G23" s="260"/>
      <c r="H23" s="260"/>
      <c r="I23" s="260"/>
      <c r="J23" s="251"/>
      <c r="K23" s="41" t="s">
        <v>145</v>
      </c>
    </row>
    <row r="24" spans="1:11" ht="34.5" customHeight="1">
      <c r="A24" s="33" t="s">
        <v>146</v>
      </c>
      <c r="B24" s="144" t="s">
        <v>237</v>
      </c>
      <c r="C24" s="21" t="s">
        <v>398</v>
      </c>
      <c r="D24" s="21" t="s">
        <v>398</v>
      </c>
      <c r="E24" s="21" t="s">
        <v>147</v>
      </c>
      <c r="F24" s="21" t="s">
        <v>147</v>
      </c>
      <c r="G24" s="260"/>
      <c r="H24" s="260"/>
      <c r="I24" s="260"/>
      <c r="J24" s="251"/>
      <c r="K24" s="32" t="s">
        <v>408</v>
      </c>
    </row>
    <row r="25" spans="1:11" ht="34.5" customHeight="1">
      <c r="A25" s="33" t="s">
        <v>148</v>
      </c>
      <c r="B25" s="144" t="s">
        <v>238</v>
      </c>
      <c r="C25" s="145" t="s">
        <v>142</v>
      </c>
      <c r="D25" s="21" t="s">
        <v>398</v>
      </c>
      <c r="E25" s="21" t="s">
        <v>128</v>
      </c>
      <c r="F25" s="21" t="s">
        <v>149</v>
      </c>
      <c r="G25" s="260"/>
      <c r="H25" s="260"/>
      <c r="I25" s="260"/>
      <c r="J25" s="251"/>
      <c r="K25" s="32" t="s">
        <v>409</v>
      </c>
    </row>
    <row r="26" spans="1:11" ht="34.5" customHeight="1">
      <c r="A26" s="33" t="s">
        <v>150</v>
      </c>
      <c r="B26" s="144" t="s">
        <v>239</v>
      </c>
      <c r="C26" s="21" t="s">
        <v>398</v>
      </c>
      <c r="D26" s="21" t="s">
        <v>398</v>
      </c>
      <c r="E26" s="21" t="s">
        <v>143</v>
      </c>
      <c r="F26" s="21" t="s">
        <v>151</v>
      </c>
      <c r="G26" s="260"/>
      <c r="H26" s="260"/>
      <c r="I26" s="260"/>
      <c r="J26" s="251"/>
      <c r="K26" s="32" t="s">
        <v>410</v>
      </c>
    </row>
    <row r="27" spans="1:11" ht="34.5" customHeight="1">
      <c r="A27" s="33" t="s">
        <v>152</v>
      </c>
      <c r="B27" s="144" t="s">
        <v>411</v>
      </c>
      <c r="C27" s="21" t="s">
        <v>412</v>
      </c>
      <c r="D27" s="21" t="s">
        <v>398</v>
      </c>
      <c r="E27" s="21" t="s">
        <v>398</v>
      </c>
      <c r="F27" s="21" t="s">
        <v>153</v>
      </c>
      <c r="G27" s="328">
        <v>1635</v>
      </c>
      <c r="H27" s="328">
        <v>1320</v>
      </c>
      <c r="I27" s="329">
        <v>0</v>
      </c>
      <c r="J27" s="330">
        <v>11120.444</v>
      </c>
      <c r="K27" s="32" t="s">
        <v>413</v>
      </c>
    </row>
    <row r="28" spans="1:11" ht="34.5" customHeight="1">
      <c r="A28" s="33" t="s">
        <v>154</v>
      </c>
      <c r="B28" s="144" t="s">
        <v>240</v>
      </c>
      <c r="C28" s="21" t="s">
        <v>241</v>
      </c>
      <c r="D28" s="21" t="s">
        <v>274</v>
      </c>
      <c r="E28" s="21" t="s">
        <v>274</v>
      </c>
      <c r="F28" s="21" t="s">
        <v>155</v>
      </c>
      <c r="G28" s="328"/>
      <c r="H28" s="328"/>
      <c r="I28" s="329"/>
      <c r="J28" s="330"/>
      <c r="K28" s="32" t="s">
        <v>313</v>
      </c>
    </row>
    <row r="29" spans="1:11" ht="34.5" customHeight="1">
      <c r="A29" s="33" t="s">
        <v>156</v>
      </c>
      <c r="B29" s="144" t="s">
        <v>242</v>
      </c>
      <c r="C29" s="21" t="s">
        <v>142</v>
      </c>
      <c r="D29" s="21" t="s">
        <v>274</v>
      </c>
      <c r="E29" s="21" t="s">
        <v>128</v>
      </c>
      <c r="F29" s="21" t="s">
        <v>149</v>
      </c>
      <c r="G29" s="260"/>
      <c r="H29" s="260"/>
      <c r="I29" s="260"/>
      <c r="J29" s="251"/>
      <c r="K29" s="32" t="s">
        <v>314</v>
      </c>
    </row>
    <row r="30" spans="1:11" ht="34.5" customHeight="1">
      <c r="A30" s="33" t="s">
        <v>157</v>
      </c>
      <c r="B30" s="144" t="s">
        <v>312</v>
      </c>
      <c r="C30" s="21" t="s">
        <v>274</v>
      </c>
      <c r="D30" s="21" t="s">
        <v>274</v>
      </c>
      <c r="E30" s="21" t="s">
        <v>274</v>
      </c>
      <c r="F30" s="21" t="s">
        <v>158</v>
      </c>
      <c r="G30" s="260"/>
      <c r="H30" s="260"/>
      <c r="I30" s="260"/>
      <c r="J30" s="251"/>
      <c r="K30" s="32" t="s">
        <v>315</v>
      </c>
    </row>
    <row r="31" spans="1:11" ht="34.5" customHeight="1">
      <c r="A31" s="33" t="s">
        <v>159</v>
      </c>
      <c r="B31" s="144" t="s">
        <v>160</v>
      </c>
      <c r="C31" s="21" t="s">
        <v>274</v>
      </c>
      <c r="D31" s="21" t="s">
        <v>274</v>
      </c>
      <c r="E31" s="21" t="s">
        <v>161</v>
      </c>
      <c r="F31" s="21" t="s">
        <v>161</v>
      </c>
      <c r="G31" s="260"/>
      <c r="H31" s="260"/>
      <c r="I31" s="260"/>
      <c r="J31" s="251"/>
      <c r="K31" s="32" t="s">
        <v>316</v>
      </c>
    </row>
    <row r="32" spans="1:11" ht="34.5" customHeight="1">
      <c r="A32" s="157" t="s">
        <v>162</v>
      </c>
      <c r="B32" s="150" t="s">
        <v>279</v>
      </c>
      <c r="C32" s="69" t="s">
        <v>280</v>
      </c>
      <c r="D32" s="69" t="s">
        <v>274</v>
      </c>
      <c r="E32" s="69" t="s">
        <v>163</v>
      </c>
      <c r="F32" s="69" t="s">
        <v>163</v>
      </c>
      <c r="G32" s="261"/>
      <c r="H32" s="261"/>
      <c r="I32" s="261"/>
      <c r="J32" s="262"/>
      <c r="K32" s="121" t="s">
        <v>317</v>
      </c>
    </row>
    <row r="33" spans="1:11" ht="13.5">
      <c r="A33" s="43"/>
      <c r="B33" s="43"/>
      <c r="C33" s="43"/>
      <c r="D33" s="43"/>
      <c r="E33" s="43"/>
      <c r="F33" s="43"/>
      <c r="G33" s="263"/>
      <c r="H33" s="263"/>
      <c r="I33" s="263"/>
      <c r="J33" s="263"/>
      <c r="K33" s="43"/>
    </row>
    <row r="34" spans="7:10" ht="13.5">
      <c r="G34" s="158"/>
      <c r="H34" s="158"/>
      <c r="I34" s="158"/>
      <c r="J34" s="158"/>
    </row>
    <row r="35" spans="7:10" ht="13.5">
      <c r="G35" s="158"/>
      <c r="H35" s="158"/>
      <c r="I35" s="158"/>
      <c r="J35" s="158"/>
    </row>
  </sheetData>
  <sheetProtection/>
  <mergeCells count="17">
    <mergeCell ref="J8:J9"/>
    <mergeCell ref="J15:J16"/>
    <mergeCell ref="K4:K6"/>
    <mergeCell ref="G5:G6"/>
    <mergeCell ref="H5:H6"/>
    <mergeCell ref="I5:I6"/>
    <mergeCell ref="G27:G28"/>
    <mergeCell ref="H27:H28"/>
    <mergeCell ref="I27:I28"/>
    <mergeCell ref="J27:J28"/>
    <mergeCell ref="G4:I4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12" footer="0.512"/>
  <pageSetup horizontalDpi="600" verticalDpi="600" orientation="portrait" paperSize="9" scale="76" r:id="rId2"/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6.625" style="0" customWidth="1"/>
    <col min="3" max="6" width="12.625" style="0" customWidth="1"/>
  </cols>
  <sheetData>
    <row r="1" spans="1:7" ht="13.5" customHeight="1">
      <c r="A1" s="35" t="s">
        <v>414</v>
      </c>
      <c r="B1" s="16"/>
      <c r="C1" s="16"/>
      <c r="D1" s="16"/>
      <c r="E1" s="16"/>
      <c r="F1" s="16"/>
      <c r="G1" s="16"/>
    </row>
    <row r="2" spans="1:7" ht="13.5" customHeight="1">
      <c r="A2" s="15" t="s">
        <v>415</v>
      </c>
      <c r="B2" s="16"/>
      <c r="C2" s="16"/>
      <c r="D2" s="16"/>
      <c r="E2" s="16"/>
      <c r="F2" s="16"/>
      <c r="G2" s="16"/>
    </row>
    <row r="3" spans="1:7" ht="13.5" customHeight="1" thickBot="1">
      <c r="A3" s="16"/>
      <c r="B3" s="16"/>
      <c r="C3" s="16"/>
      <c r="D3" s="16"/>
      <c r="E3" s="16"/>
      <c r="F3" s="16"/>
      <c r="G3" s="16"/>
    </row>
    <row r="4" spans="1:7" ht="13.5" customHeight="1" thickTop="1">
      <c r="A4" s="290" t="s">
        <v>416</v>
      </c>
      <c r="B4" s="290"/>
      <c r="C4" s="336" t="s">
        <v>417</v>
      </c>
      <c r="D4" s="335" t="s">
        <v>418</v>
      </c>
      <c r="E4" s="318"/>
      <c r="F4" s="318"/>
      <c r="G4" s="16"/>
    </row>
    <row r="5" spans="1:7" ht="13.5" customHeight="1">
      <c r="A5" s="312"/>
      <c r="B5" s="312"/>
      <c r="C5" s="320"/>
      <c r="D5" s="71" t="s">
        <v>419</v>
      </c>
      <c r="E5" s="71" t="s">
        <v>420</v>
      </c>
      <c r="F5" s="160" t="s">
        <v>421</v>
      </c>
      <c r="G5" s="16"/>
    </row>
    <row r="6" spans="1:7" ht="7.5" customHeight="1">
      <c r="A6" s="25"/>
      <c r="B6" s="25"/>
      <c r="C6" s="123"/>
      <c r="D6" s="25"/>
      <c r="E6" s="25"/>
      <c r="F6" s="25"/>
      <c r="G6" s="16"/>
    </row>
    <row r="7" spans="1:7" ht="13.5" customHeight="1">
      <c r="A7" s="32" t="s">
        <v>422</v>
      </c>
      <c r="B7" s="161" t="s">
        <v>423</v>
      </c>
      <c r="C7" s="107">
        <v>45</v>
      </c>
      <c r="D7" s="146">
        <v>2476335</v>
      </c>
      <c r="E7" s="146">
        <v>63890</v>
      </c>
      <c r="F7" s="146">
        <v>39017</v>
      </c>
      <c r="G7" s="16"/>
    </row>
    <row r="8" spans="1:7" ht="13.5" customHeight="1">
      <c r="A8" s="44"/>
      <c r="B8" s="161" t="s">
        <v>424</v>
      </c>
      <c r="C8" s="107">
        <v>45</v>
      </c>
      <c r="D8" s="146">
        <v>2478035</v>
      </c>
      <c r="E8" s="146">
        <v>63890</v>
      </c>
      <c r="F8" s="146">
        <v>39017</v>
      </c>
      <c r="G8" s="16"/>
    </row>
    <row r="9" spans="1:7" s="17" customFormat="1" ht="13.5" customHeight="1">
      <c r="A9" s="44"/>
      <c r="B9" s="161" t="s">
        <v>425</v>
      </c>
      <c r="C9" s="107">
        <v>46</v>
      </c>
      <c r="D9" s="146">
        <v>2480695</v>
      </c>
      <c r="E9" s="146">
        <v>63680</v>
      </c>
      <c r="F9" s="105">
        <v>38137</v>
      </c>
      <c r="G9" s="16"/>
    </row>
    <row r="10" spans="1:7" s="17" customFormat="1" ht="13.5" customHeight="1">
      <c r="A10" s="44"/>
      <c r="B10" s="161" t="s">
        <v>426</v>
      </c>
      <c r="C10" s="131">
        <v>46</v>
      </c>
      <c r="D10" s="156">
        <v>2480695</v>
      </c>
      <c r="E10" s="156">
        <v>38137</v>
      </c>
      <c r="F10" s="105">
        <v>63680</v>
      </c>
      <c r="G10" s="16"/>
    </row>
    <row r="11" spans="1:7" s="23" customFormat="1" ht="13.5" customHeight="1">
      <c r="A11" s="45"/>
      <c r="B11" s="162" t="s">
        <v>427</v>
      </c>
      <c r="C11" s="163">
        <v>46</v>
      </c>
      <c r="D11" s="164">
        <v>2480725</v>
      </c>
      <c r="E11" s="164">
        <v>38534</v>
      </c>
      <c r="F11" s="164">
        <v>63680</v>
      </c>
      <c r="G11" s="46"/>
    </row>
    <row r="12" spans="1:7" ht="7.5" customHeight="1">
      <c r="A12" s="25"/>
      <c r="B12" s="25"/>
      <c r="C12" s="107"/>
      <c r="D12" s="108"/>
      <c r="E12" s="108"/>
      <c r="F12" s="165"/>
      <c r="G12" s="16"/>
    </row>
    <row r="13" spans="1:7" ht="13.5" customHeight="1">
      <c r="A13" s="337" t="s">
        <v>71</v>
      </c>
      <c r="B13" s="26" t="s">
        <v>428</v>
      </c>
      <c r="C13" s="166">
        <v>9</v>
      </c>
      <c r="D13" s="167">
        <v>1110</v>
      </c>
      <c r="E13" s="156">
        <v>1085</v>
      </c>
      <c r="F13" s="168">
        <v>0</v>
      </c>
      <c r="G13" s="16"/>
    </row>
    <row r="14" spans="1:7" ht="13.5" customHeight="1">
      <c r="A14" s="337"/>
      <c r="B14" s="169" t="s">
        <v>429</v>
      </c>
      <c r="C14" s="166">
        <v>12</v>
      </c>
      <c r="D14" s="167">
        <v>4975</v>
      </c>
      <c r="E14" s="156">
        <v>1514</v>
      </c>
      <c r="F14" s="168">
        <v>0</v>
      </c>
      <c r="G14" s="16"/>
    </row>
    <row r="15" spans="1:7" ht="13.5" customHeight="1">
      <c r="A15" s="338"/>
      <c r="B15" s="169" t="s">
        <v>430</v>
      </c>
      <c r="C15" s="166">
        <v>6</v>
      </c>
      <c r="D15" s="167">
        <v>9000</v>
      </c>
      <c r="E15" s="156">
        <v>3445</v>
      </c>
      <c r="F15" s="170">
        <v>2900</v>
      </c>
      <c r="G15" s="16"/>
    </row>
    <row r="16" spans="1:7" ht="13.5" customHeight="1">
      <c r="A16" s="337"/>
      <c r="B16" s="169" t="s">
        <v>431</v>
      </c>
      <c r="C16" s="166">
        <v>4</v>
      </c>
      <c r="D16" s="167">
        <v>15430</v>
      </c>
      <c r="E16" s="167">
        <v>5550</v>
      </c>
      <c r="F16" s="170">
        <v>9870</v>
      </c>
      <c r="G16" s="16"/>
    </row>
    <row r="17" spans="1:7" ht="13.5" customHeight="1">
      <c r="A17" s="337"/>
      <c r="B17" s="169" t="s">
        <v>432</v>
      </c>
      <c r="C17" s="166">
        <v>6</v>
      </c>
      <c r="D17" s="167">
        <v>49010</v>
      </c>
      <c r="E17" s="167">
        <v>9840</v>
      </c>
      <c r="F17" s="170">
        <v>20710</v>
      </c>
      <c r="G17" s="16"/>
    </row>
    <row r="18" spans="1:7" ht="13.5" customHeight="1">
      <c r="A18" s="337"/>
      <c r="B18" s="26" t="s">
        <v>433</v>
      </c>
      <c r="C18" s="166">
        <v>4</v>
      </c>
      <c r="D18" s="167">
        <v>86700</v>
      </c>
      <c r="E18" s="167">
        <v>17100</v>
      </c>
      <c r="F18" s="170">
        <v>30200</v>
      </c>
      <c r="G18" s="16"/>
    </row>
    <row r="19" spans="2:7" ht="13.5" customHeight="1">
      <c r="B19" s="33" t="s">
        <v>434</v>
      </c>
      <c r="C19" s="131">
        <v>2</v>
      </c>
      <c r="D19" s="156">
        <v>32700</v>
      </c>
      <c r="E19" s="168">
        <v>0</v>
      </c>
      <c r="F19" s="168">
        <v>0</v>
      </c>
      <c r="G19" s="16"/>
    </row>
    <row r="20" spans="2:7" ht="13.5" customHeight="1">
      <c r="B20" s="33" t="s">
        <v>435</v>
      </c>
      <c r="C20" s="131">
        <v>1</v>
      </c>
      <c r="D20" s="156">
        <v>1000000</v>
      </c>
      <c r="E20" s="168">
        <v>0</v>
      </c>
      <c r="F20" s="168">
        <v>0</v>
      </c>
      <c r="G20" s="16"/>
    </row>
    <row r="21" spans="2:7" ht="13.5" customHeight="1">
      <c r="B21" s="33" t="s">
        <v>436</v>
      </c>
      <c r="C21" s="131">
        <v>1</v>
      </c>
      <c r="D21" s="156">
        <v>1280000</v>
      </c>
      <c r="E21" s="168">
        <v>0</v>
      </c>
      <c r="F21" s="168">
        <v>0</v>
      </c>
      <c r="G21" s="16"/>
    </row>
    <row r="22" spans="2:7" ht="13.5">
      <c r="B22" s="33" t="s">
        <v>437</v>
      </c>
      <c r="C22" s="131">
        <v>1</v>
      </c>
      <c r="D22" s="156">
        <v>1800</v>
      </c>
      <c r="E22" s="168">
        <v>0</v>
      </c>
      <c r="F22" s="168">
        <v>0</v>
      </c>
      <c r="G22" s="16"/>
    </row>
    <row r="23" spans="1:7" ht="13.5" customHeight="1">
      <c r="A23" s="113"/>
      <c r="B23" s="113"/>
      <c r="C23" s="171"/>
      <c r="D23" s="151"/>
      <c r="E23" s="151"/>
      <c r="F23" s="151"/>
      <c r="G23" s="16"/>
    </row>
    <row r="24" spans="1:7" ht="13.5" customHeight="1">
      <c r="A24" s="26" t="s">
        <v>319</v>
      </c>
      <c r="B24" s="25"/>
      <c r="C24" s="25"/>
      <c r="D24" s="25"/>
      <c r="E24" s="25"/>
      <c r="F24" s="25"/>
      <c r="G24" s="16"/>
    </row>
    <row r="25" spans="1:7" ht="13.5">
      <c r="A25" s="26" t="s">
        <v>311</v>
      </c>
      <c r="B25" s="25"/>
      <c r="C25" s="25"/>
      <c r="D25" s="25"/>
      <c r="E25" s="25"/>
      <c r="F25" s="25"/>
      <c r="G25" s="16"/>
    </row>
  </sheetData>
  <sheetProtection/>
  <mergeCells count="4">
    <mergeCell ref="D4:F4"/>
    <mergeCell ref="A4:B5"/>
    <mergeCell ref="C4:C5"/>
    <mergeCell ref="A13:A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16.625" style="0" customWidth="1"/>
    <col min="3" max="3" width="8.625" style="0" customWidth="1"/>
    <col min="4" max="6" width="11.625" style="0" customWidth="1"/>
    <col min="7" max="7" width="11.625" style="23" customWidth="1"/>
    <col min="8" max="8" width="11.625" style="0" customWidth="1"/>
  </cols>
  <sheetData>
    <row r="1" spans="1:7" ht="13.5" customHeight="1">
      <c r="A1" s="46" t="s">
        <v>438</v>
      </c>
      <c r="B1" s="46"/>
      <c r="C1" s="46"/>
      <c r="D1" s="16"/>
      <c r="E1" s="16"/>
      <c r="F1" s="16"/>
      <c r="G1" s="46"/>
    </row>
    <row r="2" spans="1:7" ht="13.5" customHeight="1" thickBot="1">
      <c r="A2" s="16"/>
      <c r="B2" s="16"/>
      <c r="C2" s="16"/>
      <c r="D2" s="16"/>
      <c r="E2" s="16"/>
      <c r="F2" s="16"/>
      <c r="G2" s="46"/>
    </row>
    <row r="3" spans="1:8" ht="18" customHeight="1" thickTop="1">
      <c r="A3" s="341" t="s">
        <v>439</v>
      </c>
      <c r="B3" s="342"/>
      <c r="C3" s="342"/>
      <c r="D3" s="159" t="s">
        <v>281</v>
      </c>
      <c r="E3" s="159" t="s">
        <v>282</v>
      </c>
      <c r="F3" s="159" t="s">
        <v>283</v>
      </c>
      <c r="G3" s="159" t="s">
        <v>440</v>
      </c>
      <c r="H3" s="172" t="s">
        <v>352</v>
      </c>
    </row>
    <row r="4" spans="1:8" ht="18" customHeight="1">
      <c r="A4" s="339" t="s">
        <v>165</v>
      </c>
      <c r="B4" s="340" t="s">
        <v>441</v>
      </c>
      <c r="C4" s="173" t="s">
        <v>442</v>
      </c>
      <c r="D4" s="174">
        <v>1148</v>
      </c>
      <c r="E4" s="174">
        <v>1135.8</v>
      </c>
      <c r="F4" s="174">
        <v>1129.72</v>
      </c>
      <c r="G4" s="175">
        <v>1115.11</v>
      </c>
      <c r="H4" s="176">
        <v>1115.23</v>
      </c>
    </row>
    <row r="5" spans="1:8" ht="18" customHeight="1">
      <c r="A5" s="339"/>
      <c r="B5" s="340"/>
      <c r="C5" s="173" t="s">
        <v>443</v>
      </c>
      <c r="D5" s="177">
        <v>28.8</v>
      </c>
      <c r="E5" s="177">
        <v>28.8</v>
      </c>
      <c r="F5" s="177">
        <v>28.72</v>
      </c>
      <c r="G5" s="175">
        <v>28.72</v>
      </c>
      <c r="H5" s="178">
        <v>28.72</v>
      </c>
    </row>
    <row r="6" spans="1:8" ht="18" customHeight="1">
      <c r="A6" s="339"/>
      <c r="B6" s="340" t="s">
        <v>444</v>
      </c>
      <c r="C6" s="340"/>
      <c r="D6" s="179">
        <v>3997</v>
      </c>
      <c r="E6" s="179">
        <v>3938</v>
      </c>
      <c r="F6" s="179">
        <v>3918</v>
      </c>
      <c r="G6" s="165">
        <v>3876</v>
      </c>
      <c r="H6" s="180">
        <v>3866</v>
      </c>
    </row>
    <row r="7" spans="1:8" ht="18" customHeight="1">
      <c r="A7" s="339" t="s">
        <v>166</v>
      </c>
      <c r="B7" s="340" t="s">
        <v>445</v>
      </c>
      <c r="C7" s="340"/>
      <c r="D7" s="179">
        <v>42</v>
      </c>
      <c r="E7" s="179">
        <v>42</v>
      </c>
      <c r="F7" s="179">
        <v>42</v>
      </c>
      <c r="G7" s="165">
        <v>42</v>
      </c>
      <c r="H7" s="181">
        <v>42</v>
      </c>
    </row>
    <row r="8" spans="1:8" ht="18" customHeight="1">
      <c r="A8" s="339"/>
      <c r="B8" s="340" t="s">
        <v>446</v>
      </c>
      <c r="C8" s="340"/>
      <c r="D8" s="179">
        <v>5353000</v>
      </c>
      <c r="E8" s="179">
        <v>5353000</v>
      </c>
      <c r="F8" s="179">
        <v>5353000</v>
      </c>
      <c r="G8" s="165">
        <v>5368000</v>
      </c>
      <c r="H8" s="180">
        <f>2335000+3114000</f>
        <v>5449000</v>
      </c>
    </row>
    <row r="9" spans="1:8" ht="18" customHeight="1">
      <c r="A9" s="339" t="s">
        <v>167</v>
      </c>
      <c r="B9" s="340" t="s">
        <v>441</v>
      </c>
      <c r="C9" s="173" t="s">
        <v>442</v>
      </c>
      <c r="D9" s="182">
        <v>12667.7</v>
      </c>
      <c r="E9" s="182">
        <v>12694.1</v>
      </c>
      <c r="F9" s="182">
        <v>12732.98</v>
      </c>
      <c r="G9" s="84">
        <v>12781.18</v>
      </c>
      <c r="H9" s="183">
        <f>12651.2+144.72</f>
        <v>12795.92</v>
      </c>
    </row>
    <row r="10" spans="1:9" ht="18" customHeight="1">
      <c r="A10" s="339"/>
      <c r="B10" s="340"/>
      <c r="C10" s="173" t="s">
        <v>443</v>
      </c>
      <c r="D10" s="182">
        <v>179.7</v>
      </c>
      <c r="E10" s="182">
        <v>197.4</v>
      </c>
      <c r="F10" s="182">
        <v>201.6</v>
      </c>
      <c r="G10" s="84">
        <v>210.616</v>
      </c>
      <c r="H10" s="184">
        <f>211.007+9.71</f>
        <v>220.717</v>
      </c>
      <c r="I10" s="43"/>
    </row>
    <row r="11" spans="1:8" ht="18" customHeight="1">
      <c r="A11" s="339"/>
      <c r="B11" s="340" t="s">
        <v>444</v>
      </c>
      <c r="C11" s="340"/>
      <c r="D11" s="185">
        <v>248781</v>
      </c>
      <c r="E11" s="185">
        <v>249480</v>
      </c>
      <c r="F11" s="185">
        <v>250390</v>
      </c>
      <c r="G11" s="186">
        <v>251470</v>
      </c>
      <c r="H11" s="187">
        <f>249658+2780</f>
        <v>252438</v>
      </c>
    </row>
    <row r="12" ht="13.5" customHeight="1">
      <c r="A12" s="25" t="s">
        <v>447</v>
      </c>
    </row>
    <row r="13" ht="13.5" customHeight="1">
      <c r="A13" t="s">
        <v>448</v>
      </c>
    </row>
    <row r="14" ht="13.5">
      <c r="A14" t="s">
        <v>449</v>
      </c>
    </row>
    <row r="15" ht="13.5">
      <c r="A15" s="16" t="s">
        <v>450</v>
      </c>
    </row>
  </sheetData>
  <sheetProtection/>
  <mergeCells count="10">
    <mergeCell ref="A9:A11"/>
    <mergeCell ref="B9:B10"/>
    <mergeCell ref="B11:C11"/>
    <mergeCell ref="A3:C3"/>
    <mergeCell ref="A4:A6"/>
    <mergeCell ref="B4:B5"/>
    <mergeCell ref="B6:C6"/>
    <mergeCell ref="A7:A8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625" style="0" customWidth="1"/>
    <col min="4" max="4" width="19.25390625" style="0" bestFit="1" customWidth="1"/>
    <col min="5" max="7" width="13.625" style="0" customWidth="1"/>
    <col min="8" max="9" width="14.75390625" style="0" customWidth="1"/>
  </cols>
  <sheetData>
    <row r="1" spans="1:9" ht="13.5" customHeight="1">
      <c r="A1" s="35" t="s">
        <v>451</v>
      </c>
      <c r="B1" s="16"/>
      <c r="C1" s="16"/>
      <c r="D1" s="16"/>
      <c r="E1" s="16"/>
      <c r="F1" s="16"/>
      <c r="G1" s="16"/>
      <c r="H1" s="16"/>
      <c r="I1" s="16"/>
    </row>
    <row r="2" spans="1:9" ht="13.5" customHeight="1">
      <c r="A2" s="48" t="s">
        <v>168</v>
      </c>
      <c r="C2" s="16"/>
      <c r="D2" s="16"/>
      <c r="E2" s="16"/>
      <c r="F2" s="16"/>
      <c r="G2" s="16"/>
      <c r="H2" s="16"/>
      <c r="I2" s="16"/>
    </row>
    <row r="3" spans="1:9" ht="13.5" customHeight="1" thickBot="1">
      <c r="A3" s="49"/>
      <c r="B3" s="49"/>
      <c r="C3" s="49"/>
      <c r="D3" s="49"/>
      <c r="E3" s="49"/>
      <c r="F3" s="49"/>
      <c r="G3" s="49"/>
      <c r="H3" s="49"/>
      <c r="I3" s="49"/>
    </row>
    <row r="4" spans="1:9" ht="13.5" customHeight="1" thickTop="1">
      <c r="A4" s="290" t="s">
        <v>452</v>
      </c>
      <c r="B4" s="290"/>
      <c r="C4" s="343" t="s">
        <v>453</v>
      </c>
      <c r="D4" s="343" t="s">
        <v>284</v>
      </c>
      <c r="E4" s="343" t="s">
        <v>454</v>
      </c>
      <c r="F4" s="343" t="s">
        <v>455</v>
      </c>
      <c r="G4" s="313" t="s">
        <v>169</v>
      </c>
      <c r="H4" s="343" t="s">
        <v>285</v>
      </c>
      <c r="I4" s="308" t="s">
        <v>286</v>
      </c>
    </row>
    <row r="5" spans="1:9" ht="13.5" customHeight="1">
      <c r="A5" s="312"/>
      <c r="B5" s="312"/>
      <c r="C5" s="344"/>
      <c r="D5" s="344"/>
      <c r="E5" s="344"/>
      <c r="F5" s="344"/>
      <c r="G5" s="347"/>
      <c r="H5" s="344"/>
      <c r="I5" s="310"/>
    </row>
    <row r="6" spans="1:9" ht="13.5" customHeight="1">
      <c r="A6" s="188"/>
      <c r="B6" s="189"/>
      <c r="C6" s="50" t="s">
        <v>456</v>
      </c>
      <c r="D6" s="50" t="s">
        <v>456</v>
      </c>
      <c r="E6" s="50" t="s">
        <v>170</v>
      </c>
      <c r="F6" s="50" t="s">
        <v>170</v>
      </c>
      <c r="G6" s="50" t="s">
        <v>170</v>
      </c>
      <c r="H6" s="50" t="s">
        <v>287</v>
      </c>
      <c r="I6" s="50" t="s">
        <v>456</v>
      </c>
    </row>
    <row r="7" spans="1:9" s="23" customFormat="1" ht="13.5" customHeight="1">
      <c r="A7" s="51"/>
      <c r="B7" s="190"/>
      <c r="C7" s="51"/>
      <c r="D7" s="52"/>
      <c r="E7" s="345" t="s">
        <v>171</v>
      </c>
      <c r="F7" s="345"/>
      <c r="G7" s="345"/>
      <c r="H7" s="51"/>
      <c r="I7" s="51"/>
    </row>
    <row r="8" spans="1:9" ht="13.5" customHeight="1">
      <c r="A8" s="24" t="s">
        <v>457</v>
      </c>
      <c r="B8" s="191">
        <v>15</v>
      </c>
      <c r="C8" s="264" t="s">
        <v>164</v>
      </c>
      <c r="D8" s="168">
        <v>994098103</v>
      </c>
      <c r="E8" s="214" t="s">
        <v>172</v>
      </c>
      <c r="F8" s="214" t="s">
        <v>172</v>
      </c>
      <c r="G8" s="214" t="s">
        <v>172</v>
      </c>
      <c r="H8" s="168">
        <v>1730</v>
      </c>
      <c r="I8" s="168">
        <v>81083483</v>
      </c>
    </row>
    <row r="9" spans="1:9" ht="13.5" customHeight="1">
      <c r="A9" s="25"/>
      <c r="B9" s="191">
        <v>16</v>
      </c>
      <c r="C9" s="214" t="s">
        <v>164</v>
      </c>
      <c r="D9" s="168">
        <v>1049765500</v>
      </c>
      <c r="E9" s="214" t="s">
        <v>172</v>
      </c>
      <c r="F9" s="214" t="s">
        <v>172</v>
      </c>
      <c r="G9" s="214" t="s">
        <v>172</v>
      </c>
      <c r="H9" s="168">
        <v>937</v>
      </c>
      <c r="I9" s="168">
        <v>74388378</v>
      </c>
    </row>
    <row r="10" spans="1:9" s="17" customFormat="1" ht="13.5" customHeight="1">
      <c r="A10" s="25"/>
      <c r="B10" s="191">
        <v>17</v>
      </c>
      <c r="C10" s="214" t="s">
        <v>164</v>
      </c>
      <c r="D10" s="168">
        <v>1174982448</v>
      </c>
      <c r="E10" s="214" t="s">
        <v>164</v>
      </c>
      <c r="F10" s="214" t="s">
        <v>164</v>
      </c>
      <c r="G10" s="214" t="s">
        <v>164</v>
      </c>
      <c r="H10" s="168">
        <v>439</v>
      </c>
      <c r="I10" s="168">
        <v>71971562</v>
      </c>
    </row>
    <row r="11" spans="1:9" s="17" customFormat="1" ht="13.5" customHeight="1">
      <c r="A11" s="25"/>
      <c r="B11" s="191">
        <v>18</v>
      </c>
      <c r="C11" s="214" t="s">
        <v>164</v>
      </c>
      <c r="D11" s="265">
        <v>1306733482</v>
      </c>
      <c r="E11" s="214" t="s">
        <v>164</v>
      </c>
      <c r="F11" s="214" t="s">
        <v>164</v>
      </c>
      <c r="G11" s="214" t="s">
        <v>164</v>
      </c>
      <c r="H11" s="265" t="s">
        <v>172</v>
      </c>
      <c r="I11" s="265">
        <v>51108249</v>
      </c>
    </row>
    <row r="12" spans="1:9" s="23" customFormat="1" ht="13.5" customHeight="1">
      <c r="A12" s="51"/>
      <c r="B12" s="192">
        <v>19</v>
      </c>
      <c r="C12" s="266">
        <v>0</v>
      </c>
      <c r="D12" s="267">
        <v>1369222809</v>
      </c>
      <c r="E12" s="266">
        <v>0</v>
      </c>
      <c r="F12" s="266">
        <v>0</v>
      </c>
      <c r="G12" s="266">
        <v>0</v>
      </c>
      <c r="H12" s="267" t="s">
        <v>172</v>
      </c>
      <c r="I12" s="267">
        <v>43367423</v>
      </c>
    </row>
    <row r="13" spans="1:9" s="23" customFormat="1" ht="13.5" customHeight="1">
      <c r="A13" s="51"/>
      <c r="B13" s="190"/>
      <c r="C13" s="193"/>
      <c r="D13" s="194"/>
      <c r="E13" s="346" t="s">
        <v>173</v>
      </c>
      <c r="F13" s="346"/>
      <c r="G13" s="346"/>
      <c r="H13" s="193"/>
      <c r="I13" s="193"/>
    </row>
    <row r="14" spans="1:9" ht="13.5" customHeight="1">
      <c r="A14" s="24" t="s">
        <v>457</v>
      </c>
      <c r="B14" s="191">
        <v>15</v>
      </c>
      <c r="C14" s="214" t="s">
        <v>164</v>
      </c>
      <c r="D14" s="214">
        <v>213833</v>
      </c>
      <c r="E14" s="214" t="s">
        <v>164</v>
      </c>
      <c r="F14" s="214" t="s">
        <v>164</v>
      </c>
      <c r="G14" s="214" t="s">
        <v>164</v>
      </c>
      <c r="H14" s="214" t="s">
        <v>164</v>
      </c>
      <c r="I14" s="212">
        <v>541889</v>
      </c>
    </row>
    <row r="15" spans="1:9" ht="13.5" customHeight="1">
      <c r="A15" s="25"/>
      <c r="B15" s="191">
        <v>16</v>
      </c>
      <c r="C15" s="214" t="s">
        <v>164</v>
      </c>
      <c r="D15" s="214">
        <v>280704</v>
      </c>
      <c r="E15" s="214" t="s">
        <v>164</v>
      </c>
      <c r="F15" s="214" t="s">
        <v>164</v>
      </c>
      <c r="G15" s="214" t="s">
        <v>164</v>
      </c>
      <c r="H15" s="214" t="s">
        <v>164</v>
      </c>
      <c r="I15" s="212">
        <v>457967</v>
      </c>
    </row>
    <row r="16" spans="1:9" s="17" customFormat="1" ht="13.5" customHeight="1">
      <c r="A16" s="25"/>
      <c r="B16" s="191">
        <v>17</v>
      </c>
      <c r="C16" s="214" t="s">
        <v>164</v>
      </c>
      <c r="D16" s="214">
        <v>461580</v>
      </c>
      <c r="E16" s="214" t="s">
        <v>164</v>
      </c>
      <c r="F16" s="214" t="s">
        <v>164</v>
      </c>
      <c r="G16" s="214" t="s">
        <v>164</v>
      </c>
      <c r="H16" s="214" t="s">
        <v>164</v>
      </c>
      <c r="I16" s="212">
        <v>356846</v>
      </c>
    </row>
    <row r="17" spans="1:9" s="17" customFormat="1" ht="13.5" customHeight="1">
      <c r="A17" s="25"/>
      <c r="B17" s="191">
        <v>18</v>
      </c>
      <c r="C17" s="268" t="s">
        <v>164</v>
      </c>
      <c r="D17" s="269">
        <v>465120</v>
      </c>
      <c r="E17" s="214" t="s">
        <v>164</v>
      </c>
      <c r="F17" s="214" t="s">
        <v>164</v>
      </c>
      <c r="G17" s="214" t="s">
        <v>164</v>
      </c>
      <c r="H17" s="214" t="s">
        <v>172</v>
      </c>
      <c r="I17" s="269">
        <v>345059</v>
      </c>
    </row>
    <row r="18" spans="1:9" s="23" customFormat="1" ht="13.5" customHeight="1">
      <c r="A18" s="51"/>
      <c r="B18" s="192">
        <v>19</v>
      </c>
      <c r="C18" s="266">
        <v>0</v>
      </c>
      <c r="D18" s="270">
        <v>521045</v>
      </c>
      <c r="E18" s="266" t="s">
        <v>164</v>
      </c>
      <c r="F18" s="266" t="s">
        <v>164</v>
      </c>
      <c r="G18" s="266" t="s">
        <v>164</v>
      </c>
      <c r="H18" s="266" t="s">
        <v>172</v>
      </c>
      <c r="I18" s="270">
        <v>266405</v>
      </c>
    </row>
    <row r="19" spans="1:9" ht="6.75" customHeight="1">
      <c r="A19" s="113"/>
      <c r="B19" s="196"/>
      <c r="C19" s="117"/>
      <c r="D19" s="113"/>
      <c r="E19" s="113"/>
      <c r="F19" s="113"/>
      <c r="G19" s="113"/>
      <c r="H19" s="113"/>
      <c r="I19" s="113"/>
    </row>
    <row r="20" spans="1:9" ht="13.5" customHeight="1">
      <c r="A20" s="25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10">
    <mergeCell ref="H4:H5"/>
    <mergeCell ref="I4:I5"/>
    <mergeCell ref="E7:G7"/>
    <mergeCell ref="E13:G13"/>
    <mergeCell ref="F4:F5"/>
    <mergeCell ref="G4:G5"/>
    <mergeCell ref="A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0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0.75390625" style="0" customWidth="1"/>
    <col min="4" max="4" width="15.375" style="0" bestFit="1" customWidth="1"/>
    <col min="5" max="5" width="10.75390625" style="0" customWidth="1"/>
    <col min="6" max="6" width="13.25390625" style="0" bestFit="1" customWidth="1"/>
    <col min="7" max="7" width="9.625" style="0" customWidth="1"/>
    <col min="8" max="8" width="13.25390625" style="0" bestFit="1" customWidth="1"/>
    <col min="9" max="9" width="9.625" style="0" customWidth="1"/>
    <col min="10" max="10" width="13.25390625" style="0" bestFit="1" customWidth="1"/>
    <col min="11" max="11" width="9.625" style="0" customWidth="1"/>
    <col min="12" max="12" width="18.25390625" style="0" bestFit="1" customWidth="1"/>
  </cols>
  <sheetData>
    <row r="1" spans="1:12" ht="13.5" customHeight="1">
      <c r="A1" s="48" t="s">
        <v>458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3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29"/>
      <c r="L2" s="20" t="s">
        <v>459</v>
      </c>
    </row>
    <row r="3" spans="1:12" ht="13.5" customHeight="1" thickTop="1">
      <c r="A3" s="290" t="s">
        <v>452</v>
      </c>
      <c r="B3" s="290"/>
      <c r="C3" s="317" t="s">
        <v>174</v>
      </c>
      <c r="D3" s="319"/>
      <c r="E3" s="317" t="s">
        <v>175</v>
      </c>
      <c r="F3" s="319"/>
      <c r="G3" s="317" t="s">
        <v>176</v>
      </c>
      <c r="H3" s="319"/>
      <c r="I3" s="317" t="s">
        <v>177</v>
      </c>
      <c r="J3" s="319"/>
      <c r="K3" s="317" t="s">
        <v>178</v>
      </c>
      <c r="L3" s="318"/>
    </row>
    <row r="4" spans="1:12" ht="13.5" customHeight="1">
      <c r="A4" s="312"/>
      <c r="B4" s="312"/>
      <c r="C4" s="71" t="s">
        <v>179</v>
      </c>
      <c r="D4" s="71" t="s">
        <v>460</v>
      </c>
      <c r="E4" s="71" t="s">
        <v>179</v>
      </c>
      <c r="F4" s="71" t="s">
        <v>460</v>
      </c>
      <c r="G4" s="71" t="s">
        <v>179</v>
      </c>
      <c r="H4" s="71" t="s">
        <v>460</v>
      </c>
      <c r="I4" s="71" t="s">
        <v>179</v>
      </c>
      <c r="J4" s="71" t="s">
        <v>460</v>
      </c>
      <c r="K4" s="71" t="s">
        <v>179</v>
      </c>
      <c r="L4" s="160" t="s">
        <v>460</v>
      </c>
    </row>
    <row r="5" spans="1:12" ht="7.5" customHeight="1">
      <c r="A5" s="188"/>
      <c r="B5" s="189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23" customFormat="1" ht="13.5" customHeight="1">
      <c r="A6" s="51"/>
      <c r="B6" s="190"/>
      <c r="C6" s="53"/>
      <c r="D6" s="53"/>
      <c r="E6" s="52" t="s">
        <v>180</v>
      </c>
      <c r="F6" s="53"/>
      <c r="G6" s="53"/>
      <c r="H6" s="53"/>
      <c r="I6" s="52" t="s">
        <v>181</v>
      </c>
      <c r="J6" s="53"/>
      <c r="K6" s="53"/>
      <c r="L6" s="53"/>
    </row>
    <row r="7" spans="1:12" ht="13.5" customHeight="1">
      <c r="A7" s="24" t="s">
        <v>457</v>
      </c>
      <c r="B7" s="191">
        <v>15</v>
      </c>
      <c r="C7" s="197">
        <v>26960463</v>
      </c>
      <c r="D7" s="197">
        <v>1189359790</v>
      </c>
      <c r="E7" s="197">
        <v>25337844</v>
      </c>
      <c r="F7" s="197">
        <v>409094962</v>
      </c>
      <c r="G7" s="197">
        <v>62626</v>
      </c>
      <c r="H7" s="197">
        <v>492936619</v>
      </c>
      <c r="I7" s="197">
        <v>1294760</v>
      </c>
      <c r="J7" s="197">
        <v>185233041</v>
      </c>
      <c r="K7" s="197">
        <v>265233</v>
      </c>
      <c r="L7" s="197">
        <v>102095168</v>
      </c>
    </row>
    <row r="8" spans="1:12" ht="13.5" customHeight="1">
      <c r="A8" s="25"/>
      <c r="B8" s="191">
        <v>16</v>
      </c>
      <c r="C8" s="197">
        <v>27297874</v>
      </c>
      <c r="D8" s="197">
        <v>1240841870</v>
      </c>
      <c r="E8" s="197">
        <v>25658295</v>
      </c>
      <c r="F8" s="197">
        <v>391909107</v>
      </c>
      <c r="G8" s="197">
        <v>63712</v>
      </c>
      <c r="H8" s="197">
        <v>543863581</v>
      </c>
      <c r="I8" s="197">
        <v>1305227</v>
      </c>
      <c r="J8" s="197">
        <v>194947167</v>
      </c>
      <c r="K8" s="197">
        <v>270640</v>
      </c>
      <c r="L8" s="197">
        <v>110122015</v>
      </c>
    </row>
    <row r="9" spans="1:12" s="17" customFormat="1" ht="13.5" customHeight="1">
      <c r="A9" s="25"/>
      <c r="B9" s="191">
        <v>17</v>
      </c>
      <c r="C9" s="197">
        <v>27618671</v>
      </c>
      <c r="D9" s="197">
        <v>1368902680</v>
      </c>
      <c r="E9" s="197">
        <v>25971600</v>
      </c>
      <c r="F9" s="197">
        <v>408151749</v>
      </c>
      <c r="G9" s="197">
        <v>64176</v>
      </c>
      <c r="H9" s="197">
        <v>642074241</v>
      </c>
      <c r="I9" s="197">
        <v>1307158</v>
      </c>
      <c r="J9" s="197">
        <v>201928700</v>
      </c>
      <c r="K9" s="197">
        <v>275737</v>
      </c>
      <c r="L9" s="197">
        <v>116747990</v>
      </c>
    </row>
    <row r="10" spans="1:12" s="17" customFormat="1" ht="13.5" customHeight="1">
      <c r="A10" s="25"/>
      <c r="B10" s="191">
        <v>18</v>
      </c>
      <c r="C10" s="198">
        <v>27935856</v>
      </c>
      <c r="D10" s="198">
        <v>1510596987</v>
      </c>
      <c r="E10" s="198">
        <v>26286131</v>
      </c>
      <c r="F10" s="198">
        <v>421443334</v>
      </c>
      <c r="G10" s="198">
        <v>64667</v>
      </c>
      <c r="H10" s="198">
        <v>764879712</v>
      </c>
      <c r="I10" s="198">
        <v>1304256</v>
      </c>
      <c r="J10" s="198">
        <v>204702011</v>
      </c>
      <c r="K10" s="198">
        <v>280802</v>
      </c>
      <c r="L10" s="198">
        <v>119571930</v>
      </c>
    </row>
    <row r="11" spans="1:12" s="23" customFormat="1" ht="13.5" customHeight="1">
      <c r="A11" s="51"/>
      <c r="B11" s="192">
        <v>19</v>
      </c>
      <c r="C11" s="199">
        <v>28237591</v>
      </c>
      <c r="D11" s="199">
        <v>1573505987</v>
      </c>
      <c r="E11" s="199">
        <v>26587617</v>
      </c>
      <c r="F11" s="199">
        <v>402351566</v>
      </c>
      <c r="G11" s="199">
        <v>64883</v>
      </c>
      <c r="H11" s="199">
        <v>849220531</v>
      </c>
      <c r="I11" s="199">
        <v>1301286</v>
      </c>
      <c r="J11" s="199">
        <v>203275761</v>
      </c>
      <c r="K11" s="199">
        <v>283805</v>
      </c>
      <c r="L11" s="199">
        <v>118658129</v>
      </c>
    </row>
    <row r="12" spans="1:12" s="23" customFormat="1" ht="13.5" customHeight="1">
      <c r="A12" s="51"/>
      <c r="B12" s="190"/>
      <c r="C12" s="200"/>
      <c r="D12" s="200"/>
      <c r="E12" s="201" t="s">
        <v>182</v>
      </c>
      <c r="F12" s="200"/>
      <c r="G12" s="200"/>
      <c r="H12" s="202" t="s">
        <v>183</v>
      </c>
      <c r="I12" s="201" t="s">
        <v>184</v>
      </c>
      <c r="J12" s="200"/>
      <c r="K12" s="200"/>
      <c r="L12" s="200"/>
    </row>
    <row r="13" spans="1:12" ht="13.5" customHeight="1">
      <c r="A13" s="24" t="s">
        <v>457</v>
      </c>
      <c r="B13" s="191">
        <v>15</v>
      </c>
      <c r="C13" s="203">
        <v>30653</v>
      </c>
      <c r="D13" s="204">
        <v>748045</v>
      </c>
      <c r="E13" s="204">
        <v>27431</v>
      </c>
      <c r="F13" s="204">
        <v>324063</v>
      </c>
      <c r="G13" s="204">
        <v>21</v>
      </c>
      <c r="H13" s="204">
        <v>2359</v>
      </c>
      <c r="I13" s="204">
        <v>2503</v>
      </c>
      <c r="J13" s="204">
        <v>190739</v>
      </c>
      <c r="K13" s="204">
        <v>698</v>
      </c>
      <c r="L13" s="204">
        <v>230884</v>
      </c>
    </row>
    <row r="14" spans="1:12" s="17" customFormat="1" ht="13.5" customHeight="1">
      <c r="A14" s="25"/>
      <c r="B14" s="191">
        <v>16</v>
      </c>
      <c r="C14" s="203">
        <v>30507</v>
      </c>
      <c r="D14" s="204">
        <v>729709</v>
      </c>
      <c r="E14" s="204">
        <v>27296</v>
      </c>
      <c r="F14" s="204">
        <v>305611</v>
      </c>
      <c r="G14" s="204">
        <v>20</v>
      </c>
      <c r="H14" s="204">
        <v>2218</v>
      </c>
      <c r="I14" s="204">
        <v>2484</v>
      </c>
      <c r="J14" s="204">
        <v>184285</v>
      </c>
      <c r="K14" s="204">
        <v>707</v>
      </c>
      <c r="L14" s="204">
        <v>237595</v>
      </c>
    </row>
    <row r="15" spans="1:12" s="17" customFormat="1" ht="13.5" customHeight="1">
      <c r="A15" s="25"/>
      <c r="B15" s="191">
        <v>17</v>
      </c>
      <c r="C15" s="203">
        <v>30047</v>
      </c>
      <c r="D15" s="204">
        <v>791391</v>
      </c>
      <c r="E15" s="204">
        <v>26973</v>
      </c>
      <c r="F15" s="204">
        <v>304257</v>
      </c>
      <c r="G15" s="204">
        <v>20</v>
      </c>
      <c r="H15" s="204">
        <v>2094</v>
      </c>
      <c r="I15" s="204">
        <v>2353</v>
      </c>
      <c r="J15" s="204">
        <v>181589</v>
      </c>
      <c r="K15" s="204">
        <v>701</v>
      </c>
      <c r="L15" s="204">
        <v>303451</v>
      </c>
    </row>
    <row r="16" spans="1:12" s="17" customFormat="1" ht="13.5" customHeight="1">
      <c r="A16" s="25"/>
      <c r="B16" s="191">
        <v>18</v>
      </c>
      <c r="C16" s="205">
        <v>29988</v>
      </c>
      <c r="D16" s="206">
        <v>810511</v>
      </c>
      <c r="E16" s="206">
        <v>26961</v>
      </c>
      <c r="F16" s="206">
        <v>308414</v>
      </c>
      <c r="G16" s="206">
        <v>19</v>
      </c>
      <c r="H16" s="206">
        <v>2002</v>
      </c>
      <c r="I16" s="206">
        <v>2299</v>
      </c>
      <c r="J16" s="206">
        <v>181848</v>
      </c>
      <c r="K16" s="206">
        <v>709</v>
      </c>
      <c r="L16" s="206">
        <v>318247</v>
      </c>
    </row>
    <row r="17" spans="1:12" s="23" customFormat="1" ht="13.5" customHeight="1">
      <c r="A17" s="51"/>
      <c r="B17" s="192">
        <v>19</v>
      </c>
      <c r="C17" s="199">
        <v>29749</v>
      </c>
      <c r="D17" s="199">
        <v>759725</v>
      </c>
      <c r="E17" s="207">
        <v>26771</v>
      </c>
      <c r="F17" s="207">
        <v>293104</v>
      </c>
      <c r="G17" s="207">
        <v>19</v>
      </c>
      <c r="H17" s="207">
        <v>6355</v>
      </c>
      <c r="I17" s="207">
        <v>2263</v>
      </c>
      <c r="J17" s="207">
        <v>139267</v>
      </c>
      <c r="K17" s="207">
        <v>696</v>
      </c>
      <c r="L17" s="207">
        <v>320999</v>
      </c>
    </row>
    <row r="18" spans="1:12" ht="7.5" customHeight="1">
      <c r="A18" s="113"/>
      <c r="B18" s="196"/>
      <c r="C18" s="171"/>
      <c r="D18" s="151"/>
      <c r="E18" s="151"/>
      <c r="F18" s="151"/>
      <c r="G18" s="151"/>
      <c r="H18" s="151"/>
      <c r="I18" s="151"/>
      <c r="J18" s="151"/>
      <c r="K18" s="151"/>
      <c r="L18" s="151"/>
    </row>
    <row r="19" spans="1:12" ht="12.75" customHeight="1">
      <c r="A19" t="s">
        <v>308</v>
      </c>
      <c r="B19" s="25" t="s">
        <v>320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3.5" customHeight="1">
      <c r="A20" s="26" t="s">
        <v>321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ht="13.5" customHeight="1"/>
  </sheetData>
  <sheetProtection/>
  <mergeCells count="6">
    <mergeCell ref="I3:J3"/>
    <mergeCell ref="K3:L3"/>
    <mergeCell ref="A3:B4"/>
    <mergeCell ref="C3:D3"/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2009-08-21T08:05:59Z</cp:lastPrinted>
  <dcterms:created xsi:type="dcterms:W3CDTF">1997-01-08T22:48:59Z</dcterms:created>
  <dcterms:modified xsi:type="dcterms:W3CDTF">2009-11-25T07:44:01Z</dcterms:modified>
  <cp:category/>
  <cp:version/>
  <cp:contentType/>
  <cp:contentStatus/>
</cp:coreProperties>
</file>