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025" windowHeight="7065" activeTab="0"/>
  </bookViews>
  <sheets>
    <sheet name="TOP" sheetId="1" r:id="rId1"/>
    <sheet name="基本" sheetId="2" r:id="rId2"/>
    <sheet name="投入" sheetId="3" r:id="rId3"/>
    <sheet name="逆行列１" sheetId="4" r:id="rId4"/>
    <sheet name="逆行列２" sheetId="5" r:id="rId5"/>
    <sheet name="生産誘発" sheetId="6" r:id="rId6"/>
    <sheet name="生産依存" sheetId="7" r:id="rId7"/>
    <sheet name="生産係数" sheetId="8" r:id="rId8"/>
    <sheet name="付加誘発" sheetId="9" r:id="rId9"/>
    <sheet name="付加依存" sheetId="10" r:id="rId10"/>
    <sheet name="付加係数" sheetId="11" r:id="rId11"/>
    <sheet name="移輸入誘発" sheetId="12" r:id="rId12"/>
    <sheet name="移輸入依存" sheetId="13" r:id="rId13"/>
    <sheet name="移輸入係数" sheetId="14" r:id="rId14"/>
  </sheets>
  <definedNames/>
  <calcPr fullCalcOnLoad="1"/>
</workbook>
</file>

<file path=xl/sharedStrings.xml><?xml version="1.0" encoding="utf-8"?>
<sst xmlns="http://schemas.openxmlformats.org/spreadsheetml/2006/main" count="394" uniqueCount="95">
  <si>
    <t>農林水産業</t>
  </si>
  <si>
    <t>鉱業</t>
  </si>
  <si>
    <t>製造業</t>
  </si>
  <si>
    <t>建設業</t>
  </si>
  <si>
    <t>電気・ガス・水道業</t>
  </si>
  <si>
    <t>商業</t>
  </si>
  <si>
    <t>金融・保険</t>
  </si>
  <si>
    <t>不動産業</t>
  </si>
  <si>
    <t>運輸業</t>
  </si>
  <si>
    <t>通信・放送業</t>
  </si>
  <si>
    <t>公務</t>
  </si>
  <si>
    <t>サービス</t>
  </si>
  <si>
    <t>分類不明</t>
  </si>
  <si>
    <t>内生部門計</t>
  </si>
  <si>
    <t>家計外消費支出(列）</t>
  </si>
  <si>
    <t>民間消費支出</t>
  </si>
  <si>
    <t>一般政府消費支出</t>
  </si>
  <si>
    <t>固定資本形成</t>
  </si>
  <si>
    <t>在庫純増</t>
  </si>
  <si>
    <t>県内最終需要</t>
  </si>
  <si>
    <t>県内需要合計</t>
  </si>
  <si>
    <t>移輸出</t>
  </si>
  <si>
    <t>最終需要計</t>
  </si>
  <si>
    <t>需要合計</t>
  </si>
  <si>
    <t>移輸入</t>
  </si>
  <si>
    <t>最終需要部門計</t>
  </si>
  <si>
    <t>県内生産額</t>
  </si>
  <si>
    <t>農林水産業</t>
  </si>
  <si>
    <t>鉱業</t>
  </si>
  <si>
    <t>製造業</t>
  </si>
  <si>
    <t>建設業</t>
  </si>
  <si>
    <t>商業</t>
  </si>
  <si>
    <t>金融・保険</t>
  </si>
  <si>
    <t>不動産業</t>
  </si>
  <si>
    <t>運輸業</t>
  </si>
  <si>
    <t>通信・放送業</t>
  </si>
  <si>
    <t>公務</t>
  </si>
  <si>
    <t>サービス</t>
  </si>
  <si>
    <t>分類不明</t>
  </si>
  <si>
    <t>家計外消費支出</t>
  </si>
  <si>
    <t>雇用者所得</t>
  </si>
  <si>
    <t>営業余剰</t>
  </si>
  <si>
    <t>資本減耗引当</t>
  </si>
  <si>
    <t>間接税（除関税・輸入品商品税）</t>
  </si>
  <si>
    <t>（控除）補助金</t>
  </si>
  <si>
    <t>粗付加価値額計</t>
  </si>
  <si>
    <t>行和</t>
  </si>
  <si>
    <t>感応度係数</t>
  </si>
  <si>
    <t>列和</t>
  </si>
  <si>
    <t>影響力係数</t>
  </si>
  <si>
    <t>電力・ガス・水道業</t>
  </si>
  <si>
    <t>　データ目次　　（文字（＝セル）をクリックすると、該当する表にいきます）</t>
  </si>
  <si>
    <t>１．取引基本表（生産者価格評価表）</t>
  </si>
  <si>
    <t>２．投入係数表</t>
  </si>
  <si>
    <t>３．逆行列係数表 （Ｉ－Ａ）-1</t>
  </si>
  <si>
    <t>４．逆行列係数表 〔Ｉ－（Ｉ－Ｍ）Ａ〕-1</t>
  </si>
  <si>
    <t>５．生産誘発額</t>
  </si>
  <si>
    <t>６．生産誘発依存度</t>
  </si>
  <si>
    <t>７．生産誘発係数</t>
  </si>
  <si>
    <t>８．粗付加価値誘発額</t>
  </si>
  <si>
    <t>９．粗付加価値誘発依存度</t>
  </si>
  <si>
    <t>１０．粗付加価値誘発係数</t>
  </si>
  <si>
    <t>１１．移輸入誘発額</t>
  </si>
  <si>
    <t>１２．移輸入誘発依存度</t>
  </si>
  <si>
    <t>１３．移輸入誘発係数</t>
  </si>
  <si>
    <t>生産誘発額</t>
  </si>
  <si>
    <t>固定資本形成</t>
  </si>
  <si>
    <t>合計</t>
  </si>
  <si>
    <t>生産誘発係数</t>
  </si>
  <si>
    <t>生産誘発額÷最終需要項目の列和</t>
  </si>
  <si>
    <t>平均</t>
  </si>
  <si>
    <t>生産誘発依存度</t>
  </si>
  <si>
    <t>生産誘発額÷生産誘発額の行和</t>
  </si>
  <si>
    <t>粗付加価値誘発額</t>
  </si>
  <si>
    <t>粗付加価値誘発係数</t>
  </si>
  <si>
    <t>粗付加価値誘発額÷最終需要項目の列和</t>
  </si>
  <si>
    <t>粗付加価値誘発依存度</t>
  </si>
  <si>
    <t>粗付加価値誘発額÷粗付加価値誘発額の行和</t>
  </si>
  <si>
    <t>移輸入誘発額</t>
  </si>
  <si>
    <t>移輸入誘発係数</t>
  </si>
  <si>
    <t>移輸入誘発額÷最終需要項目の列和</t>
  </si>
  <si>
    <t>移輸入誘発依存度</t>
  </si>
  <si>
    <t>移輸入誘発額÷移輸入誘発額の行和</t>
  </si>
  <si>
    <t>平成１２年 島根県産業連関表　１３部門表</t>
  </si>
  <si>
    <t>平成１２年　１３部門　取引基本表（生産者価格評価表）</t>
  </si>
  <si>
    <t>平成１２年　１３部門　投入係数表</t>
  </si>
  <si>
    <t>平成１２年　１３部門　逆行列係数表</t>
  </si>
  <si>
    <t>（Ｉ－Ａ）-1型</t>
  </si>
  <si>
    <t>〔Ｉ－（Ｉ－Ｍ）Ａ〕-1型</t>
  </si>
  <si>
    <t>　※　統計表の数値で、総数と内訳が一致しないところがあるのは、単位未満を四捨五入しているためです。</t>
  </si>
  <si>
    <t>逆行列×（（自給率の対角行列×最終需要）＋移輸出）</t>
  </si>
  <si>
    <t>付加価値係数×生産誘発額</t>
  </si>
  <si>
    <t>（移輸入投入係数×生産誘発額）＋輸入品最終需要額</t>
  </si>
  <si>
    <t>単位：１００万円</t>
  </si>
  <si>
    <t>単位：％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</si>
</sst>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0000_ "/>
    <numFmt numFmtId="179" formatCode="0.000000_ "/>
    <numFmt numFmtId="180" formatCode="#,##0.0_ "/>
    <numFmt numFmtId="181" formatCode="0.00_ "/>
    <numFmt numFmtId="182" formatCode="#,##0.00_ 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color indexed="2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176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76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2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7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6" fontId="0" fillId="0" borderId="8" xfId="0" applyNumberFormat="1" applyFill="1" applyBorder="1" applyAlignment="1">
      <alignment/>
    </xf>
    <xf numFmtId="0" fontId="0" fillId="0" borderId="9" xfId="0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177" fontId="0" fillId="0" borderId="0" xfId="0" applyNumberFormat="1" applyFill="1" applyAlignment="1">
      <alignment/>
    </xf>
    <xf numFmtId="178" fontId="0" fillId="0" borderId="3" xfId="0" applyNumberFormat="1" applyFill="1" applyBorder="1" applyAlignment="1">
      <alignment/>
    </xf>
    <xf numFmtId="179" fontId="0" fillId="0" borderId="3" xfId="0" applyNumberFormat="1" applyFill="1" applyBorder="1" applyAlignment="1">
      <alignment/>
    </xf>
    <xf numFmtId="179" fontId="0" fillId="0" borderId="2" xfId="0" applyNumberFormat="1" applyFill="1" applyBorder="1" applyAlignment="1">
      <alignment/>
    </xf>
    <xf numFmtId="179" fontId="0" fillId="0" borderId="4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179" fontId="0" fillId="0" borderId="6" xfId="0" applyNumberFormat="1" applyFill="1" applyBorder="1" applyAlignment="1">
      <alignment/>
    </xf>
    <xf numFmtId="179" fontId="0" fillId="0" borderId="7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0" fillId="0" borderId="9" xfId="0" applyNumberFormat="1" applyFill="1" applyBorder="1" applyAlignment="1">
      <alignment/>
    </xf>
    <xf numFmtId="179" fontId="0" fillId="0" borderId="11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179" fontId="0" fillId="0" borderId="15" xfId="0" applyNumberFormat="1" applyFill="1" applyBorder="1" applyAlignment="1">
      <alignment/>
    </xf>
    <xf numFmtId="179" fontId="0" fillId="0" borderId="13" xfId="0" applyNumberFormat="1" applyFill="1" applyBorder="1" applyAlignment="1">
      <alignment/>
    </xf>
    <xf numFmtId="178" fontId="0" fillId="0" borderId="2" xfId="0" applyNumberFormat="1" applyFill="1" applyBorder="1" applyAlignment="1">
      <alignment/>
    </xf>
    <xf numFmtId="178" fontId="0" fillId="0" borderId="4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6" xfId="0" applyNumberFormat="1" applyFill="1" applyBorder="1" applyAlignment="1">
      <alignment/>
    </xf>
    <xf numFmtId="178" fontId="0" fillId="0" borderId="7" xfId="0" applyNumberFormat="1" applyFill="1" applyBorder="1" applyAlignment="1">
      <alignment/>
    </xf>
    <xf numFmtId="178" fontId="0" fillId="0" borderId="10" xfId="0" applyNumberFormat="1" applyFill="1" applyBorder="1" applyAlignment="1">
      <alignment/>
    </xf>
    <xf numFmtId="178" fontId="0" fillId="0" borderId="9" xfId="0" applyNumberFormat="1" applyFill="1" applyBorder="1" applyAlignment="1">
      <alignment/>
    </xf>
    <xf numFmtId="178" fontId="0" fillId="0" borderId="11" xfId="0" applyNumberForma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0" fillId="0" borderId="15" xfId="0" applyNumberFormat="1" applyFill="1" applyBorder="1" applyAlignment="1">
      <alignment/>
    </xf>
    <xf numFmtId="178" fontId="0" fillId="0" borderId="13" xfId="0" applyNumberFormat="1" applyFill="1" applyBorder="1" applyAlignment="1">
      <alignment/>
    </xf>
    <xf numFmtId="180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0" fontId="2" fillId="0" borderId="0" xfId="16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7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177" fontId="0" fillId="0" borderId="9" xfId="0" applyNumberFormat="1" applyBorder="1" applyAlignment="1">
      <alignment/>
    </xf>
    <xf numFmtId="177" fontId="0" fillId="0" borderId="3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5" xfId="0" applyNumberFormat="1" applyBorder="1" applyAlignment="1">
      <alignment/>
    </xf>
    <xf numFmtId="177" fontId="0" fillId="0" borderId="8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178" fontId="0" fillId="0" borderId="1" xfId="0" applyNumberForma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6" xfId="0" applyNumberFormat="1" applyBorder="1" applyAlignment="1">
      <alignment/>
    </xf>
    <xf numFmtId="178" fontId="0" fillId="0" borderId="8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9" xfId="0" applyNumberForma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3" xfId="0" applyNumberFormat="1" applyBorder="1" applyAlignment="1">
      <alignment/>
    </xf>
    <xf numFmtId="182" fontId="0" fillId="0" borderId="2" xfId="0" applyNumberFormat="1" applyBorder="1" applyAlignment="1">
      <alignment/>
    </xf>
    <xf numFmtId="182" fontId="0" fillId="0" borderId="5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6" xfId="0" applyNumberFormat="1" applyBorder="1" applyAlignment="1">
      <alignment/>
    </xf>
    <xf numFmtId="182" fontId="0" fillId="0" borderId="8" xfId="0" applyNumberFormat="1" applyBorder="1" applyAlignment="1">
      <alignment/>
    </xf>
    <xf numFmtId="182" fontId="0" fillId="0" borderId="10" xfId="0" applyNumberFormat="1" applyBorder="1" applyAlignment="1">
      <alignment/>
    </xf>
    <xf numFmtId="182" fontId="0" fillId="0" borderId="9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TOP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TOP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TOP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TOP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TOP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TOP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TOP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TOP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TOP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TOP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TOP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TOP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TOP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3</xdr:row>
      <xdr:rowOff>47625</xdr:rowOff>
    </xdr:from>
    <xdr:ext cx="438150" cy="266700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71450" y="561975"/>
          <a:ext cx="438150" cy="2667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3</xdr:row>
      <xdr:rowOff>47625</xdr:rowOff>
    </xdr:from>
    <xdr:ext cx="438150" cy="266700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71450" y="561975"/>
          <a:ext cx="438150" cy="2667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3</xdr:row>
      <xdr:rowOff>47625</xdr:rowOff>
    </xdr:from>
    <xdr:ext cx="438150" cy="266700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71450" y="561975"/>
          <a:ext cx="438150" cy="2667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3</xdr:row>
      <xdr:rowOff>76200</xdr:rowOff>
    </xdr:from>
    <xdr:ext cx="438150" cy="266700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71450" y="590550"/>
          <a:ext cx="438150" cy="2667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3</xdr:row>
      <xdr:rowOff>66675</xdr:rowOff>
    </xdr:from>
    <xdr:ext cx="438150" cy="266700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90500" y="581025"/>
          <a:ext cx="438150" cy="2667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3</xdr:row>
      <xdr:rowOff>47625</xdr:rowOff>
    </xdr:from>
    <xdr:ext cx="438150" cy="266700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71450" y="561975"/>
          <a:ext cx="438150" cy="2667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3</xdr:row>
      <xdr:rowOff>47625</xdr:rowOff>
    </xdr:from>
    <xdr:ext cx="438150" cy="266700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71450" y="561975"/>
          <a:ext cx="438150" cy="2667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3</xdr:row>
      <xdr:rowOff>47625</xdr:rowOff>
    </xdr:from>
    <xdr:ext cx="438150" cy="266700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71450" y="561975"/>
          <a:ext cx="438150" cy="2667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3</xdr:row>
      <xdr:rowOff>47625</xdr:rowOff>
    </xdr:from>
    <xdr:ext cx="438150" cy="266700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71450" y="561975"/>
          <a:ext cx="438150" cy="2667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3</xdr:row>
      <xdr:rowOff>47625</xdr:rowOff>
    </xdr:from>
    <xdr:ext cx="438150" cy="266700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71450" y="561975"/>
          <a:ext cx="438150" cy="2667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3</xdr:row>
      <xdr:rowOff>47625</xdr:rowOff>
    </xdr:from>
    <xdr:ext cx="438150" cy="266700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71450" y="561975"/>
          <a:ext cx="438150" cy="2667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3</xdr:row>
      <xdr:rowOff>47625</xdr:rowOff>
    </xdr:from>
    <xdr:ext cx="438150" cy="266700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71450" y="561975"/>
          <a:ext cx="438150" cy="2667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3</xdr:row>
      <xdr:rowOff>47625</xdr:rowOff>
    </xdr:from>
    <xdr:ext cx="438150" cy="266700"/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171450" y="561975"/>
          <a:ext cx="438150" cy="2667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808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C12" sqref="C12"/>
    </sheetView>
  </sheetViews>
  <sheetFormatPr defaultColWidth="9.00390625" defaultRowHeight="13.5"/>
  <cols>
    <col min="2" max="2" width="29.125" style="0" customWidth="1"/>
  </cols>
  <sheetData>
    <row r="1" ht="13.5">
      <c r="A1" t="s">
        <v>83</v>
      </c>
    </row>
    <row r="4" ht="13.5">
      <c r="A4" t="s">
        <v>51</v>
      </c>
    </row>
    <row r="5" ht="13.5">
      <c r="B5" s="55" t="s">
        <v>52</v>
      </c>
    </row>
    <row r="6" ht="13.5">
      <c r="B6" s="55" t="s">
        <v>53</v>
      </c>
    </row>
    <row r="7" ht="13.5">
      <c r="B7" s="55" t="s">
        <v>54</v>
      </c>
    </row>
    <row r="8" ht="13.5">
      <c r="B8" s="55" t="s">
        <v>55</v>
      </c>
    </row>
    <row r="9" ht="13.5">
      <c r="B9" s="55" t="s">
        <v>56</v>
      </c>
    </row>
    <row r="10" ht="13.5">
      <c r="B10" s="55" t="s">
        <v>57</v>
      </c>
    </row>
    <row r="11" ht="13.5">
      <c r="B11" s="55" t="s">
        <v>58</v>
      </c>
    </row>
    <row r="12" ht="13.5">
      <c r="B12" s="55" t="s">
        <v>59</v>
      </c>
    </row>
    <row r="13" ht="13.5">
      <c r="B13" s="55" t="s">
        <v>60</v>
      </c>
    </row>
    <row r="14" ht="13.5">
      <c r="B14" s="55" t="s">
        <v>61</v>
      </c>
    </row>
    <row r="15" ht="13.5">
      <c r="B15" s="55" t="s">
        <v>62</v>
      </c>
    </row>
    <row r="16" ht="13.5">
      <c r="B16" s="55" t="s">
        <v>63</v>
      </c>
    </row>
    <row r="17" ht="13.5">
      <c r="B17" s="55" t="s">
        <v>64</v>
      </c>
    </row>
    <row r="20" ht="13.5">
      <c r="A20" t="s">
        <v>89</v>
      </c>
    </row>
  </sheetData>
  <hyperlinks>
    <hyperlink ref="B5" location="基本!A1" display="１．取引基本表（生産者価格評価表）"/>
    <hyperlink ref="B6" location="投入!A1" display="２．投入係数表"/>
    <hyperlink ref="B7" location="逆行列１!A1" display="３．逆行列係数表 （Ｉ－Ａ）-1"/>
    <hyperlink ref="B8" location="逆行列２!A1" display="４．逆行列係数表 〔Ｉ－（Ｉ－Ｍ）Ａ〕-1"/>
    <hyperlink ref="B9" location="生産誘発!A1" display="５．生産誘発額"/>
    <hyperlink ref="B10" location="生産依存!A1" display="６．生産誘発依存度"/>
    <hyperlink ref="B11" location="生産係数!A1" display="７．生産誘発係数"/>
    <hyperlink ref="B12" location="付加誘発!A1" display="８．粗付加価値誘発額"/>
    <hyperlink ref="B13" location="付加依存!A1" display="９．粗付加価値誘発依存度"/>
    <hyperlink ref="B14" location="付加係数!A1" display="１０．粗付加価値誘発係数"/>
    <hyperlink ref="B15" location="移輸入誘発!A1" display="１１．移輸入誘発額"/>
    <hyperlink ref="B16" location="移輸入依存!A1" display="１２．移輸入誘発依存度"/>
    <hyperlink ref="B17" location="移輸入係数!A1" display="１３．移輸入誘発係数"/>
  </hyperlink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" sqref="B3"/>
    </sheetView>
  </sheetViews>
  <sheetFormatPr defaultColWidth="9.00390625" defaultRowHeight="13.5"/>
  <cols>
    <col min="1" max="1" width="4.50390625" style="0" customWidth="1"/>
    <col min="2" max="2" width="16.625" style="0" customWidth="1"/>
    <col min="3" max="9" width="11.375" style="0" customWidth="1"/>
  </cols>
  <sheetData>
    <row r="1" ht="13.5">
      <c r="A1" t="s">
        <v>76</v>
      </c>
    </row>
    <row r="3" spans="2:3" ht="13.5">
      <c r="B3" s="94" t="s">
        <v>94</v>
      </c>
      <c r="C3" t="s">
        <v>77</v>
      </c>
    </row>
    <row r="4" spans="1:9" ht="27" customHeight="1">
      <c r="A4" s="71"/>
      <c r="B4" s="72"/>
      <c r="C4" s="73" t="s">
        <v>14</v>
      </c>
      <c r="D4" s="73" t="s">
        <v>15</v>
      </c>
      <c r="E4" s="73" t="s">
        <v>16</v>
      </c>
      <c r="F4" s="73" t="s">
        <v>66</v>
      </c>
      <c r="G4" s="73" t="s">
        <v>18</v>
      </c>
      <c r="H4" s="73" t="s">
        <v>21</v>
      </c>
      <c r="I4" s="74" t="s">
        <v>67</v>
      </c>
    </row>
    <row r="5" spans="1:9" ht="13.5">
      <c r="A5" s="56">
        <v>1</v>
      </c>
      <c r="B5" s="57" t="s">
        <v>0</v>
      </c>
      <c r="C5" s="85">
        <v>0.5594091977477974</v>
      </c>
      <c r="D5" s="86">
        <v>11.755531337519313</v>
      </c>
      <c r="E5" s="86">
        <v>1.378828257563986</v>
      </c>
      <c r="F5" s="86">
        <v>2.804313146245049</v>
      </c>
      <c r="G5" s="86">
        <v>6.733230270756427</v>
      </c>
      <c r="H5" s="87">
        <v>76.76868779016743</v>
      </c>
      <c r="I5" s="87">
        <v>100</v>
      </c>
    </row>
    <row r="6" spans="1:9" ht="13.5">
      <c r="A6" s="58">
        <v>2</v>
      </c>
      <c r="B6" s="59" t="s">
        <v>1</v>
      </c>
      <c r="C6" s="88">
        <v>0.23300231601225962</v>
      </c>
      <c r="D6" s="89">
        <v>5.190925912166915</v>
      </c>
      <c r="E6" s="89">
        <v>2.8836213894481735</v>
      </c>
      <c r="F6" s="89">
        <v>13.494961519188184</v>
      </c>
      <c r="G6" s="89">
        <v>0.27510364880462085</v>
      </c>
      <c r="H6" s="90">
        <v>77.92238521437986</v>
      </c>
      <c r="I6" s="90">
        <v>100</v>
      </c>
    </row>
    <row r="7" spans="1:9" ht="13.5">
      <c r="A7" s="58">
        <v>3</v>
      </c>
      <c r="B7" s="59" t="s">
        <v>2</v>
      </c>
      <c r="C7" s="88">
        <v>0.38584780660224605</v>
      </c>
      <c r="D7" s="89">
        <v>4.784159519970628</v>
      </c>
      <c r="E7" s="89">
        <v>0.9882786408291933</v>
      </c>
      <c r="F7" s="89">
        <v>5.735083559617941</v>
      </c>
      <c r="G7" s="89">
        <v>0.028181517230671787</v>
      </c>
      <c r="H7" s="90">
        <v>88.07844895574932</v>
      </c>
      <c r="I7" s="90">
        <v>100</v>
      </c>
    </row>
    <row r="8" spans="1:9" ht="13.5">
      <c r="A8" s="58">
        <v>4</v>
      </c>
      <c r="B8" s="59" t="s">
        <v>3</v>
      </c>
      <c r="C8" s="88">
        <v>0.0772036019801262</v>
      </c>
      <c r="D8" s="89">
        <v>2.1289381858194285</v>
      </c>
      <c r="E8" s="89">
        <v>1.128490061493319</v>
      </c>
      <c r="F8" s="89">
        <v>94.54344965229545</v>
      </c>
      <c r="G8" s="89">
        <v>0.0059675909407991</v>
      </c>
      <c r="H8" s="90">
        <v>2.1159509074708702</v>
      </c>
      <c r="I8" s="90">
        <v>100</v>
      </c>
    </row>
    <row r="9" spans="1:9" ht="13.5">
      <c r="A9" s="58">
        <v>5</v>
      </c>
      <c r="B9" s="59" t="s">
        <v>50</v>
      </c>
      <c r="C9" s="88">
        <v>0.6032667649667881</v>
      </c>
      <c r="D9" s="89">
        <v>14.45662562164085</v>
      </c>
      <c r="E9" s="89">
        <v>8.442510772637743</v>
      </c>
      <c r="F9" s="89">
        <v>2.7697461577706473</v>
      </c>
      <c r="G9" s="89">
        <v>0.01983654701714301</v>
      </c>
      <c r="H9" s="90">
        <v>73.70801413596682</v>
      </c>
      <c r="I9" s="90">
        <v>100</v>
      </c>
    </row>
    <row r="10" spans="1:9" ht="13.5">
      <c r="A10" s="58">
        <v>6</v>
      </c>
      <c r="B10" s="59" t="s">
        <v>5</v>
      </c>
      <c r="C10" s="88">
        <v>2.0724435117342455</v>
      </c>
      <c r="D10" s="89">
        <v>40.19818869148394</v>
      </c>
      <c r="E10" s="89">
        <v>2.984099732495654</v>
      </c>
      <c r="F10" s="89">
        <v>10.522358266022064</v>
      </c>
      <c r="G10" s="89">
        <v>0.14214299927737173</v>
      </c>
      <c r="H10" s="90">
        <v>44.080766798986716</v>
      </c>
      <c r="I10" s="90">
        <v>100</v>
      </c>
    </row>
    <row r="11" spans="1:9" ht="13.5">
      <c r="A11" s="58">
        <v>7</v>
      </c>
      <c r="B11" s="59" t="s">
        <v>6</v>
      </c>
      <c r="C11" s="88">
        <v>1.483068492601867</v>
      </c>
      <c r="D11" s="89">
        <v>55.61914243065817</v>
      </c>
      <c r="E11" s="89">
        <v>7.365672063930888</v>
      </c>
      <c r="F11" s="89">
        <v>9.665050454076242</v>
      </c>
      <c r="G11" s="89">
        <v>0.20278398344172477</v>
      </c>
      <c r="H11" s="90">
        <v>25.664282575291104</v>
      </c>
      <c r="I11" s="90">
        <v>100</v>
      </c>
    </row>
    <row r="12" spans="1:9" ht="13.5">
      <c r="A12" s="58">
        <v>8</v>
      </c>
      <c r="B12" s="59" t="s">
        <v>7</v>
      </c>
      <c r="C12" s="88">
        <v>0.22239112654680146</v>
      </c>
      <c r="D12" s="89">
        <v>95.02079486350539</v>
      </c>
      <c r="E12" s="89">
        <v>1.102599826732099</v>
      </c>
      <c r="F12" s="89">
        <v>1.0568671361757975</v>
      </c>
      <c r="G12" s="89">
        <v>0.006586633946948387</v>
      </c>
      <c r="H12" s="90">
        <v>2.59076041309297</v>
      </c>
      <c r="I12" s="90">
        <v>100</v>
      </c>
    </row>
    <row r="13" spans="1:9" ht="13.5">
      <c r="A13" s="58">
        <v>9</v>
      </c>
      <c r="B13" s="59" t="s">
        <v>8</v>
      </c>
      <c r="C13" s="88">
        <v>2.1208828101639368</v>
      </c>
      <c r="D13" s="89">
        <v>37.864502185939976</v>
      </c>
      <c r="E13" s="89">
        <v>7.145907435857768</v>
      </c>
      <c r="F13" s="89">
        <v>20.342374026287942</v>
      </c>
      <c r="G13" s="89">
        <v>0.2510440759075145</v>
      </c>
      <c r="H13" s="90">
        <v>32.27528946584286</v>
      </c>
      <c r="I13" s="90">
        <v>100</v>
      </c>
    </row>
    <row r="14" spans="1:9" ht="13.5">
      <c r="A14" s="58">
        <v>10</v>
      </c>
      <c r="B14" s="59" t="s">
        <v>9</v>
      </c>
      <c r="C14" s="88">
        <v>2.8199513258066737</v>
      </c>
      <c r="D14" s="89">
        <v>55.627704945913884</v>
      </c>
      <c r="E14" s="89">
        <v>11.203082016211745</v>
      </c>
      <c r="F14" s="89">
        <v>14.054921905179379</v>
      </c>
      <c r="G14" s="89">
        <v>0.05056340008695359</v>
      </c>
      <c r="H14" s="90">
        <v>16.24377640680136</v>
      </c>
      <c r="I14" s="90">
        <v>100</v>
      </c>
    </row>
    <row r="15" spans="1:9" ht="13.5">
      <c r="A15" s="58">
        <v>11</v>
      </c>
      <c r="B15" s="59" t="s">
        <v>10</v>
      </c>
      <c r="C15" s="88">
        <v>0.0005920498037595908</v>
      </c>
      <c r="D15" s="89">
        <v>1.0060486436967693</v>
      </c>
      <c r="E15" s="89">
        <v>98.86401783537283</v>
      </c>
      <c r="F15" s="89">
        <v>0.008079358917452754</v>
      </c>
      <c r="G15" s="89">
        <v>0.00011345633724200741</v>
      </c>
      <c r="H15" s="90">
        <v>0.12114865587194172</v>
      </c>
      <c r="I15" s="90">
        <v>100</v>
      </c>
    </row>
    <row r="16" spans="1:9" ht="13.5">
      <c r="A16" s="58">
        <v>12</v>
      </c>
      <c r="B16" s="59" t="s">
        <v>11</v>
      </c>
      <c r="C16" s="88">
        <v>6.357157118336749</v>
      </c>
      <c r="D16" s="89">
        <v>34.39152240053604</v>
      </c>
      <c r="E16" s="89">
        <v>33.27187837454702</v>
      </c>
      <c r="F16" s="89">
        <v>8.140522302670956</v>
      </c>
      <c r="G16" s="89">
        <v>0.02538602986642957</v>
      </c>
      <c r="H16" s="90">
        <v>17.813533774042796</v>
      </c>
      <c r="I16" s="90">
        <v>100</v>
      </c>
    </row>
    <row r="17" spans="1:9" ht="13.5">
      <c r="A17" s="62">
        <v>13</v>
      </c>
      <c r="B17" s="63" t="s">
        <v>12</v>
      </c>
      <c r="C17" s="91">
        <v>0.41801088902721706</v>
      </c>
      <c r="D17" s="92">
        <v>6.118812156143842</v>
      </c>
      <c r="E17" s="92">
        <v>2.1429147228230883</v>
      </c>
      <c r="F17" s="92">
        <v>5.704351192092916</v>
      </c>
      <c r="G17" s="92">
        <v>0.0801047210811359</v>
      </c>
      <c r="H17" s="93">
        <v>85.5358063188318</v>
      </c>
      <c r="I17" s="93">
        <v>100</v>
      </c>
    </row>
    <row r="18" spans="1:9" ht="13.5">
      <c r="A18" s="62"/>
      <c r="B18" s="63" t="s">
        <v>70</v>
      </c>
      <c r="C18" s="91">
        <v>2.1808268047005095</v>
      </c>
      <c r="D18" s="92">
        <v>28.863173973311007</v>
      </c>
      <c r="E18" s="92">
        <v>19.611719919184292</v>
      </c>
      <c r="F18" s="92">
        <v>17.162311182071353</v>
      </c>
      <c r="G18" s="92">
        <v>0.2409011801048197</v>
      </c>
      <c r="H18" s="93">
        <v>31.941066940627987</v>
      </c>
      <c r="I18" s="93">
        <v>100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IV2"/>
    </sheetView>
  </sheetViews>
  <sheetFormatPr defaultColWidth="9.00390625" defaultRowHeight="13.5"/>
  <cols>
    <col min="1" max="1" width="4.625" style="0" customWidth="1"/>
    <col min="2" max="2" width="16.625" style="0" customWidth="1"/>
    <col min="3" max="9" width="11.375" style="0" customWidth="1"/>
  </cols>
  <sheetData>
    <row r="1" ht="13.5">
      <c r="A1" t="s">
        <v>74</v>
      </c>
    </row>
    <row r="3" ht="13.5">
      <c r="C3" t="s">
        <v>75</v>
      </c>
    </row>
    <row r="4" spans="1:9" ht="27" customHeight="1">
      <c r="A4" s="71"/>
      <c r="B4" s="72"/>
      <c r="C4" s="73" t="s">
        <v>14</v>
      </c>
      <c r="D4" s="73" t="s">
        <v>15</v>
      </c>
      <c r="E4" s="73" t="s">
        <v>16</v>
      </c>
      <c r="F4" s="73" t="s">
        <v>66</v>
      </c>
      <c r="G4" s="73" t="s">
        <v>18</v>
      </c>
      <c r="H4" s="73" t="s">
        <v>21</v>
      </c>
      <c r="I4" s="74" t="s">
        <v>70</v>
      </c>
    </row>
    <row r="5" spans="1:9" ht="13.5">
      <c r="A5" s="56">
        <v>1</v>
      </c>
      <c r="B5" s="57" t="s">
        <v>0</v>
      </c>
      <c r="C5" s="76">
        <v>0.004378017063249974</v>
      </c>
      <c r="D5" s="77">
        <v>0.007092882819622028</v>
      </c>
      <c r="E5" s="77">
        <v>0.001637448385394743</v>
      </c>
      <c r="F5" s="77">
        <v>0.0024661627508621386</v>
      </c>
      <c r="G5" s="77">
        <v>0.38898284522768123</v>
      </c>
      <c r="H5" s="78">
        <v>0.04200990516540378</v>
      </c>
      <c r="I5" s="78">
        <v>0.017828405034177784</v>
      </c>
    </row>
    <row r="6" spans="1:9" ht="13.5">
      <c r="A6" s="58">
        <v>2</v>
      </c>
      <c r="B6" s="59" t="s">
        <v>1</v>
      </c>
      <c r="C6" s="79">
        <v>0.00021106487521118275</v>
      </c>
      <c r="D6" s="80">
        <v>0.0003625210524546807</v>
      </c>
      <c r="E6" s="80">
        <v>0.00039637254270993833</v>
      </c>
      <c r="F6" s="80">
        <v>0.0013736457813867875</v>
      </c>
      <c r="G6" s="80">
        <v>0.0018395483720297658</v>
      </c>
      <c r="H6" s="81">
        <v>0.004935574389757364</v>
      </c>
      <c r="I6" s="81">
        <v>0.002063575544101686</v>
      </c>
    </row>
    <row r="7" spans="1:9" ht="13.5">
      <c r="A7" s="58">
        <v>3</v>
      </c>
      <c r="B7" s="59" t="s">
        <v>2</v>
      </c>
      <c r="C7" s="79">
        <v>0.01522031902733747</v>
      </c>
      <c r="D7" s="80">
        <v>0.014549432236573106</v>
      </c>
      <c r="E7" s="80">
        <v>0.005915571746559947</v>
      </c>
      <c r="F7" s="80">
        <v>0.02542112982083881</v>
      </c>
      <c r="G7" s="80">
        <v>0.008205994564068437</v>
      </c>
      <c r="H7" s="81">
        <v>0.2429389302091822</v>
      </c>
      <c r="I7" s="81">
        <v>0.08986123121227589</v>
      </c>
    </row>
    <row r="8" spans="1:9" ht="13.5">
      <c r="A8" s="58">
        <v>4</v>
      </c>
      <c r="B8" s="59" t="s">
        <v>3</v>
      </c>
      <c r="C8" s="79">
        <v>0.002518821669280221</v>
      </c>
      <c r="D8" s="80">
        <v>0.005354952018811865</v>
      </c>
      <c r="E8" s="80">
        <v>0.005586852342725639</v>
      </c>
      <c r="F8" s="80">
        <v>0.34660807881121575</v>
      </c>
      <c r="G8" s="80">
        <v>0.0014372027450563906</v>
      </c>
      <c r="H8" s="81">
        <v>0.004827087617229529</v>
      </c>
      <c r="I8" s="81">
        <v>0.07432321756199763</v>
      </c>
    </row>
    <row r="9" spans="1:9" ht="13.5">
      <c r="A9" s="58">
        <v>5</v>
      </c>
      <c r="B9" s="59" t="s">
        <v>50</v>
      </c>
      <c r="C9" s="79">
        <v>0.01010339495930326</v>
      </c>
      <c r="D9" s="80">
        <v>0.018666269826160046</v>
      </c>
      <c r="E9" s="80">
        <v>0.021455525261100363</v>
      </c>
      <c r="F9" s="80">
        <v>0.005212490519430413</v>
      </c>
      <c r="G9" s="80">
        <v>0.0024523538854673297</v>
      </c>
      <c r="H9" s="81">
        <v>0.08631621297151548</v>
      </c>
      <c r="I9" s="81">
        <v>0.038152462625735</v>
      </c>
    </row>
    <row r="10" spans="1:9" ht="13.5">
      <c r="A10" s="58">
        <v>6</v>
      </c>
      <c r="B10" s="59" t="s">
        <v>5</v>
      </c>
      <c r="C10" s="79">
        <v>0.05689257593092906</v>
      </c>
      <c r="D10" s="80">
        <v>0.08507697792494284</v>
      </c>
      <c r="E10" s="80">
        <v>0.012430706903377324</v>
      </c>
      <c r="F10" s="80">
        <v>0.032458867216797166</v>
      </c>
      <c r="G10" s="80">
        <v>0.028804311917562435</v>
      </c>
      <c r="H10" s="81">
        <v>0.08461391175742203</v>
      </c>
      <c r="I10" s="81">
        <v>0.06253707159210975</v>
      </c>
    </row>
    <row r="11" spans="1:9" ht="13.5">
      <c r="A11" s="58">
        <v>7</v>
      </c>
      <c r="B11" s="59" t="s">
        <v>6</v>
      </c>
      <c r="C11" s="79">
        <v>0.015354727803430333</v>
      </c>
      <c r="D11" s="80">
        <v>0.04439539006549928</v>
      </c>
      <c r="E11" s="80">
        <v>0.011571852508595753</v>
      </c>
      <c r="F11" s="80">
        <v>0.011244299834625451</v>
      </c>
      <c r="G11" s="80">
        <v>0.015497930098622815</v>
      </c>
      <c r="H11" s="81">
        <v>0.0185793184499866</v>
      </c>
      <c r="I11" s="81">
        <v>0.023585525571279374</v>
      </c>
    </row>
    <row r="12" spans="1:9" ht="13.5">
      <c r="A12" s="58">
        <v>8</v>
      </c>
      <c r="B12" s="59" t="s">
        <v>7</v>
      </c>
      <c r="C12" s="79">
        <v>0.005725543520145769</v>
      </c>
      <c r="D12" s="80">
        <v>0.18860386945384014</v>
      </c>
      <c r="E12" s="80">
        <v>0.004307514838070421</v>
      </c>
      <c r="F12" s="80">
        <v>0.0030575040260077007</v>
      </c>
      <c r="G12" s="80">
        <v>0.0012517624734180032</v>
      </c>
      <c r="H12" s="81">
        <v>0.004663868044981096</v>
      </c>
      <c r="I12" s="81">
        <v>0.05864944546193632</v>
      </c>
    </row>
    <row r="13" spans="1:9" ht="13.5">
      <c r="A13" s="58">
        <v>9</v>
      </c>
      <c r="B13" s="59" t="s">
        <v>8</v>
      </c>
      <c r="C13" s="79">
        <v>0.016091401674587894</v>
      </c>
      <c r="D13" s="80">
        <v>0.022148388328527373</v>
      </c>
      <c r="E13" s="80">
        <v>0.008227050951009394</v>
      </c>
      <c r="F13" s="80">
        <v>0.01734307961300419</v>
      </c>
      <c r="G13" s="80">
        <v>0.014060032203549603</v>
      </c>
      <c r="H13" s="81">
        <v>0.017122496512426637</v>
      </c>
      <c r="I13" s="81">
        <v>0.01728390412472207</v>
      </c>
    </row>
    <row r="14" spans="1:9" ht="13.5">
      <c r="A14" s="58">
        <v>10</v>
      </c>
      <c r="B14" s="59" t="s">
        <v>9</v>
      </c>
      <c r="C14" s="79">
        <v>0.016418759332086166</v>
      </c>
      <c r="D14" s="80">
        <v>0.02497022993549441</v>
      </c>
      <c r="E14" s="80">
        <v>0.009897963253110936</v>
      </c>
      <c r="F14" s="80">
        <v>0.00919548288499054</v>
      </c>
      <c r="G14" s="80">
        <v>0.0021731721413594273</v>
      </c>
      <c r="H14" s="81">
        <v>0.006613105701573479</v>
      </c>
      <c r="I14" s="81">
        <v>0.01326365966381573</v>
      </c>
    </row>
    <row r="15" spans="1:9" ht="13.5">
      <c r="A15" s="58">
        <v>11</v>
      </c>
      <c r="B15" s="59" t="s">
        <v>10</v>
      </c>
      <c r="C15" s="79">
        <v>1.4457845689574073E-05</v>
      </c>
      <c r="D15" s="80">
        <v>0.0018940742411103376</v>
      </c>
      <c r="E15" s="80">
        <v>0.3663474701445228</v>
      </c>
      <c r="F15" s="80">
        <v>2.217020067033169E-05</v>
      </c>
      <c r="G15" s="80">
        <v>2.0451880046869902E-05</v>
      </c>
      <c r="H15" s="81">
        <v>0.00020686341046775476</v>
      </c>
      <c r="I15" s="81">
        <v>0.055630118944161984</v>
      </c>
    </row>
    <row r="16" spans="1:9" ht="13.5">
      <c r="A16" s="58">
        <v>12</v>
      </c>
      <c r="B16" s="59" t="s">
        <v>11</v>
      </c>
      <c r="C16" s="79">
        <v>0.4430404426137794</v>
      </c>
      <c r="D16" s="80">
        <v>0.1847840588709482</v>
      </c>
      <c r="E16" s="80">
        <v>0.3518579303175744</v>
      </c>
      <c r="F16" s="80">
        <v>0.06374998344039905</v>
      </c>
      <c r="G16" s="80">
        <v>0.013059734499943538</v>
      </c>
      <c r="H16" s="81">
        <v>0.08680610009745218</v>
      </c>
      <c r="I16" s="81">
        <v>0.15876145554049473</v>
      </c>
    </row>
    <row r="17" spans="1:9" ht="13.5">
      <c r="A17" s="62">
        <v>13</v>
      </c>
      <c r="B17" s="63" t="s">
        <v>12</v>
      </c>
      <c r="C17" s="82">
        <v>3.506294586034627E-05</v>
      </c>
      <c r="D17" s="83">
        <v>3.95695035104373E-05</v>
      </c>
      <c r="E17" s="83">
        <v>2.7275661470135934E-05</v>
      </c>
      <c r="F17" s="83">
        <v>5.3766831000099916E-05</v>
      </c>
      <c r="G17" s="83">
        <v>4.9599586150156316E-05</v>
      </c>
      <c r="H17" s="84">
        <v>0.0005016819737499323</v>
      </c>
      <c r="I17" s="84">
        <v>0.00019108449585472845</v>
      </c>
    </row>
    <row r="18" spans="1:9" ht="13.5">
      <c r="A18" s="62"/>
      <c r="B18" s="63" t="s">
        <v>67</v>
      </c>
      <c r="C18" s="82">
        <v>0.5860045892608907</v>
      </c>
      <c r="D18" s="83">
        <v>0.5979386162774948</v>
      </c>
      <c r="E18" s="83">
        <v>0.7996595348562218</v>
      </c>
      <c r="F18" s="83">
        <v>0.5182066617312284</v>
      </c>
      <c r="G18" s="83">
        <v>0.47783493959495593</v>
      </c>
      <c r="H18" s="84">
        <v>0.6001350563011479</v>
      </c>
      <c r="I18" s="84">
        <v>0.6121311573726628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7" sqref="G27"/>
    </sheetView>
  </sheetViews>
  <sheetFormatPr defaultColWidth="9.00390625" defaultRowHeight="13.5"/>
  <cols>
    <col min="1" max="1" width="4.625" style="0" customWidth="1"/>
    <col min="2" max="2" width="16.625" style="0" customWidth="1"/>
    <col min="3" max="9" width="11.375" style="0" customWidth="1"/>
  </cols>
  <sheetData>
    <row r="1" ht="13.5">
      <c r="A1" t="s">
        <v>78</v>
      </c>
    </row>
    <row r="3" spans="2:3" ht="13.5">
      <c r="B3" s="95" t="s">
        <v>93</v>
      </c>
      <c r="C3" t="s">
        <v>92</v>
      </c>
    </row>
    <row r="4" spans="1:9" s="75" customFormat="1" ht="27">
      <c r="A4" s="71"/>
      <c r="B4" s="72"/>
      <c r="C4" s="73" t="s">
        <v>14</v>
      </c>
      <c r="D4" s="73" t="s">
        <v>15</v>
      </c>
      <c r="E4" s="73" t="s">
        <v>16</v>
      </c>
      <c r="F4" s="73" t="s">
        <v>66</v>
      </c>
      <c r="G4" s="73" t="s">
        <v>18</v>
      </c>
      <c r="H4" s="73" t="s">
        <v>21</v>
      </c>
      <c r="I4" s="74" t="s">
        <v>67</v>
      </c>
    </row>
    <row r="5" spans="1:9" ht="13.5">
      <c r="A5" s="56">
        <v>1</v>
      </c>
      <c r="B5" s="57" t="s">
        <v>0</v>
      </c>
      <c r="C5" s="68">
        <v>380.1272605290997</v>
      </c>
      <c r="D5" s="66">
        <v>7988.066591300149</v>
      </c>
      <c r="E5" s="66">
        <v>936.9352709931796</v>
      </c>
      <c r="F5" s="66">
        <v>1905.5744493290606</v>
      </c>
      <c r="G5" s="66">
        <v>4575.334813297368</v>
      </c>
      <c r="H5" s="67">
        <v>13573.624614551143</v>
      </c>
      <c r="I5" s="67">
        <v>29359.663</v>
      </c>
    </row>
    <row r="6" spans="1:9" ht="13.5">
      <c r="A6" s="58">
        <v>2</v>
      </c>
      <c r="B6" s="59" t="s">
        <v>1</v>
      </c>
      <c r="C6" s="69">
        <v>76.80032456891936</v>
      </c>
      <c r="D6" s="60">
        <v>1710.9906961038828</v>
      </c>
      <c r="E6" s="60">
        <v>950.4757825319024</v>
      </c>
      <c r="F6" s="60">
        <v>4448.099239769778</v>
      </c>
      <c r="G6" s="60">
        <v>90.67742278225776</v>
      </c>
      <c r="H6" s="61">
        <v>10473.034534243256</v>
      </c>
      <c r="I6" s="61">
        <v>17750.077999999998</v>
      </c>
    </row>
    <row r="7" spans="1:9" ht="13.5">
      <c r="A7" s="58">
        <v>3</v>
      </c>
      <c r="B7" s="59" t="s">
        <v>2</v>
      </c>
      <c r="C7" s="69">
        <v>24662.488847821718</v>
      </c>
      <c r="D7" s="60">
        <v>305792.2807608594</v>
      </c>
      <c r="E7" s="60">
        <v>63168.45797989956</v>
      </c>
      <c r="F7" s="60">
        <v>366573.120049401</v>
      </c>
      <c r="G7" s="60">
        <v>1801.2966317898786</v>
      </c>
      <c r="H7" s="61">
        <v>463799.57073022844</v>
      </c>
      <c r="I7" s="61">
        <v>1225797.2149999999</v>
      </c>
    </row>
    <row r="8" spans="1:9" ht="13.5">
      <c r="A8" s="58">
        <v>4</v>
      </c>
      <c r="B8" s="59" t="s">
        <v>3</v>
      </c>
      <c r="C8" s="69">
        <v>0</v>
      </c>
      <c r="D8" s="60">
        <v>0</v>
      </c>
      <c r="E8" s="60">
        <v>0</v>
      </c>
      <c r="F8" s="60">
        <v>0</v>
      </c>
      <c r="G8" s="60">
        <v>0</v>
      </c>
      <c r="H8" s="61">
        <v>0</v>
      </c>
      <c r="I8" s="61">
        <v>0</v>
      </c>
    </row>
    <row r="9" spans="1:9" ht="13.5">
      <c r="A9" s="58">
        <v>5</v>
      </c>
      <c r="B9" s="59" t="s">
        <v>50</v>
      </c>
      <c r="C9" s="69">
        <v>551.5085223878832</v>
      </c>
      <c r="D9" s="60">
        <v>13216.296169978628</v>
      </c>
      <c r="E9" s="60">
        <v>7718.171979385543</v>
      </c>
      <c r="F9" s="60">
        <v>2532.111330458761</v>
      </c>
      <c r="G9" s="60">
        <v>18.134638554644386</v>
      </c>
      <c r="H9" s="61">
        <v>10161.607359234538</v>
      </c>
      <c r="I9" s="61">
        <v>34197.83</v>
      </c>
    </row>
    <row r="10" spans="1:9" ht="13.5">
      <c r="A10" s="58">
        <v>6</v>
      </c>
      <c r="B10" s="59" t="s">
        <v>5</v>
      </c>
      <c r="C10" s="69">
        <v>5685.811286678311</v>
      </c>
      <c r="D10" s="60">
        <v>110284.94319481001</v>
      </c>
      <c r="E10" s="60">
        <v>8186.967627117279</v>
      </c>
      <c r="F10" s="60">
        <v>28868.407294419405</v>
      </c>
      <c r="G10" s="60">
        <v>389.9736060536951</v>
      </c>
      <c r="H10" s="61">
        <v>34608.32299092128</v>
      </c>
      <c r="I10" s="61">
        <v>188024.42599999998</v>
      </c>
    </row>
    <row r="11" spans="1:9" ht="13.5">
      <c r="A11" s="58">
        <v>7</v>
      </c>
      <c r="B11" s="59" t="s">
        <v>6</v>
      </c>
      <c r="C11" s="69">
        <v>369.8926419244656</v>
      </c>
      <c r="D11" s="60">
        <v>13871.990159507885</v>
      </c>
      <c r="E11" s="60">
        <v>1837.0748976649102</v>
      </c>
      <c r="F11" s="60">
        <v>2410.5636824092667</v>
      </c>
      <c r="G11" s="60">
        <v>50.576425667052945</v>
      </c>
      <c r="H11" s="61">
        <v>6236.402192826418</v>
      </c>
      <c r="I11" s="61">
        <v>24776.5</v>
      </c>
    </row>
    <row r="12" spans="1:9" ht="13.5">
      <c r="A12" s="58">
        <v>8</v>
      </c>
      <c r="B12" s="59" t="s">
        <v>7</v>
      </c>
      <c r="C12" s="69">
        <v>0</v>
      </c>
      <c r="D12" s="60">
        <v>0</v>
      </c>
      <c r="E12" s="60">
        <v>0</v>
      </c>
      <c r="F12" s="60">
        <v>0</v>
      </c>
      <c r="G12" s="60">
        <v>0</v>
      </c>
      <c r="H12" s="61">
        <v>0</v>
      </c>
      <c r="I12" s="61">
        <v>0</v>
      </c>
    </row>
    <row r="13" spans="1:9" ht="13.5">
      <c r="A13" s="58">
        <v>9</v>
      </c>
      <c r="B13" s="59" t="s">
        <v>8</v>
      </c>
      <c r="C13" s="69">
        <v>1331.986763244758</v>
      </c>
      <c r="D13" s="60">
        <v>23780.199201400384</v>
      </c>
      <c r="E13" s="60">
        <v>4487.873667663472</v>
      </c>
      <c r="F13" s="60">
        <v>12775.704912189422</v>
      </c>
      <c r="G13" s="60">
        <v>157.66424457651883</v>
      </c>
      <c r="H13" s="61">
        <v>14922.186210925434</v>
      </c>
      <c r="I13" s="61">
        <v>57455.61499999999</v>
      </c>
    </row>
    <row r="14" spans="1:9" ht="13.5">
      <c r="A14" s="58">
        <v>10</v>
      </c>
      <c r="B14" s="59" t="s">
        <v>9</v>
      </c>
      <c r="C14" s="69">
        <v>91.65799141359403</v>
      </c>
      <c r="D14" s="60">
        <v>1808.0892587151234</v>
      </c>
      <c r="E14" s="60">
        <v>364.13819836198235</v>
      </c>
      <c r="F14" s="60">
        <v>456.83267633534484</v>
      </c>
      <c r="G14" s="60">
        <v>1.6434821582200032</v>
      </c>
      <c r="H14" s="61">
        <v>515.7793930157353</v>
      </c>
      <c r="I14" s="61">
        <v>3238.141</v>
      </c>
    </row>
    <row r="15" spans="1:9" ht="13.5">
      <c r="A15" s="58">
        <v>11</v>
      </c>
      <c r="B15" s="59" t="s">
        <v>10</v>
      </c>
      <c r="C15" s="69">
        <v>0</v>
      </c>
      <c r="D15" s="60">
        <v>0</v>
      </c>
      <c r="E15" s="60">
        <v>0</v>
      </c>
      <c r="F15" s="60">
        <v>0</v>
      </c>
      <c r="G15" s="60">
        <v>0</v>
      </c>
      <c r="H15" s="61">
        <v>0</v>
      </c>
      <c r="I15" s="61">
        <v>0</v>
      </c>
    </row>
    <row r="16" spans="1:9" ht="13.5">
      <c r="A16" s="58">
        <v>12</v>
      </c>
      <c r="B16" s="59" t="s">
        <v>11</v>
      </c>
      <c r="C16" s="69">
        <v>8553.227293458578</v>
      </c>
      <c r="D16" s="60">
        <v>46272.02105975617</v>
      </c>
      <c r="E16" s="60">
        <v>44765.59772244016</v>
      </c>
      <c r="F16" s="60">
        <v>10952.653245171086</v>
      </c>
      <c r="G16" s="60">
        <v>34.15559494350036</v>
      </c>
      <c r="H16" s="61">
        <v>16739.437084230514</v>
      </c>
      <c r="I16" s="61">
        <v>127317.092</v>
      </c>
    </row>
    <row r="17" spans="1:9" ht="13.5">
      <c r="A17" s="62">
        <v>13</v>
      </c>
      <c r="B17" s="63" t="s">
        <v>12</v>
      </c>
      <c r="C17" s="70">
        <v>299.1333384181087</v>
      </c>
      <c r="D17" s="64">
        <v>4378.691453899993</v>
      </c>
      <c r="E17" s="64">
        <v>1533.4941069959768</v>
      </c>
      <c r="F17" s="64">
        <v>4082.0984821019074</v>
      </c>
      <c r="G17" s="64">
        <v>57.32384794045745</v>
      </c>
      <c r="H17" s="65">
        <v>9165.855770643551</v>
      </c>
      <c r="I17" s="65">
        <v>19516.596999999994</v>
      </c>
    </row>
    <row r="18" spans="1:9" ht="13.5">
      <c r="A18" s="62"/>
      <c r="B18" s="63" t="s">
        <v>67</v>
      </c>
      <c r="C18" s="70">
        <v>42002.63427044544</v>
      </c>
      <c r="D18" s="64">
        <v>529103.5685463315</v>
      </c>
      <c r="E18" s="64">
        <v>133949.18723305396</v>
      </c>
      <c r="F18" s="64">
        <v>435005.1653615851</v>
      </c>
      <c r="G18" s="64">
        <v>7176.7807077635925</v>
      </c>
      <c r="H18" s="65">
        <v>580195.8208808204</v>
      </c>
      <c r="I18" s="65">
        <v>1727433.157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" sqref="B3"/>
    </sheetView>
  </sheetViews>
  <sheetFormatPr defaultColWidth="9.00390625" defaultRowHeight="13.5"/>
  <cols>
    <col min="1" max="1" width="4.625" style="0" customWidth="1"/>
    <col min="2" max="2" width="16.625" style="0" customWidth="1"/>
    <col min="3" max="9" width="11.375" style="0" customWidth="1"/>
  </cols>
  <sheetData>
    <row r="1" ht="13.5">
      <c r="A1" t="s">
        <v>81</v>
      </c>
    </row>
    <row r="3" spans="2:3" ht="13.5">
      <c r="B3" s="94" t="s">
        <v>94</v>
      </c>
      <c r="C3" t="s">
        <v>82</v>
      </c>
    </row>
    <row r="4" spans="1:9" ht="27" customHeight="1">
      <c r="A4" s="71"/>
      <c r="B4" s="72"/>
      <c r="C4" s="73" t="s">
        <v>14</v>
      </c>
      <c r="D4" s="73" t="s">
        <v>15</v>
      </c>
      <c r="E4" s="73" t="s">
        <v>16</v>
      </c>
      <c r="F4" s="73" t="s">
        <v>66</v>
      </c>
      <c r="G4" s="73" t="s">
        <v>18</v>
      </c>
      <c r="H4" s="73" t="s">
        <v>21</v>
      </c>
      <c r="I4" s="74" t="s">
        <v>67</v>
      </c>
    </row>
    <row r="5" spans="1:9" ht="13.5">
      <c r="A5" s="56">
        <v>1</v>
      </c>
      <c r="B5" s="57" t="s">
        <v>0</v>
      </c>
      <c r="C5" s="85">
        <v>1.2947262389527419</v>
      </c>
      <c r="D5" s="86">
        <v>27.20762357285964</v>
      </c>
      <c r="E5" s="86">
        <v>3.191233056704975</v>
      </c>
      <c r="F5" s="86">
        <v>6.4904506885145805</v>
      </c>
      <c r="G5" s="86">
        <v>15.58374431374559</v>
      </c>
      <c r="H5" s="87">
        <v>46.23222212922247</v>
      </c>
      <c r="I5" s="87">
        <v>100</v>
      </c>
    </row>
    <row r="6" spans="1:9" ht="13.5">
      <c r="A6" s="58">
        <v>2</v>
      </c>
      <c r="B6" s="59" t="s">
        <v>1</v>
      </c>
      <c r="C6" s="88">
        <v>0.4326759835586039</v>
      </c>
      <c r="D6" s="89">
        <v>9.639341844604193</v>
      </c>
      <c r="E6" s="89">
        <v>5.354769610206234</v>
      </c>
      <c r="F6" s="89">
        <v>25.059603905795676</v>
      </c>
      <c r="G6" s="89">
        <v>0.5108564750096184</v>
      </c>
      <c r="H6" s="90">
        <v>59.00275218082567</v>
      </c>
      <c r="I6" s="90">
        <v>100</v>
      </c>
    </row>
    <row r="7" spans="1:9" ht="13.5">
      <c r="A7" s="58">
        <v>3</v>
      </c>
      <c r="B7" s="59" t="s">
        <v>2</v>
      </c>
      <c r="C7" s="88">
        <v>2.011955040036677</v>
      </c>
      <c r="D7" s="89">
        <v>24.946400352268657</v>
      </c>
      <c r="E7" s="89">
        <v>5.153255139342079</v>
      </c>
      <c r="F7" s="89">
        <v>29.904874604352976</v>
      </c>
      <c r="G7" s="89">
        <v>0.1469489903996787</v>
      </c>
      <c r="H7" s="90">
        <v>37.836565873599945</v>
      </c>
      <c r="I7" s="90">
        <v>100</v>
      </c>
    </row>
    <row r="8" spans="1:9" ht="13.5">
      <c r="A8" s="58">
        <v>4</v>
      </c>
      <c r="B8" s="59" t="s">
        <v>3</v>
      </c>
      <c r="C8" s="88"/>
      <c r="D8" s="89"/>
      <c r="E8" s="89"/>
      <c r="F8" s="89"/>
      <c r="G8" s="89"/>
      <c r="H8" s="90"/>
      <c r="I8" s="90"/>
    </row>
    <row r="9" spans="1:9" ht="13.5">
      <c r="A9" s="58">
        <v>5</v>
      </c>
      <c r="B9" s="59" t="s">
        <v>50</v>
      </c>
      <c r="C9" s="88">
        <v>1.61270034498646</v>
      </c>
      <c r="D9" s="89">
        <v>38.646592985515824</v>
      </c>
      <c r="E9" s="89">
        <v>22.569186347161622</v>
      </c>
      <c r="F9" s="89">
        <v>7.4043041048474745</v>
      </c>
      <c r="G9" s="89">
        <v>0.053028623613382446</v>
      </c>
      <c r="H9" s="90">
        <v>29.71418759387522</v>
      </c>
      <c r="I9" s="90">
        <v>100</v>
      </c>
    </row>
    <row r="10" spans="1:9" ht="13.5">
      <c r="A10" s="58">
        <v>6</v>
      </c>
      <c r="B10" s="59" t="s">
        <v>5</v>
      </c>
      <c r="C10" s="88">
        <v>3.0239748141437284</v>
      </c>
      <c r="D10" s="89">
        <v>58.654583099118206</v>
      </c>
      <c r="E10" s="89">
        <v>4.354204292115367</v>
      </c>
      <c r="F10" s="89">
        <v>15.353540977925606</v>
      </c>
      <c r="G10" s="89">
        <v>0.20740582186576928</v>
      </c>
      <c r="H10" s="90">
        <v>18.406290994831323</v>
      </c>
      <c r="I10" s="90">
        <v>100</v>
      </c>
    </row>
    <row r="11" spans="1:9" ht="13.5">
      <c r="A11" s="58">
        <v>7</v>
      </c>
      <c r="B11" s="59" t="s">
        <v>6</v>
      </c>
      <c r="C11" s="88">
        <v>1.4929172478940351</v>
      </c>
      <c r="D11" s="89">
        <v>55.988497808438986</v>
      </c>
      <c r="E11" s="89">
        <v>7.414585989404922</v>
      </c>
      <c r="F11" s="89">
        <v>9.729234082333127</v>
      </c>
      <c r="G11" s="89">
        <v>0.20413063050492586</v>
      </c>
      <c r="H11" s="90">
        <v>25.170634241424004</v>
      </c>
      <c r="I11" s="90">
        <v>100</v>
      </c>
    </row>
    <row r="12" spans="1:9" ht="13.5">
      <c r="A12" s="58">
        <v>8</v>
      </c>
      <c r="B12" s="59" t="s">
        <v>7</v>
      </c>
      <c r="C12" s="88"/>
      <c r="D12" s="89"/>
      <c r="E12" s="89"/>
      <c r="F12" s="89"/>
      <c r="G12" s="89"/>
      <c r="H12" s="90"/>
      <c r="I12" s="90"/>
    </row>
    <row r="13" spans="1:9" ht="13.5">
      <c r="A13" s="58">
        <v>9</v>
      </c>
      <c r="B13" s="59" t="s">
        <v>8</v>
      </c>
      <c r="C13" s="88">
        <v>2.318288235614149</v>
      </c>
      <c r="D13" s="89">
        <v>41.38881674384721</v>
      </c>
      <c r="E13" s="89">
        <v>7.811027116607266</v>
      </c>
      <c r="F13" s="89">
        <v>22.235781328229493</v>
      </c>
      <c r="G13" s="89">
        <v>0.2744105072698619</v>
      </c>
      <c r="H13" s="90">
        <v>25.97167606843202</v>
      </c>
      <c r="I13" s="90">
        <v>100</v>
      </c>
    </row>
    <row r="14" spans="1:9" ht="13.5">
      <c r="A14" s="58">
        <v>10</v>
      </c>
      <c r="B14" s="59" t="s">
        <v>9</v>
      </c>
      <c r="C14" s="88">
        <v>2.830574438036949</v>
      </c>
      <c r="D14" s="89">
        <v>55.83726152490344</v>
      </c>
      <c r="E14" s="89">
        <v>11.24528543883612</v>
      </c>
      <c r="F14" s="89">
        <v>14.1078685682725</v>
      </c>
      <c r="G14" s="89">
        <v>0.050753878790948365</v>
      </c>
      <c r="H14" s="90">
        <v>15.928256151160042</v>
      </c>
      <c r="I14" s="90">
        <v>100</v>
      </c>
    </row>
    <row r="15" spans="1:9" ht="13.5">
      <c r="A15" s="58">
        <v>11</v>
      </c>
      <c r="B15" s="59" t="s">
        <v>10</v>
      </c>
      <c r="C15" s="88"/>
      <c r="D15" s="89"/>
      <c r="E15" s="89"/>
      <c r="F15" s="89"/>
      <c r="G15" s="89"/>
      <c r="H15" s="90"/>
      <c r="I15" s="90"/>
    </row>
    <row r="16" spans="1:9" ht="13.5">
      <c r="A16" s="58">
        <v>12</v>
      </c>
      <c r="B16" s="59" t="s">
        <v>11</v>
      </c>
      <c r="C16" s="88">
        <v>6.718051095180981</v>
      </c>
      <c r="D16" s="89">
        <v>36.343919212163726</v>
      </c>
      <c r="E16" s="89">
        <v>35.16071331761187</v>
      </c>
      <c r="F16" s="89">
        <v>8.602657406886962</v>
      </c>
      <c r="G16" s="89">
        <v>0.02682718746317294</v>
      </c>
      <c r="H16" s="90">
        <v>13.14783178069329</v>
      </c>
      <c r="I16" s="90">
        <v>100</v>
      </c>
    </row>
    <row r="17" spans="1:9" ht="13.5">
      <c r="A17" s="62">
        <v>13</v>
      </c>
      <c r="B17" s="63" t="s">
        <v>12</v>
      </c>
      <c r="C17" s="91">
        <v>1.5327125851812629</v>
      </c>
      <c r="D17" s="92">
        <v>22.435732284168157</v>
      </c>
      <c r="E17" s="92">
        <v>7.857384701830843</v>
      </c>
      <c r="F17" s="92">
        <v>20.916036141453905</v>
      </c>
      <c r="G17" s="92">
        <v>0.2937184589119582</v>
      </c>
      <c r="H17" s="93">
        <v>46.96441582845387</v>
      </c>
      <c r="I17" s="93">
        <v>100</v>
      </c>
    </row>
    <row r="18" spans="1:9" ht="13.5">
      <c r="A18" s="62"/>
      <c r="B18" s="63" t="s">
        <v>70</v>
      </c>
      <c r="C18" s="91">
        <v>2.431505618624955</v>
      </c>
      <c r="D18" s="92">
        <v>30.629466987030373</v>
      </c>
      <c r="E18" s="92">
        <v>7.754232729078845</v>
      </c>
      <c r="F18" s="92">
        <v>25.182170644278372</v>
      </c>
      <c r="G18" s="92">
        <v>0.41545924244196925</v>
      </c>
      <c r="H18" s="93">
        <v>33.58716477854549</v>
      </c>
      <c r="I18" s="93">
        <v>100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IV2"/>
    </sheetView>
  </sheetViews>
  <sheetFormatPr defaultColWidth="9.00390625" defaultRowHeight="13.5"/>
  <cols>
    <col min="1" max="1" width="4.625" style="0" customWidth="1"/>
    <col min="2" max="2" width="16.625" style="0" customWidth="1"/>
    <col min="3" max="9" width="11.375" style="0" customWidth="1"/>
  </cols>
  <sheetData>
    <row r="1" ht="13.5">
      <c r="A1" t="s">
        <v>79</v>
      </c>
    </row>
    <row r="3" ht="13.5">
      <c r="C3" t="s">
        <v>80</v>
      </c>
    </row>
    <row r="4" spans="1:9" ht="27" customHeight="1">
      <c r="A4" s="71"/>
      <c r="B4" s="72"/>
      <c r="C4" s="73" t="s">
        <v>14</v>
      </c>
      <c r="D4" s="73" t="s">
        <v>15</v>
      </c>
      <c r="E4" s="73" t="s">
        <v>16</v>
      </c>
      <c r="F4" s="73" t="s">
        <v>66</v>
      </c>
      <c r="G4" s="73" t="s">
        <v>18</v>
      </c>
      <c r="H4" s="73" t="s">
        <v>21</v>
      </c>
      <c r="I4" s="74" t="s">
        <v>70</v>
      </c>
    </row>
    <row r="5" spans="1:9" ht="13.5">
      <c r="A5" s="56">
        <v>1</v>
      </c>
      <c r="B5" s="57" t="s">
        <v>0</v>
      </c>
      <c r="C5" s="76">
        <v>0.003746692179890459</v>
      </c>
      <c r="D5" s="77">
        <v>0.006070065102357021</v>
      </c>
      <c r="E5" s="77">
        <v>0.001401322784242069</v>
      </c>
      <c r="F5" s="77">
        <v>0.0021105337323955365</v>
      </c>
      <c r="G5" s="77">
        <v>0.33289020195006036</v>
      </c>
      <c r="H5" s="78">
        <v>0.009354801339394246</v>
      </c>
      <c r="I5" s="78">
        <v>0.006592265791352214</v>
      </c>
    </row>
    <row r="6" spans="1:9" ht="13.5">
      <c r="A6" s="58">
        <v>2</v>
      </c>
      <c r="B6" s="59" t="s">
        <v>1</v>
      </c>
      <c r="C6" s="79">
        <v>0.0007569759008467416</v>
      </c>
      <c r="D6" s="80">
        <v>0.001300167543193617</v>
      </c>
      <c r="E6" s="80">
        <v>0.0014215745859587352</v>
      </c>
      <c r="F6" s="80">
        <v>0.0049265267457183105</v>
      </c>
      <c r="G6" s="80">
        <v>0.006597468122894052</v>
      </c>
      <c r="H6" s="81">
        <v>0.007217906806073907</v>
      </c>
      <c r="I6" s="81">
        <v>0.003985510051434633</v>
      </c>
    </row>
    <row r="7" spans="1:9" ht="13.5">
      <c r="A7" s="58">
        <v>3</v>
      </c>
      <c r="B7" s="59" t="s">
        <v>2</v>
      </c>
      <c r="C7" s="79">
        <v>0.243083734573926</v>
      </c>
      <c r="D7" s="80">
        <v>0.23236900078402303</v>
      </c>
      <c r="E7" s="80">
        <v>0.09447760389982732</v>
      </c>
      <c r="F7" s="80">
        <v>0.4060008967511825</v>
      </c>
      <c r="G7" s="80">
        <v>0.13105794963589779</v>
      </c>
      <c r="H7" s="81">
        <v>0.31964585500813136</v>
      </c>
      <c r="I7" s="81">
        <v>0.27523412130375313</v>
      </c>
    </row>
    <row r="8" spans="1:9" ht="13.5">
      <c r="A8" s="58">
        <v>4</v>
      </c>
      <c r="B8" s="59" t="s">
        <v>3</v>
      </c>
      <c r="C8" s="79">
        <v>0</v>
      </c>
      <c r="D8" s="80">
        <v>0</v>
      </c>
      <c r="E8" s="80">
        <v>0</v>
      </c>
      <c r="F8" s="80">
        <v>0</v>
      </c>
      <c r="G8" s="80">
        <v>0</v>
      </c>
      <c r="H8" s="81">
        <v>0</v>
      </c>
      <c r="I8" s="81">
        <v>0</v>
      </c>
    </row>
    <row r="9" spans="1:9" ht="13.5">
      <c r="A9" s="58">
        <v>5</v>
      </c>
      <c r="B9" s="59" t="s">
        <v>50</v>
      </c>
      <c r="C9" s="79">
        <v>0.005435897086405991</v>
      </c>
      <c r="D9" s="80">
        <v>0.010042953103467391</v>
      </c>
      <c r="E9" s="80">
        <v>0.011543647231837855</v>
      </c>
      <c r="F9" s="80">
        <v>0.0028044595051092227</v>
      </c>
      <c r="G9" s="80">
        <v>0.0013194320715506868</v>
      </c>
      <c r="H9" s="81">
        <v>0.0070032744262472114</v>
      </c>
      <c r="I9" s="81">
        <v>0.00767860260683096</v>
      </c>
    </row>
    <row r="10" spans="1:9" ht="13.5">
      <c r="A10" s="58">
        <v>6</v>
      </c>
      <c r="B10" s="59" t="s">
        <v>5</v>
      </c>
      <c r="C10" s="79">
        <v>0.056041717856485436</v>
      </c>
      <c r="D10" s="80">
        <v>0.08380460745424058</v>
      </c>
      <c r="E10" s="80">
        <v>0.012244799213899147</v>
      </c>
      <c r="F10" s="80">
        <v>0.03197342796911333</v>
      </c>
      <c r="G10" s="80">
        <v>0.02837352844585594</v>
      </c>
      <c r="H10" s="81">
        <v>0.023851697351537894</v>
      </c>
      <c r="I10" s="81">
        <v>0.04221802516801489</v>
      </c>
    </row>
    <row r="11" spans="1:9" ht="13.5">
      <c r="A11" s="58">
        <v>7</v>
      </c>
      <c r="B11" s="59" t="s">
        <v>6</v>
      </c>
      <c r="C11" s="79">
        <v>0.003645815527590463</v>
      </c>
      <c r="D11" s="80">
        <v>0.010541209491064553</v>
      </c>
      <c r="E11" s="80">
        <v>0.00274761233796667</v>
      </c>
      <c r="F11" s="80">
        <v>0.0026698384666123424</v>
      </c>
      <c r="G11" s="80">
        <v>0.0036798173775797974</v>
      </c>
      <c r="H11" s="81">
        <v>0.004298063726022897</v>
      </c>
      <c r="I11" s="81">
        <v>0.005563186245681297</v>
      </c>
    </row>
    <row r="12" spans="1:9" ht="13.5">
      <c r="A12" s="58">
        <v>8</v>
      </c>
      <c r="B12" s="59" t="s">
        <v>7</v>
      </c>
      <c r="C12" s="79">
        <v>0</v>
      </c>
      <c r="D12" s="80">
        <v>0</v>
      </c>
      <c r="E12" s="80">
        <v>0</v>
      </c>
      <c r="F12" s="80">
        <v>0</v>
      </c>
      <c r="G12" s="80">
        <v>0</v>
      </c>
      <c r="H12" s="81">
        <v>0</v>
      </c>
      <c r="I12" s="81">
        <v>0</v>
      </c>
    </row>
    <row r="13" spans="1:9" ht="13.5">
      <c r="A13" s="58">
        <v>9</v>
      </c>
      <c r="B13" s="59" t="s">
        <v>8</v>
      </c>
      <c r="C13" s="79">
        <v>0.013128614829203234</v>
      </c>
      <c r="D13" s="80">
        <v>0.01807037480843341</v>
      </c>
      <c r="E13" s="80">
        <v>0.006712266917468434</v>
      </c>
      <c r="F13" s="80">
        <v>0.014149830872155537</v>
      </c>
      <c r="G13" s="80">
        <v>0.011471265898365168</v>
      </c>
      <c r="H13" s="81">
        <v>0.010284216008376163</v>
      </c>
      <c r="I13" s="81">
        <v>0.01290078449761508</v>
      </c>
    </row>
    <row r="14" spans="1:9" ht="13.5">
      <c r="A14" s="58">
        <v>10</v>
      </c>
      <c r="B14" s="59" t="s">
        <v>9</v>
      </c>
      <c r="C14" s="79">
        <v>0.0009034192369570674</v>
      </c>
      <c r="D14" s="80">
        <v>0.0013739519301487074</v>
      </c>
      <c r="E14" s="80">
        <v>0.0005446215654114471</v>
      </c>
      <c r="F14" s="80">
        <v>0.0005059685670143991</v>
      </c>
      <c r="G14" s="80">
        <v>0.00011957575344237872</v>
      </c>
      <c r="H14" s="81">
        <v>0.0003554698095483693</v>
      </c>
      <c r="I14" s="81">
        <v>0.0007270753122021546</v>
      </c>
    </row>
    <row r="15" spans="1:9" ht="13.5">
      <c r="A15" s="58">
        <v>11</v>
      </c>
      <c r="B15" s="59" t="s">
        <v>10</v>
      </c>
      <c r="C15" s="79">
        <v>0</v>
      </c>
      <c r="D15" s="80">
        <v>0</v>
      </c>
      <c r="E15" s="80">
        <v>0</v>
      </c>
      <c r="F15" s="80">
        <v>0</v>
      </c>
      <c r="G15" s="80">
        <v>0</v>
      </c>
      <c r="H15" s="81">
        <v>0</v>
      </c>
      <c r="I15" s="81">
        <v>0</v>
      </c>
    </row>
    <row r="16" spans="1:9" ht="13.5">
      <c r="A16" s="58">
        <v>12</v>
      </c>
      <c r="B16" s="59" t="s">
        <v>11</v>
      </c>
      <c r="C16" s="79">
        <v>0.08430416110810254</v>
      </c>
      <c r="D16" s="80">
        <v>0.03516172243184061</v>
      </c>
      <c r="E16" s="80">
        <v>0.06695345343566099</v>
      </c>
      <c r="F16" s="80">
        <v>0.01213069588611664</v>
      </c>
      <c r="G16" s="80">
        <v>0.0024850777839080327</v>
      </c>
      <c r="H16" s="81">
        <v>0.01153664646717826</v>
      </c>
      <c r="I16" s="81">
        <v>0.028587116624807396</v>
      </c>
    </row>
    <row r="17" spans="1:9" ht="13.5">
      <c r="A17" s="62">
        <v>13</v>
      </c>
      <c r="B17" s="63" t="s">
        <v>12</v>
      </c>
      <c r="C17" s="82">
        <v>0.0029483824397010245</v>
      </c>
      <c r="D17" s="83">
        <v>0.0033273310737362348</v>
      </c>
      <c r="E17" s="83">
        <v>0.0022935631715054203</v>
      </c>
      <c r="F17" s="83">
        <v>0.004521159773353446</v>
      </c>
      <c r="G17" s="83">
        <v>0.004170743365489564</v>
      </c>
      <c r="H17" s="84">
        <v>0.006317012756341517</v>
      </c>
      <c r="I17" s="84">
        <v>0.0043821550256454645</v>
      </c>
    </row>
    <row r="18" spans="1:9" ht="13.5">
      <c r="A18" s="62"/>
      <c r="B18" s="63" t="s">
        <v>67</v>
      </c>
      <c r="C18" s="82">
        <v>0.41399541073910895</v>
      </c>
      <c r="D18" s="83">
        <v>0.4020613837225051</v>
      </c>
      <c r="E18" s="83">
        <v>0.20034046514377807</v>
      </c>
      <c r="F18" s="83">
        <v>0.4817933382687713</v>
      </c>
      <c r="G18" s="83">
        <v>0.5221650604050437</v>
      </c>
      <c r="H18" s="84">
        <v>0.39986494369885184</v>
      </c>
      <c r="I18" s="84">
        <v>0.3878688426273373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00390625" defaultRowHeight="13.5"/>
  <cols>
    <col min="1" max="1" width="4.50390625" style="2" customWidth="1"/>
    <col min="2" max="2" width="25.125" style="3" customWidth="1"/>
    <col min="3" max="29" width="11.00390625" style="3" customWidth="1"/>
    <col min="30" max="16384" width="9.00390625" style="3" customWidth="1"/>
  </cols>
  <sheetData>
    <row r="1" ht="13.5">
      <c r="A1" s="2" t="s">
        <v>84</v>
      </c>
    </row>
    <row r="3" ht="13.5">
      <c r="B3" s="95" t="s">
        <v>93</v>
      </c>
    </row>
    <row r="4" spans="1:29" ht="13.5">
      <c r="A4" s="4"/>
      <c r="B4" s="5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  <c r="O4" s="5">
        <v>13</v>
      </c>
      <c r="P4" s="7">
        <v>14</v>
      </c>
      <c r="Q4" s="6">
        <v>15</v>
      </c>
      <c r="R4" s="6">
        <v>16</v>
      </c>
      <c r="S4" s="6">
        <v>17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6">
        <v>25</v>
      </c>
      <c r="AA4" s="6">
        <v>26</v>
      </c>
      <c r="AB4" s="6">
        <v>27</v>
      </c>
      <c r="AC4" s="7">
        <v>28</v>
      </c>
    </row>
    <row r="5" spans="1:29" ht="13.5">
      <c r="A5" s="8"/>
      <c r="B5" s="9"/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9" t="s">
        <v>12</v>
      </c>
      <c r="P5" s="10" t="s">
        <v>13</v>
      </c>
      <c r="Q5" s="1" t="s">
        <v>14</v>
      </c>
      <c r="R5" s="1" t="s">
        <v>15</v>
      </c>
      <c r="S5" s="1" t="s">
        <v>16</v>
      </c>
      <c r="T5" s="1" t="s">
        <v>17</v>
      </c>
      <c r="U5" s="1" t="s">
        <v>18</v>
      </c>
      <c r="V5" s="1" t="s">
        <v>19</v>
      </c>
      <c r="W5" s="1" t="s">
        <v>20</v>
      </c>
      <c r="X5" s="1" t="s">
        <v>21</v>
      </c>
      <c r="Y5" s="1" t="s">
        <v>22</v>
      </c>
      <c r="Z5" s="1" t="s">
        <v>23</v>
      </c>
      <c r="AA5" s="1" t="s">
        <v>24</v>
      </c>
      <c r="AB5" s="9" t="s">
        <v>25</v>
      </c>
      <c r="AC5" s="50" t="s">
        <v>26</v>
      </c>
    </row>
    <row r="6" spans="1:29" ht="13.5">
      <c r="A6" s="4">
        <v>1</v>
      </c>
      <c r="B6" s="5" t="s">
        <v>27</v>
      </c>
      <c r="C6" s="11">
        <v>12080.465</v>
      </c>
      <c r="D6" s="11">
        <v>4.621</v>
      </c>
      <c r="E6" s="11">
        <v>32459.658</v>
      </c>
      <c r="F6" s="11">
        <v>1898.785</v>
      </c>
      <c r="G6" s="11">
        <v>0</v>
      </c>
      <c r="H6" s="11">
        <v>59.412</v>
      </c>
      <c r="I6" s="11">
        <v>0</v>
      </c>
      <c r="J6" s="11">
        <v>0.363</v>
      </c>
      <c r="K6" s="11">
        <v>4.82</v>
      </c>
      <c r="L6" s="11">
        <v>0</v>
      </c>
      <c r="M6" s="11">
        <v>7.343</v>
      </c>
      <c r="N6" s="11">
        <v>6554.593</v>
      </c>
      <c r="O6" s="12">
        <v>0</v>
      </c>
      <c r="P6" s="13">
        <v>53070.06</v>
      </c>
      <c r="Q6" s="11">
        <v>482.756</v>
      </c>
      <c r="R6" s="11">
        <v>17718.096</v>
      </c>
      <c r="S6" s="11">
        <v>0</v>
      </c>
      <c r="T6" s="11">
        <v>952.633</v>
      </c>
      <c r="U6" s="11">
        <v>12356.261</v>
      </c>
      <c r="V6" s="11">
        <v>31509.746</v>
      </c>
      <c r="W6" s="11">
        <v>84579.806</v>
      </c>
      <c r="X6" s="11">
        <v>72584.277</v>
      </c>
      <c r="Y6" s="11">
        <v>104094.023</v>
      </c>
      <c r="Z6" s="11">
        <v>157164.083</v>
      </c>
      <c r="AA6" s="11">
        <v>-29359.663</v>
      </c>
      <c r="AB6" s="14">
        <v>74734.36</v>
      </c>
      <c r="AC6" s="15">
        <v>127804.42</v>
      </c>
    </row>
    <row r="7" spans="1:29" ht="13.5">
      <c r="A7" s="8">
        <v>2</v>
      </c>
      <c r="B7" s="9" t="s">
        <v>28</v>
      </c>
      <c r="C7" s="16">
        <v>2.794</v>
      </c>
      <c r="D7" s="16">
        <v>37.643</v>
      </c>
      <c r="E7" s="16">
        <v>5062.502</v>
      </c>
      <c r="F7" s="16">
        <v>6767.548</v>
      </c>
      <c r="G7" s="16">
        <v>16266.239</v>
      </c>
      <c r="H7" s="16">
        <v>0</v>
      </c>
      <c r="I7" s="16">
        <v>0</v>
      </c>
      <c r="J7" s="16">
        <v>0</v>
      </c>
      <c r="K7" s="16">
        <v>0.119</v>
      </c>
      <c r="L7" s="16">
        <v>0</v>
      </c>
      <c r="M7" s="16">
        <v>1.661</v>
      </c>
      <c r="N7" s="16">
        <v>19.622</v>
      </c>
      <c r="O7" s="14">
        <v>0.629</v>
      </c>
      <c r="P7" s="15">
        <v>28158.757</v>
      </c>
      <c r="Q7" s="16">
        <v>-2.313</v>
      </c>
      <c r="R7" s="16">
        <v>-30.545</v>
      </c>
      <c r="S7" s="16">
        <v>0</v>
      </c>
      <c r="T7" s="16">
        <v>-84.051</v>
      </c>
      <c r="U7" s="16">
        <v>138.607</v>
      </c>
      <c r="V7" s="16">
        <v>21.698</v>
      </c>
      <c r="W7" s="16">
        <v>28180.455</v>
      </c>
      <c r="X7" s="16">
        <v>8938.416</v>
      </c>
      <c r="Y7" s="16">
        <v>8960.114</v>
      </c>
      <c r="Z7" s="16">
        <v>37118.871</v>
      </c>
      <c r="AA7" s="16">
        <v>-17750.078</v>
      </c>
      <c r="AB7" s="14">
        <v>-8789.964</v>
      </c>
      <c r="AC7" s="15">
        <v>19368.793</v>
      </c>
    </row>
    <row r="8" spans="1:29" ht="13.5">
      <c r="A8" s="8">
        <v>3</v>
      </c>
      <c r="B8" s="9" t="s">
        <v>29</v>
      </c>
      <c r="C8" s="16">
        <v>18948.085</v>
      </c>
      <c r="D8" s="16">
        <v>1411.606</v>
      </c>
      <c r="E8" s="16">
        <v>553478.955</v>
      </c>
      <c r="F8" s="16">
        <v>183652.1</v>
      </c>
      <c r="G8" s="16">
        <v>9989.308</v>
      </c>
      <c r="H8" s="16">
        <v>13443.278</v>
      </c>
      <c r="I8" s="16">
        <v>5133.261</v>
      </c>
      <c r="J8" s="16">
        <v>508.332</v>
      </c>
      <c r="K8" s="16">
        <v>27911.389</v>
      </c>
      <c r="L8" s="16">
        <v>1838.23</v>
      </c>
      <c r="M8" s="16">
        <v>16169.526</v>
      </c>
      <c r="N8" s="16">
        <v>131877.362</v>
      </c>
      <c r="O8" s="14">
        <v>240.473</v>
      </c>
      <c r="P8" s="15">
        <v>964601.905</v>
      </c>
      <c r="Q8" s="16">
        <v>17663.256</v>
      </c>
      <c r="R8" s="16">
        <v>265706.878</v>
      </c>
      <c r="S8" s="16">
        <v>4002.902</v>
      </c>
      <c r="T8" s="16">
        <v>213420.785</v>
      </c>
      <c r="U8" s="16">
        <v>571.362</v>
      </c>
      <c r="V8" s="16">
        <v>501365.183</v>
      </c>
      <c r="W8" s="16">
        <v>1465967.088</v>
      </c>
      <c r="X8" s="16">
        <v>1012165.836</v>
      </c>
      <c r="Y8" s="16">
        <v>1513531.019</v>
      </c>
      <c r="Z8" s="16">
        <v>2478132.924</v>
      </c>
      <c r="AA8" s="16">
        <v>-1225797.215</v>
      </c>
      <c r="AB8" s="14">
        <v>287733.804</v>
      </c>
      <c r="AC8" s="15">
        <v>1252335.709</v>
      </c>
    </row>
    <row r="9" spans="1:29" ht="13.5">
      <c r="A9" s="8">
        <v>4</v>
      </c>
      <c r="B9" s="9" t="s">
        <v>30</v>
      </c>
      <c r="C9" s="16">
        <v>441.519</v>
      </c>
      <c r="D9" s="16">
        <v>90.85</v>
      </c>
      <c r="E9" s="16">
        <v>5545.72</v>
      </c>
      <c r="F9" s="16">
        <v>1616.953</v>
      </c>
      <c r="G9" s="16">
        <v>9166.71</v>
      </c>
      <c r="H9" s="16">
        <v>1820</v>
      </c>
      <c r="I9" s="16">
        <v>489.716</v>
      </c>
      <c r="J9" s="16">
        <v>9932.294</v>
      </c>
      <c r="K9" s="16">
        <v>686.553</v>
      </c>
      <c r="L9" s="16">
        <v>597.072</v>
      </c>
      <c r="M9" s="16">
        <v>4813.68</v>
      </c>
      <c r="N9" s="16">
        <v>5552.683</v>
      </c>
      <c r="O9" s="14">
        <v>0</v>
      </c>
      <c r="P9" s="15">
        <v>40753.75</v>
      </c>
      <c r="Q9" s="16">
        <v>0</v>
      </c>
      <c r="R9" s="16">
        <v>0</v>
      </c>
      <c r="S9" s="16">
        <v>0</v>
      </c>
      <c r="T9" s="16">
        <v>648484.717</v>
      </c>
      <c r="U9" s="16">
        <v>0</v>
      </c>
      <c r="V9" s="16">
        <v>648484.717</v>
      </c>
      <c r="W9" s="16">
        <v>689238.467</v>
      </c>
      <c r="X9" s="16">
        <v>0</v>
      </c>
      <c r="Y9" s="16">
        <v>648484.717</v>
      </c>
      <c r="Z9" s="16">
        <v>689238.467</v>
      </c>
      <c r="AA9" s="16">
        <v>0</v>
      </c>
      <c r="AB9" s="14">
        <v>648484.717</v>
      </c>
      <c r="AC9" s="15">
        <v>689238.467</v>
      </c>
    </row>
    <row r="10" spans="1:29" ht="13.5">
      <c r="A10" s="8">
        <v>5</v>
      </c>
      <c r="B10" s="9" t="s">
        <v>50</v>
      </c>
      <c r="C10" s="16">
        <v>549.022</v>
      </c>
      <c r="D10" s="16">
        <v>535.948</v>
      </c>
      <c r="E10" s="16">
        <v>22004.403</v>
      </c>
      <c r="F10" s="16">
        <v>4841.37</v>
      </c>
      <c r="G10" s="16">
        <v>13994.629</v>
      </c>
      <c r="H10" s="16">
        <v>6166.256</v>
      </c>
      <c r="I10" s="16">
        <v>862.275</v>
      </c>
      <c r="J10" s="16">
        <v>503.134</v>
      </c>
      <c r="K10" s="16">
        <v>1639.489</v>
      </c>
      <c r="L10" s="16">
        <v>1302.981</v>
      </c>
      <c r="M10" s="16">
        <v>9942.101</v>
      </c>
      <c r="N10" s="16">
        <v>26870.884</v>
      </c>
      <c r="O10" s="14">
        <v>40.677</v>
      </c>
      <c r="P10" s="15">
        <v>89253.169</v>
      </c>
      <c r="Q10" s="16">
        <v>26.556</v>
      </c>
      <c r="R10" s="16">
        <v>33540.78</v>
      </c>
      <c r="S10" s="16">
        <v>8983.877</v>
      </c>
      <c r="T10" s="16">
        <v>0</v>
      </c>
      <c r="U10" s="16">
        <v>0</v>
      </c>
      <c r="V10" s="16">
        <v>42551.213</v>
      </c>
      <c r="W10" s="16">
        <v>131804.382</v>
      </c>
      <c r="X10" s="16">
        <v>163322.989</v>
      </c>
      <c r="Y10" s="16">
        <v>205874.202</v>
      </c>
      <c r="Z10" s="16">
        <v>295127.371</v>
      </c>
      <c r="AA10" s="16">
        <v>-34197.83</v>
      </c>
      <c r="AB10" s="14">
        <v>171676.372</v>
      </c>
      <c r="AC10" s="15">
        <v>260929.541</v>
      </c>
    </row>
    <row r="11" spans="1:29" ht="13.5">
      <c r="A11" s="8">
        <v>6</v>
      </c>
      <c r="B11" s="9" t="s">
        <v>31</v>
      </c>
      <c r="C11" s="16">
        <v>5051.269</v>
      </c>
      <c r="D11" s="16">
        <v>347.72</v>
      </c>
      <c r="E11" s="16">
        <v>70901.17</v>
      </c>
      <c r="F11" s="16">
        <v>42752.501</v>
      </c>
      <c r="G11" s="16">
        <v>2672.912</v>
      </c>
      <c r="H11" s="16">
        <v>4560.03</v>
      </c>
      <c r="I11" s="16">
        <v>782.831</v>
      </c>
      <c r="J11" s="16">
        <v>204.627</v>
      </c>
      <c r="K11" s="16">
        <v>8832.05</v>
      </c>
      <c r="L11" s="16">
        <v>386.71</v>
      </c>
      <c r="M11" s="16">
        <v>3082.618</v>
      </c>
      <c r="N11" s="16">
        <v>42099.909</v>
      </c>
      <c r="O11" s="14">
        <v>52.8</v>
      </c>
      <c r="P11" s="15">
        <v>181727.147</v>
      </c>
      <c r="Q11" s="16">
        <v>10163.329</v>
      </c>
      <c r="R11" s="16">
        <v>235949.112</v>
      </c>
      <c r="S11" s="16">
        <v>18.411</v>
      </c>
      <c r="T11" s="16">
        <v>17937.722</v>
      </c>
      <c r="U11" s="16">
        <v>520.369</v>
      </c>
      <c r="V11" s="16">
        <v>264588.943</v>
      </c>
      <c r="W11" s="16">
        <v>446316.09</v>
      </c>
      <c r="X11" s="16">
        <v>118590.737</v>
      </c>
      <c r="Y11" s="16">
        <v>383179.68</v>
      </c>
      <c r="Z11" s="16">
        <v>564906.827</v>
      </c>
      <c r="AA11" s="16">
        <v>-188024.426</v>
      </c>
      <c r="AB11" s="14">
        <v>195155.254</v>
      </c>
      <c r="AC11" s="15">
        <v>376882.401</v>
      </c>
    </row>
    <row r="12" spans="1:29" ht="13.5">
      <c r="A12" s="8">
        <v>7</v>
      </c>
      <c r="B12" s="9" t="s">
        <v>32</v>
      </c>
      <c r="C12" s="16">
        <v>3998.287</v>
      </c>
      <c r="D12" s="16">
        <v>1006.234</v>
      </c>
      <c r="E12" s="16">
        <v>16823.147</v>
      </c>
      <c r="F12" s="16">
        <v>8810.061</v>
      </c>
      <c r="G12" s="16">
        <v>8176.85</v>
      </c>
      <c r="H12" s="16">
        <v>17128.075</v>
      </c>
      <c r="I12" s="16">
        <v>9720.107</v>
      </c>
      <c r="J12" s="16">
        <v>15016.263</v>
      </c>
      <c r="K12" s="16">
        <v>8198.854</v>
      </c>
      <c r="L12" s="16">
        <v>2240.313</v>
      </c>
      <c r="M12" s="16">
        <v>848.377</v>
      </c>
      <c r="N12" s="16">
        <v>26122.45</v>
      </c>
      <c r="O12" s="14">
        <v>599.778</v>
      </c>
      <c r="P12" s="15">
        <v>118688.796</v>
      </c>
      <c r="Q12" s="16">
        <v>1.323</v>
      </c>
      <c r="R12" s="16">
        <v>54113.666</v>
      </c>
      <c r="S12" s="16">
        <v>0</v>
      </c>
      <c r="T12" s="16">
        <v>0</v>
      </c>
      <c r="U12" s="16">
        <v>0</v>
      </c>
      <c r="V12" s="16">
        <v>54114.989</v>
      </c>
      <c r="W12" s="16">
        <v>172803.785</v>
      </c>
      <c r="X12" s="16">
        <v>983.019</v>
      </c>
      <c r="Y12" s="16">
        <v>55098.008</v>
      </c>
      <c r="Z12" s="16">
        <v>173786.804</v>
      </c>
      <c r="AA12" s="16">
        <v>-24776.5</v>
      </c>
      <c r="AB12" s="14">
        <v>30321.508</v>
      </c>
      <c r="AC12" s="15">
        <v>149010.304</v>
      </c>
    </row>
    <row r="13" spans="1:29" ht="13.5">
      <c r="A13" s="8">
        <v>8</v>
      </c>
      <c r="B13" s="9" t="s">
        <v>33</v>
      </c>
      <c r="C13" s="16">
        <v>33.21</v>
      </c>
      <c r="D13" s="16">
        <v>73.342</v>
      </c>
      <c r="E13" s="16">
        <v>2151.48</v>
      </c>
      <c r="F13" s="16">
        <v>1358.005</v>
      </c>
      <c r="G13" s="16">
        <v>1226.122</v>
      </c>
      <c r="H13" s="16">
        <v>5895.466</v>
      </c>
      <c r="I13" s="16">
        <v>1473.297</v>
      </c>
      <c r="J13" s="16">
        <v>739.564</v>
      </c>
      <c r="K13" s="16">
        <v>932.233</v>
      </c>
      <c r="L13" s="16">
        <v>859.227</v>
      </c>
      <c r="M13" s="16">
        <v>186.986</v>
      </c>
      <c r="N13" s="16">
        <v>7027.708</v>
      </c>
      <c r="O13" s="14">
        <v>18.317</v>
      </c>
      <c r="P13" s="15">
        <v>21974.957</v>
      </c>
      <c r="Q13" s="16">
        <v>0</v>
      </c>
      <c r="R13" s="16">
        <v>271811.583</v>
      </c>
      <c r="S13" s="16">
        <v>118.945</v>
      </c>
      <c r="T13" s="16">
        <v>0</v>
      </c>
      <c r="U13" s="16">
        <v>0</v>
      </c>
      <c r="V13" s="16">
        <v>271930.528</v>
      </c>
      <c r="W13" s="16">
        <v>293905.485</v>
      </c>
      <c r="X13" s="16">
        <v>0</v>
      </c>
      <c r="Y13" s="16">
        <v>271930.528</v>
      </c>
      <c r="Z13" s="16">
        <v>293905.485</v>
      </c>
      <c r="AA13" s="16">
        <v>0</v>
      </c>
      <c r="AB13" s="14">
        <v>271930.528</v>
      </c>
      <c r="AC13" s="15">
        <v>293905.485</v>
      </c>
    </row>
    <row r="14" spans="1:29" ht="13.5">
      <c r="A14" s="8">
        <v>9</v>
      </c>
      <c r="B14" s="9" t="s">
        <v>34</v>
      </c>
      <c r="C14" s="16">
        <v>5084.519</v>
      </c>
      <c r="D14" s="16">
        <v>5686.44</v>
      </c>
      <c r="E14" s="16">
        <v>31601.939</v>
      </c>
      <c r="F14" s="16">
        <v>36149.871</v>
      </c>
      <c r="G14" s="16">
        <v>5303.111</v>
      </c>
      <c r="H14" s="16">
        <v>13660.252</v>
      </c>
      <c r="I14" s="16">
        <v>2407.853</v>
      </c>
      <c r="J14" s="16">
        <v>429.049</v>
      </c>
      <c r="K14" s="16">
        <v>16777.892</v>
      </c>
      <c r="L14" s="16">
        <v>1913.708</v>
      </c>
      <c r="M14" s="16">
        <v>7444.951</v>
      </c>
      <c r="N14" s="16">
        <v>19572.058</v>
      </c>
      <c r="O14" s="14">
        <v>115.031</v>
      </c>
      <c r="P14" s="15">
        <v>146146.674</v>
      </c>
      <c r="Q14" s="16">
        <v>2873.404</v>
      </c>
      <c r="R14" s="16">
        <v>65128.416</v>
      </c>
      <c r="S14" s="16">
        <v>-193.323</v>
      </c>
      <c r="T14" s="16">
        <v>4637.123</v>
      </c>
      <c r="U14" s="16">
        <v>157.677</v>
      </c>
      <c r="V14" s="16">
        <v>72603.297</v>
      </c>
      <c r="W14" s="16">
        <v>218749.971</v>
      </c>
      <c r="X14" s="16">
        <v>15012.796</v>
      </c>
      <c r="Y14" s="16">
        <v>87616.093</v>
      </c>
      <c r="Z14" s="16">
        <v>233762.767</v>
      </c>
      <c r="AA14" s="16">
        <v>-57455.615</v>
      </c>
      <c r="AB14" s="14">
        <v>30160.478</v>
      </c>
      <c r="AC14" s="15">
        <v>176307.152</v>
      </c>
    </row>
    <row r="15" spans="1:29" ht="13.5">
      <c r="A15" s="8">
        <v>10</v>
      </c>
      <c r="B15" s="9" t="s">
        <v>35</v>
      </c>
      <c r="C15" s="16">
        <v>199.747</v>
      </c>
      <c r="D15" s="16">
        <v>75.331</v>
      </c>
      <c r="E15" s="16">
        <v>4658.314</v>
      </c>
      <c r="F15" s="16">
        <v>9263.652</v>
      </c>
      <c r="G15" s="16">
        <v>1199.118</v>
      </c>
      <c r="H15" s="16">
        <v>9158.399</v>
      </c>
      <c r="I15" s="16">
        <v>3397.419</v>
      </c>
      <c r="J15" s="16">
        <v>202.773</v>
      </c>
      <c r="K15" s="16">
        <v>1188.675</v>
      </c>
      <c r="L15" s="16">
        <v>7193.055</v>
      </c>
      <c r="M15" s="16">
        <v>3919.471</v>
      </c>
      <c r="N15" s="16">
        <v>13878.259</v>
      </c>
      <c r="O15" s="14">
        <v>74.015</v>
      </c>
      <c r="P15" s="15">
        <v>54408.228</v>
      </c>
      <c r="Q15" s="16">
        <v>1174.316</v>
      </c>
      <c r="R15" s="16">
        <v>34832.132</v>
      </c>
      <c r="S15" s="16">
        <v>0</v>
      </c>
      <c r="T15" s="16">
        <v>0</v>
      </c>
      <c r="U15" s="16">
        <v>0</v>
      </c>
      <c r="V15" s="16">
        <v>36006.448</v>
      </c>
      <c r="W15" s="16">
        <v>90414.676</v>
      </c>
      <c r="X15" s="16">
        <v>328.405</v>
      </c>
      <c r="Y15" s="16">
        <v>36334.853</v>
      </c>
      <c r="Z15" s="16">
        <v>90743.081</v>
      </c>
      <c r="AA15" s="16">
        <v>-3238.141</v>
      </c>
      <c r="AB15" s="14">
        <v>33096.712</v>
      </c>
      <c r="AC15" s="15">
        <v>87504.94</v>
      </c>
    </row>
    <row r="16" spans="1:29" ht="13.5">
      <c r="A16" s="8">
        <v>11</v>
      </c>
      <c r="B16" s="9" t="s">
        <v>36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4">
        <v>444.744</v>
      </c>
      <c r="P16" s="15">
        <v>444.744</v>
      </c>
      <c r="Q16" s="16">
        <v>0</v>
      </c>
      <c r="R16" s="16">
        <v>3131.851</v>
      </c>
      <c r="S16" s="16">
        <v>310430.493</v>
      </c>
      <c r="T16" s="16">
        <v>0</v>
      </c>
      <c r="U16" s="16">
        <v>0</v>
      </c>
      <c r="V16" s="16">
        <v>313562.344</v>
      </c>
      <c r="W16" s="16">
        <v>314007.088</v>
      </c>
      <c r="X16" s="16">
        <v>0</v>
      </c>
      <c r="Y16" s="16">
        <v>313562.344</v>
      </c>
      <c r="Z16" s="16">
        <v>314007.088</v>
      </c>
      <c r="AA16" s="16">
        <v>0</v>
      </c>
      <c r="AB16" s="14">
        <v>313562.344</v>
      </c>
      <c r="AC16" s="15">
        <v>314007.088</v>
      </c>
    </row>
    <row r="17" spans="1:29" ht="13.5">
      <c r="A17" s="8">
        <v>12</v>
      </c>
      <c r="B17" s="9" t="s">
        <v>37</v>
      </c>
      <c r="C17" s="16">
        <v>1282.333</v>
      </c>
      <c r="D17" s="16">
        <v>653.896</v>
      </c>
      <c r="E17" s="16">
        <v>100887.928</v>
      </c>
      <c r="F17" s="16">
        <v>57899.474</v>
      </c>
      <c r="G17" s="16">
        <v>21571.534</v>
      </c>
      <c r="H17" s="16">
        <v>24797.212</v>
      </c>
      <c r="I17" s="16">
        <v>18657.676</v>
      </c>
      <c r="J17" s="16">
        <v>4186.83</v>
      </c>
      <c r="K17" s="16">
        <v>32510.579</v>
      </c>
      <c r="L17" s="16">
        <v>11715.175</v>
      </c>
      <c r="M17" s="16">
        <v>19714.272</v>
      </c>
      <c r="N17" s="16">
        <v>73825.352</v>
      </c>
      <c r="O17" s="14">
        <v>205.672</v>
      </c>
      <c r="P17" s="15">
        <v>367907.933</v>
      </c>
      <c r="Q17" s="16">
        <v>69074.136</v>
      </c>
      <c r="R17" s="16">
        <v>333908.617</v>
      </c>
      <c r="S17" s="16">
        <v>345246.443</v>
      </c>
      <c r="T17" s="16">
        <v>17538.535</v>
      </c>
      <c r="U17" s="16">
        <v>0</v>
      </c>
      <c r="V17" s="16">
        <v>765767.731</v>
      </c>
      <c r="W17" s="16">
        <v>1133675.664</v>
      </c>
      <c r="X17" s="16">
        <v>57130.686</v>
      </c>
      <c r="Y17" s="16">
        <v>822898.417</v>
      </c>
      <c r="Z17" s="16">
        <v>1190806.35</v>
      </c>
      <c r="AA17" s="16">
        <v>-127317.092</v>
      </c>
      <c r="AB17" s="14">
        <v>695581.325</v>
      </c>
      <c r="AC17" s="15">
        <v>1063489.258</v>
      </c>
    </row>
    <row r="18" spans="1:29" ht="13.5">
      <c r="A18" s="17">
        <v>13</v>
      </c>
      <c r="B18" s="18" t="s">
        <v>38</v>
      </c>
      <c r="C18" s="19">
        <v>731.644</v>
      </c>
      <c r="D18" s="19">
        <v>254.713</v>
      </c>
      <c r="E18" s="19">
        <v>6549.769</v>
      </c>
      <c r="F18" s="19">
        <v>3218.341</v>
      </c>
      <c r="G18" s="19">
        <v>1445.186</v>
      </c>
      <c r="H18" s="19">
        <v>1675.617</v>
      </c>
      <c r="I18" s="19">
        <v>1044.127</v>
      </c>
      <c r="J18" s="19">
        <v>977.989</v>
      </c>
      <c r="K18" s="19">
        <v>647.991</v>
      </c>
      <c r="L18" s="19">
        <v>386.734</v>
      </c>
      <c r="M18" s="19">
        <v>118.867</v>
      </c>
      <c r="N18" s="19">
        <v>3019.977</v>
      </c>
      <c r="O18" s="20">
        <v>0</v>
      </c>
      <c r="P18" s="21">
        <v>20070.955</v>
      </c>
      <c r="Q18" s="19">
        <v>0</v>
      </c>
      <c r="R18" s="19">
        <v>166.501</v>
      </c>
      <c r="S18" s="19">
        <v>0</v>
      </c>
      <c r="T18" s="19">
        <v>0</v>
      </c>
      <c r="U18" s="19">
        <v>0</v>
      </c>
      <c r="V18" s="19">
        <v>166.501</v>
      </c>
      <c r="W18" s="19">
        <v>20237.456</v>
      </c>
      <c r="X18" s="19">
        <v>1922.301</v>
      </c>
      <c r="Y18" s="19">
        <v>2088.802</v>
      </c>
      <c r="Z18" s="19">
        <v>22159.757</v>
      </c>
      <c r="AA18" s="19">
        <v>-19516.597</v>
      </c>
      <c r="AB18" s="20">
        <v>-17427.795</v>
      </c>
      <c r="AC18" s="21">
        <v>2643.16</v>
      </c>
    </row>
    <row r="19" spans="1:29" ht="13.5">
      <c r="A19" s="22">
        <v>14</v>
      </c>
      <c r="B19" s="23" t="s">
        <v>13</v>
      </c>
      <c r="C19" s="51">
        <v>48402.894</v>
      </c>
      <c r="D19" s="51">
        <v>10178.344</v>
      </c>
      <c r="E19" s="51">
        <v>852124.985</v>
      </c>
      <c r="F19" s="51">
        <v>358228.661</v>
      </c>
      <c r="G19" s="51">
        <v>91011.719</v>
      </c>
      <c r="H19" s="51">
        <v>98363.997</v>
      </c>
      <c r="I19" s="51">
        <v>43968.562</v>
      </c>
      <c r="J19" s="51">
        <v>32701.218</v>
      </c>
      <c r="K19" s="51">
        <v>99330.644</v>
      </c>
      <c r="L19" s="51">
        <v>28433.205</v>
      </c>
      <c r="M19" s="51">
        <v>66249.853</v>
      </c>
      <c r="N19" s="51">
        <v>356420.857</v>
      </c>
      <c r="O19" s="51">
        <v>1792.136</v>
      </c>
      <c r="P19" s="52">
        <v>2087207.075</v>
      </c>
      <c r="Q19" s="51">
        <v>101456.763</v>
      </c>
      <c r="R19" s="51">
        <v>1315977.087</v>
      </c>
      <c r="S19" s="51">
        <v>668607.748</v>
      </c>
      <c r="T19" s="51">
        <v>902887.464</v>
      </c>
      <c r="U19" s="51">
        <v>13744.276</v>
      </c>
      <c r="V19" s="51">
        <v>3002673.338</v>
      </c>
      <c r="W19" s="51">
        <v>5089880.413</v>
      </c>
      <c r="X19" s="51">
        <v>1450979.462</v>
      </c>
      <c r="Y19" s="51">
        <v>4453652.8</v>
      </c>
      <c r="Z19" s="51">
        <v>6540859.875</v>
      </c>
      <c r="AA19" s="51">
        <v>-1727433.157</v>
      </c>
      <c r="AB19" s="53">
        <v>2726219.643</v>
      </c>
      <c r="AC19" s="52">
        <v>4813426.718</v>
      </c>
    </row>
    <row r="20" spans="1:29" ht="13.5">
      <c r="A20" s="8">
        <v>15</v>
      </c>
      <c r="B20" s="9" t="s">
        <v>39</v>
      </c>
      <c r="C20" s="16">
        <v>1833.193</v>
      </c>
      <c r="D20" s="16">
        <v>1244.976</v>
      </c>
      <c r="E20" s="16">
        <v>31083.161</v>
      </c>
      <c r="F20" s="16">
        <v>11109.816</v>
      </c>
      <c r="G20" s="16">
        <v>5447.057</v>
      </c>
      <c r="H20" s="16">
        <v>8149.192</v>
      </c>
      <c r="I20" s="16">
        <v>5091.561</v>
      </c>
      <c r="J20" s="16">
        <v>523.978</v>
      </c>
      <c r="K20" s="16">
        <v>2968.667</v>
      </c>
      <c r="L20" s="16">
        <v>6230.883</v>
      </c>
      <c r="M20" s="16">
        <v>5006.893</v>
      </c>
      <c r="N20" s="16">
        <v>22708.02</v>
      </c>
      <c r="O20" s="14">
        <v>59.366</v>
      </c>
      <c r="P20" s="15">
        <v>101456.763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13.5">
      <c r="A21" s="8">
        <v>16</v>
      </c>
      <c r="B21" s="9" t="s">
        <v>40</v>
      </c>
      <c r="C21" s="16">
        <v>20657.367</v>
      </c>
      <c r="D21" s="16">
        <v>2947.77</v>
      </c>
      <c r="E21" s="16">
        <v>213556.851</v>
      </c>
      <c r="F21" s="16">
        <v>219409.565</v>
      </c>
      <c r="G21" s="16">
        <v>25469.663</v>
      </c>
      <c r="H21" s="16">
        <v>195723.419</v>
      </c>
      <c r="I21" s="16">
        <v>59676.141</v>
      </c>
      <c r="J21" s="16">
        <v>5103.404</v>
      </c>
      <c r="K21" s="16">
        <v>54487.768</v>
      </c>
      <c r="L21" s="16">
        <v>22255.548</v>
      </c>
      <c r="M21" s="16">
        <v>131138.624</v>
      </c>
      <c r="N21" s="16">
        <v>518412.719</v>
      </c>
      <c r="O21" s="14">
        <v>496.104</v>
      </c>
      <c r="P21" s="15">
        <v>1469334.943</v>
      </c>
      <c r="Q21" s="24"/>
      <c r="R21" s="24"/>
      <c r="S21" s="24"/>
      <c r="T21" s="24"/>
      <c r="U21" s="24"/>
      <c r="V21" s="24"/>
      <c r="W21" s="24"/>
      <c r="X21" s="49"/>
      <c r="Y21" s="24"/>
      <c r="Z21" s="24"/>
      <c r="AA21" s="49"/>
      <c r="AB21" s="24"/>
      <c r="AC21" s="24"/>
    </row>
    <row r="22" spans="1:29" ht="13.5">
      <c r="A22" s="8">
        <v>17</v>
      </c>
      <c r="B22" s="9" t="s">
        <v>41</v>
      </c>
      <c r="C22" s="16">
        <v>38269.903</v>
      </c>
      <c r="D22" s="16">
        <v>2269.444</v>
      </c>
      <c r="E22" s="16">
        <v>74770.967</v>
      </c>
      <c r="F22" s="16">
        <v>36626.004</v>
      </c>
      <c r="G22" s="16">
        <v>63024.697</v>
      </c>
      <c r="H22" s="16">
        <v>24266.262</v>
      </c>
      <c r="I22" s="16">
        <v>31165.681</v>
      </c>
      <c r="J22" s="16">
        <v>165327.398</v>
      </c>
      <c r="K22" s="16">
        <v>7617.775</v>
      </c>
      <c r="L22" s="16">
        <v>9336.01</v>
      </c>
      <c r="M22" s="16">
        <v>0</v>
      </c>
      <c r="N22" s="16">
        <v>42338.428</v>
      </c>
      <c r="O22" s="14">
        <v>120.28</v>
      </c>
      <c r="P22" s="15">
        <v>495132.849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13.5">
      <c r="A23" s="8">
        <v>18</v>
      </c>
      <c r="B23" s="9" t="s">
        <v>42</v>
      </c>
      <c r="C23" s="16">
        <v>18753.646</v>
      </c>
      <c r="D23" s="16">
        <v>2147.199</v>
      </c>
      <c r="E23" s="16">
        <v>50050.118</v>
      </c>
      <c r="F23" s="16">
        <v>40198.506</v>
      </c>
      <c r="G23" s="16">
        <v>61793.942</v>
      </c>
      <c r="H23" s="16">
        <v>21201.17</v>
      </c>
      <c r="I23" s="16">
        <v>10070.66</v>
      </c>
      <c r="J23" s="16">
        <v>79823.7</v>
      </c>
      <c r="K23" s="16">
        <v>6805.695</v>
      </c>
      <c r="L23" s="16">
        <v>17519.347</v>
      </c>
      <c r="M23" s="16">
        <v>111443.694</v>
      </c>
      <c r="N23" s="16">
        <v>95086.347</v>
      </c>
      <c r="O23" s="16">
        <v>116.494</v>
      </c>
      <c r="P23" s="15">
        <v>515010.518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13.5">
      <c r="A24" s="8">
        <v>20</v>
      </c>
      <c r="B24" s="9" t="s">
        <v>43</v>
      </c>
      <c r="C24" s="16">
        <v>4287.674</v>
      </c>
      <c r="D24" s="16">
        <v>633.06</v>
      </c>
      <c r="E24" s="16">
        <v>31907.636</v>
      </c>
      <c r="F24" s="16">
        <v>26268.446</v>
      </c>
      <c r="G24" s="16">
        <v>18460.293</v>
      </c>
      <c r="H24" s="16">
        <v>29353.01</v>
      </c>
      <c r="I24" s="16">
        <v>3439.356</v>
      </c>
      <c r="J24" s="16">
        <v>10982.851</v>
      </c>
      <c r="K24" s="16">
        <v>5529.506</v>
      </c>
      <c r="L24" s="16">
        <v>3757.613</v>
      </c>
      <c r="M24" s="16">
        <v>168.024</v>
      </c>
      <c r="N24" s="16">
        <v>36005.659</v>
      </c>
      <c r="O24" s="14">
        <v>59.38</v>
      </c>
      <c r="P24" s="15">
        <v>170852.508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13.5">
      <c r="A25" s="17">
        <v>21</v>
      </c>
      <c r="B25" s="18" t="s">
        <v>44</v>
      </c>
      <c r="C25" s="16">
        <v>-4400.257</v>
      </c>
      <c r="D25" s="19">
        <v>-52</v>
      </c>
      <c r="E25" s="19">
        <v>-1158.009</v>
      </c>
      <c r="F25" s="19">
        <v>-2602.531</v>
      </c>
      <c r="G25" s="19">
        <v>-4277.83</v>
      </c>
      <c r="H25" s="19">
        <v>-174.649</v>
      </c>
      <c r="I25" s="19">
        <v>-4401.657</v>
      </c>
      <c r="J25" s="19">
        <v>-557.064</v>
      </c>
      <c r="K25" s="19">
        <v>-432.903</v>
      </c>
      <c r="L25" s="19">
        <v>-27.666</v>
      </c>
      <c r="M25" s="19">
        <v>0</v>
      </c>
      <c r="N25" s="19">
        <v>-7482.772</v>
      </c>
      <c r="O25" s="20">
        <v>-0.6</v>
      </c>
      <c r="P25" s="15">
        <v>-25567.938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3.5">
      <c r="A26" s="17">
        <v>22</v>
      </c>
      <c r="B26" s="18" t="s">
        <v>45</v>
      </c>
      <c r="C26" s="54">
        <v>79401.526</v>
      </c>
      <c r="D26" s="19">
        <v>9190.449</v>
      </c>
      <c r="E26" s="19">
        <v>400210.724</v>
      </c>
      <c r="F26" s="19">
        <v>331009.806</v>
      </c>
      <c r="G26" s="19">
        <v>169917.822</v>
      </c>
      <c r="H26" s="19">
        <v>278518.404</v>
      </c>
      <c r="I26" s="19">
        <v>105041.742</v>
      </c>
      <c r="J26" s="19">
        <v>261204.267</v>
      </c>
      <c r="K26" s="19">
        <v>76976.508</v>
      </c>
      <c r="L26" s="19">
        <v>59071.735</v>
      </c>
      <c r="M26" s="19">
        <v>247757.235</v>
      </c>
      <c r="N26" s="19">
        <v>707068.401</v>
      </c>
      <c r="O26" s="19">
        <v>851.024</v>
      </c>
      <c r="P26" s="52">
        <v>2726219.643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13.5">
      <c r="A27" s="22">
        <v>23</v>
      </c>
      <c r="B27" s="23" t="s">
        <v>26</v>
      </c>
      <c r="C27" s="51">
        <v>127804.42</v>
      </c>
      <c r="D27" s="51">
        <v>19368.793</v>
      </c>
      <c r="E27" s="51">
        <v>1252335.709</v>
      </c>
      <c r="F27" s="51">
        <v>689238.467</v>
      </c>
      <c r="G27" s="51">
        <v>260929.541</v>
      </c>
      <c r="H27" s="51">
        <v>376882.401</v>
      </c>
      <c r="I27" s="51">
        <v>149010.304</v>
      </c>
      <c r="J27" s="51">
        <v>293905.485</v>
      </c>
      <c r="K27" s="51">
        <v>176307.152</v>
      </c>
      <c r="L27" s="51">
        <v>87504.94</v>
      </c>
      <c r="M27" s="51">
        <v>314007.088</v>
      </c>
      <c r="N27" s="51">
        <v>1063489.258</v>
      </c>
      <c r="O27" s="53">
        <v>2643.16</v>
      </c>
      <c r="P27" s="52">
        <v>4813426.718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7:14" ht="13.5">
      <c r="G28" s="24"/>
      <c r="H28" s="24"/>
      <c r="I28" s="24"/>
      <c r="J28" s="24"/>
      <c r="K28" s="24"/>
      <c r="L28" s="24"/>
      <c r="M28" s="24"/>
      <c r="N28" s="24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8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IV2"/>
    </sheetView>
  </sheetViews>
  <sheetFormatPr defaultColWidth="9.00390625" defaultRowHeight="13.5"/>
  <cols>
    <col min="1" max="1" width="4.625" style="2" customWidth="1"/>
    <col min="2" max="2" width="25.125" style="3" customWidth="1"/>
    <col min="3" max="16" width="12.375" style="3" customWidth="1"/>
    <col min="17" max="29" width="11.00390625" style="3" customWidth="1"/>
    <col min="30" max="16384" width="9.00390625" style="3" customWidth="1"/>
  </cols>
  <sheetData>
    <row r="1" ht="13.5">
      <c r="A1" s="2" t="s">
        <v>85</v>
      </c>
    </row>
    <row r="4" spans="1:29" ht="13.5">
      <c r="A4" s="4"/>
      <c r="B4" s="5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  <c r="O4" s="5">
        <v>13</v>
      </c>
      <c r="P4" s="7">
        <v>14</v>
      </c>
      <c r="Q4" s="6">
        <v>15</v>
      </c>
      <c r="R4" s="6">
        <v>16</v>
      </c>
      <c r="S4" s="6">
        <v>17</v>
      </c>
      <c r="T4" s="6">
        <v>19</v>
      </c>
      <c r="U4" s="6">
        <v>20</v>
      </c>
      <c r="V4" s="6">
        <v>21</v>
      </c>
      <c r="W4" s="6">
        <v>22</v>
      </c>
      <c r="X4" s="6">
        <v>23</v>
      </c>
      <c r="Y4" s="6">
        <v>24</v>
      </c>
      <c r="Z4" s="6">
        <v>25</v>
      </c>
      <c r="AA4" s="6">
        <v>26</v>
      </c>
      <c r="AB4" s="6">
        <v>27</v>
      </c>
      <c r="AC4" s="7">
        <v>28</v>
      </c>
    </row>
    <row r="5" spans="1:29" ht="13.5">
      <c r="A5" s="8"/>
      <c r="B5" s="9"/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9" t="s">
        <v>12</v>
      </c>
      <c r="P5" s="10" t="s">
        <v>13</v>
      </c>
      <c r="Q5" s="1" t="s">
        <v>14</v>
      </c>
      <c r="R5" s="1" t="s">
        <v>15</v>
      </c>
      <c r="S5" s="1" t="s">
        <v>16</v>
      </c>
      <c r="T5" s="1" t="s">
        <v>17</v>
      </c>
      <c r="U5" s="1" t="s">
        <v>18</v>
      </c>
      <c r="V5" s="1" t="s">
        <v>19</v>
      </c>
      <c r="W5" s="1" t="s">
        <v>20</v>
      </c>
      <c r="X5" s="1" t="s">
        <v>21</v>
      </c>
      <c r="Y5" s="1" t="s">
        <v>22</v>
      </c>
      <c r="Z5" s="1" t="s">
        <v>23</v>
      </c>
      <c r="AA5" s="1" t="s">
        <v>24</v>
      </c>
      <c r="AB5" s="9" t="s">
        <v>25</v>
      </c>
      <c r="AC5" s="50" t="s">
        <v>26</v>
      </c>
    </row>
    <row r="6" spans="1:29" ht="13.5">
      <c r="A6" s="4">
        <v>1</v>
      </c>
      <c r="B6" s="5" t="s">
        <v>27</v>
      </c>
      <c r="C6" s="26">
        <v>0.09452306109600904</v>
      </c>
      <c r="D6" s="26">
        <v>0.0002385796574933709</v>
      </c>
      <c r="E6" s="26">
        <v>0.025919294456531385</v>
      </c>
      <c r="F6" s="26">
        <v>0.0027549028252365376</v>
      </c>
      <c r="G6" s="26">
        <v>0</v>
      </c>
      <c r="H6" s="26">
        <v>0.00015764068537655067</v>
      </c>
      <c r="I6" s="26">
        <v>0</v>
      </c>
      <c r="J6" s="26">
        <v>1.2350909340803898E-06</v>
      </c>
      <c r="K6" s="26">
        <v>2.733865271670885E-05</v>
      </c>
      <c r="L6" s="26">
        <v>0</v>
      </c>
      <c r="M6" s="26">
        <v>2.338482244706527E-05</v>
      </c>
      <c r="N6" s="26">
        <v>0.0061632902736851155</v>
      </c>
      <c r="O6" s="27">
        <v>0</v>
      </c>
      <c r="P6" s="28">
        <v>0.011025421827144975</v>
      </c>
      <c r="Q6" s="25">
        <v>0.004758243666812038</v>
      </c>
      <c r="R6" s="25">
        <v>0.013463833204263077</v>
      </c>
      <c r="S6" s="25">
        <v>0</v>
      </c>
      <c r="T6" s="25">
        <v>0.0010550960534767154</v>
      </c>
      <c r="U6" s="25">
        <v>0.8990114139151455</v>
      </c>
      <c r="V6" s="25">
        <v>0.010493897421751443</v>
      </c>
      <c r="W6" s="25">
        <v>0.01661724817423525</v>
      </c>
      <c r="X6" s="25">
        <v>0.050024331081813755</v>
      </c>
      <c r="Y6" s="25">
        <v>0.023372729683822684</v>
      </c>
      <c r="Z6" s="25">
        <v>0.02402804615960375</v>
      </c>
      <c r="AA6" s="25">
        <v>0.01699612102559636</v>
      </c>
      <c r="AB6" s="41">
        <v>0.027413183743977592</v>
      </c>
      <c r="AC6" s="42">
        <v>0.026551649684843085</v>
      </c>
    </row>
    <row r="7" spans="1:29" ht="13.5">
      <c r="A7" s="8">
        <v>2</v>
      </c>
      <c r="B7" s="9" t="s">
        <v>28</v>
      </c>
      <c r="C7" s="29">
        <v>2.186152873273084E-05</v>
      </c>
      <c r="D7" s="29">
        <v>0.001943487134175062</v>
      </c>
      <c r="E7" s="29">
        <v>0.004042448014232899</v>
      </c>
      <c r="F7" s="29">
        <v>0.009818877390080435</v>
      </c>
      <c r="G7" s="29">
        <v>0.06233958384957263</v>
      </c>
      <c r="H7" s="29">
        <v>0</v>
      </c>
      <c r="I7" s="29">
        <v>0</v>
      </c>
      <c r="J7" s="29">
        <v>0</v>
      </c>
      <c r="K7" s="29">
        <v>6.749584384415671E-07</v>
      </c>
      <c r="L7" s="29">
        <v>0</v>
      </c>
      <c r="M7" s="29">
        <v>5.289689511722105E-06</v>
      </c>
      <c r="N7" s="29">
        <v>1.8450585986078665E-05</v>
      </c>
      <c r="O7" s="30">
        <v>0.0002379727296115256</v>
      </c>
      <c r="P7" s="31">
        <v>0.005850043773326643</v>
      </c>
      <c r="Q7" s="40">
        <v>-2.279788879130709E-05</v>
      </c>
      <c r="R7" s="40">
        <v>-2.3210890449189105E-05</v>
      </c>
      <c r="S7" s="40">
        <v>0</v>
      </c>
      <c r="T7" s="40">
        <v>-9.309133568832007E-05</v>
      </c>
      <c r="U7" s="40">
        <v>0.010084707262863464</v>
      </c>
      <c r="V7" s="40">
        <v>7.22622728400168E-06</v>
      </c>
      <c r="W7" s="40">
        <v>0.005536565245820836</v>
      </c>
      <c r="X7" s="40">
        <v>0.006160263624737645</v>
      </c>
      <c r="Y7" s="40">
        <v>0.00201185732304952</v>
      </c>
      <c r="Z7" s="40">
        <v>0.005674922213495668</v>
      </c>
      <c r="AA7" s="40">
        <v>0.010275406563821098</v>
      </c>
      <c r="AB7" s="41">
        <v>-0.003224231775517289</v>
      </c>
      <c r="AC7" s="42">
        <v>0.004023909396515715</v>
      </c>
    </row>
    <row r="8" spans="1:29" ht="13.5">
      <c r="A8" s="8">
        <v>3</v>
      </c>
      <c r="B8" s="9" t="s">
        <v>29</v>
      </c>
      <c r="C8" s="29">
        <v>0.1482584483384847</v>
      </c>
      <c r="D8" s="29">
        <v>0.07288043194018337</v>
      </c>
      <c r="E8" s="29">
        <v>0.44195733701625206</v>
      </c>
      <c r="F8" s="29">
        <v>0.26645654413249686</v>
      </c>
      <c r="G8" s="29">
        <v>0.03828354567181797</v>
      </c>
      <c r="H8" s="29">
        <v>0.035669688911794</v>
      </c>
      <c r="I8" s="29">
        <v>0.034449033806413815</v>
      </c>
      <c r="J8" s="29">
        <v>0.0017295764316885749</v>
      </c>
      <c r="K8" s="29">
        <v>0.15831115574937085</v>
      </c>
      <c r="L8" s="29">
        <v>0.02100715685308738</v>
      </c>
      <c r="M8" s="29">
        <v>0.05149414334239487</v>
      </c>
      <c r="N8" s="29">
        <v>0.12400441378035996</v>
      </c>
      <c r="O8" s="30">
        <v>0.09097935804113258</v>
      </c>
      <c r="P8" s="31">
        <v>0.20039816985118583</v>
      </c>
      <c r="Q8" s="40">
        <v>0.17409638823190132</v>
      </c>
      <c r="R8" s="40">
        <v>0.201908437939239</v>
      </c>
      <c r="S8" s="40">
        <v>0.005986921348090629</v>
      </c>
      <c r="T8" s="40">
        <v>0.2363758425158509</v>
      </c>
      <c r="U8" s="40">
        <v>0.041570905590079824</v>
      </c>
      <c r="V8" s="40">
        <v>0.16697293596843468</v>
      </c>
      <c r="W8" s="40">
        <v>0.2880160178725991</v>
      </c>
      <c r="X8" s="40">
        <v>0.6975741990206061</v>
      </c>
      <c r="Y8" s="40">
        <v>0.3398403708075313</v>
      </c>
      <c r="Z8" s="40">
        <v>0.37886959380856633</v>
      </c>
      <c r="AA8" s="40">
        <v>0.7096061633602186</v>
      </c>
      <c r="AB8" s="41">
        <v>0.10554314827083064</v>
      </c>
      <c r="AC8" s="42">
        <v>0.2601755012321764</v>
      </c>
    </row>
    <row r="9" spans="1:29" ht="13.5">
      <c r="A9" s="8">
        <v>4</v>
      </c>
      <c r="B9" s="9" t="s">
        <v>30</v>
      </c>
      <c r="C9" s="29">
        <v>0.003454645778291549</v>
      </c>
      <c r="D9" s="29">
        <v>0.004690534923885035</v>
      </c>
      <c r="E9" s="29">
        <v>0.004428301421212609</v>
      </c>
      <c r="F9" s="29">
        <v>0.0023459993564172326</v>
      </c>
      <c r="G9" s="29">
        <v>0.03513097813635444</v>
      </c>
      <c r="H9" s="29">
        <v>0.004829092563544775</v>
      </c>
      <c r="I9" s="29">
        <v>0.0032864572908998294</v>
      </c>
      <c r="J9" s="29">
        <v>0.033794177063418876</v>
      </c>
      <c r="K9" s="29">
        <v>0.0038940734519947325</v>
      </c>
      <c r="L9" s="29">
        <v>0.006823294776272059</v>
      </c>
      <c r="M9" s="29">
        <v>0.015329845038402446</v>
      </c>
      <c r="N9" s="29">
        <v>0.005221193310821387</v>
      </c>
      <c r="O9" s="30">
        <v>0</v>
      </c>
      <c r="P9" s="31">
        <v>0.00846668130369571</v>
      </c>
      <c r="Q9" s="40">
        <v>0</v>
      </c>
      <c r="R9" s="40">
        <v>0</v>
      </c>
      <c r="S9" s="40">
        <v>0</v>
      </c>
      <c r="T9" s="40">
        <v>0.7182342682299108</v>
      </c>
      <c r="U9" s="40">
        <v>0</v>
      </c>
      <c r="V9" s="40">
        <v>0.21596911951532435</v>
      </c>
      <c r="W9" s="40">
        <v>0.13541348933063824</v>
      </c>
      <c r="X9" s="40">
        <v>0</v>
      </c>
      <c r="Y9" s="40">
        <v>0.14560738030589182</v>
      </c>
      <c r="Z9" s="40">
        <v>0.10537429025721178</v>
      </c>
      <c r="AA9" s="40">
        <v>0</v>
      </c>
      <c r="AB9" s="41">
        <v>0.2378695783610418</v>
      </c>
      <c r="AC9" s="42">
        <v>0.1431908092466777</v>
      </c>
    </row>
    <row r="10" spans="1:29" ht="13.5">
      <c r="A10" s="8">
        <v>5</v>
      </c>
      <c r="B10" s="9" t="s">
        <v>50</v>
      </c>
      <c r="C10" s="29">
        <v>0.004295798220437134</v>
      </c>
      <c r="D10" s="29">
        <v>0.027670696878220546</v>
      </c>
      <c r="E10" s="29">
        <v>0.017570690384266605</v>
      </c>
      <c r="F10" s="29">
        <v>0.00702423070069303</v>
      </c>
      <c r="G10" s="29">
        <v>0.05363374705051124</v>
      </c>
      <c r="H10" s="29">
        <v>0.016361220326655688</v>
      </c>
      <c r="I10" s="29">
        <v>0.005786680362721762</v>
      </c>
      <c r="J10" s="29">
        <v>0.001711890473905242</v>
      </c>
      <c r="K10" s="29">
        <v>0.00929904987632039</v>
      </c>
      <c r="L10" s="29">
        <v>0.01489037076078219</v>
      </c>
      <c r="M10" s="29">
        <v>0.0316620273234087</v>
      </c>
      <c r="N10" s="29">
        <v>0.025266718773007107</v>
      </c>
      <c r="O10" s="30">
        <v>0.01538953373991737</v>
      </c>
      <c r="P10" s="31">
        <v>0.018542542398377902</v>
      </c>
      <c r="Q10" s="40">
        <v>0.0002617469670306749</v>
      </c>
      <c r="R10" s="40">
        <v>0.02548735865642013</v>
      </c>
      <c r="S10" s="40">
        <v>0.013436692929259923</v>
      </c>
      <c r="T10" s="40">
        <v>0</v>
      </c>
      <c r="U10" s="40">
        <v>0</v>
      </c>
      <c r="V10" s="40">
        <v>0.014171109611391236</v>
      </c>
      <c r="W10" s="40">
        <v>0.02589537892940669</v>
      </c>
      <c r="X10" s="40">
        <v>0.11256051052223646</v>
      </c>
      <c r="Y10" s="40">
        <v>0.04622592088902844</v>
      </c>
      <c r="Z10" s="40">
        <v>0.04512057690274247</v>
      </c>
      <c r="AA10" s="40">
        <v>0.019796904940386068</v>
      </c>
      <c r="AB10" s="41">
        <v>0.06297231862473232</v>
      </c>
      <c r="AC10" s="42">
        <v>0.05420868671880754</v>
      </c>
    </row>
    <row r="11" spans="1:29" ht="13.5">
      <c r="A11" s="8">
        <v>6</v>
      </c>
      <c r="B11" s="9" t="s">
        <v>31</v>
      </c>
      <c r="C11" s="29">
        <v>0.039523429627864204</v>
      </c>
      <c r="D11" s="29">
        <v>0.017952590024582327</v>
      </c>
      <c r="E11" s="29">
        <v>0.05661514679367815</v>
      </c>
      <c r="F11" s="29">
        <v>0.06202860555082745</v>
      </c>
      <c r="G11" s="29">
        <v>0.01024380754189883</v>
      </c>
      <c r="H11" s="29">
        <v>0.012099344484912683</v>
      </c>
      <c r="I11" s="29">
        <v>0.0052535360239248955</v>
      </c>
      <c r="J11" s="29">
        <v>0.0006962340291131348</v>
      </c>
      <c r="K11" s="29">
        <v>0.05009467795157851</v>
      </c>
      <c r="L11" s="29">
        <v>0.004419293356466503</v>
      </c>
      <c r="M11" s="29">
        <v>0.009817033174741583</v>
      </c>
      <c r="N11" s="29">
        <v>0.039586586026428866</v>
      </c>
      <c r="O11" s="30">
        <v>0.01997608922653188</v>
      </c>
      <c r="P11" s="31">
        <v>0.03775421495884089</v>
      </c>
      <c r="Q11" s="40">
        <v>0.10017399234391106</v>
      </c>
      <c r="R11" s="40">
        <v>0.1792957600332444</v>
      </c>
      <c r="S11" s="40">
        <v>2.7536324631404063E-05</v>
      </c>
      <c r="T11" s="40">
        <v>0.0198670628569055</v>
      </c>
      <c r="U11" s="40">
        <v>0.03786077928004356</v>
      </c>
      <c r="V11" s="40">
        <v>0.08811779145321069</v>
      </c>
      <c r="W11" s="40">
        <v>0.08768695014131761</v>
      </c>
      <c r="X11" s="40">
        <v>0.08173150627269181</v>
      </c>
      <c r="Y11" s="40">
        <v>0.08603716930965072</v>
      </c>
      <c r="Z11" s="40">
        <v>0.0863658353482156</v>
      </c>
      <c r="AA11" s="40">
        <v>0.1088461369622767</v>
      </c>
      <c r="AB11" s="41">
        <v>0.07158456748013388</v>
      </c>
      <c r="AC11" s="42">
        <v>0.07829814871609726</v>
      </c>
    </row>
    <row r="12" spans="1:29" ht="13.5">
      <c r="A12" s="8">
        <v>7</v>
      </c>
      <c r="B12" s="9" t="s">
        <v>32</v>
      </c>
      <c r="C12" s="29">
        <v>0.03128441880179105</v>
      </c>
      <c r="D12" s="29">
        <v>0.05195130125041865</v>
      </c>
      <c r="E12" s="29">
        <v>0.013433416358807989</v>
      </c>
      <c r="F12" s="29">
        <v>0.012782311814874372</v>
      </c>
      <c r="G12" s="29">
        <v>0.03133738697681609</v>
      </c>
      <c r="H12" s="29">
        <v>0.04544673604963581</v>
      </c>
      <c r="I12" s="29">
        <v>0.06523110643408929</v>
      </c>
      <c r="J12" s="29">
        <v>0.051092149573186765</v>
      </c>
      <c r="K12" s="29">
        <v>0.04650324111638988</v>
      </c>
      <c r="L12" s="29">
        <v>0.025602131719649198</v>
      </c>
      <c r="M12" s="29">
        <v>0.002701776591743687</v>
      </c>
      <c r="N12" s="29">
        <v>0.02456296554337176</v>
      </c>
      <c r="O12" s="30">
        <v>0.22691702356270524</v>
      </c>
      <c r="P12" s="31">
        <v>0.02465785872591735</v>
      </c>
      <c r="Q12" s="40">
        <v>1.3040037557673704E-05</v>
      </c>
      <c r="R12" s="40">
        <v>0.04112052294418102</v>
      </c>
      <c r="S12" s="40">
        <v>0</v>
      </c>
      <c r="T12" s="40">
        <v>0</v>
      </c>
      <c r="U12" s="40">
        <v>0</v>
      </c>
      <c r="V12" s="40">
        <v>0.018022269793771355</v>
      </c>
      <c r="W12" s="40">
        <v>0.0339504607138989</v>
      </c>
      <c r="X12" s="40">
        <v>0.0006774865018730361</v>
      </c>
      <c r="Y12" s="40">
        <v>0.012371419702945861</v>
      </c>
      <c r="Z12" s="40">
        <v>0.026569412481107463</v>
      </c>
      <c r="AA12" s="40">
        <v>0.014342957294526448</v>
      </c>
      <c r="AB12" s="41">
        <v>0.011122180884381515</v>
      </c>
      <c r="AC12" s="42">
        <v>0.030957218781948015</v>
      </c>
    </row>
    <row r="13" spans="1:29" ht="13.5">
      <c r="A13" s="8">
        <v>8</v>
      </c>
      <c r="B13" s="9" t="s">
        <v>33</v>
      </c>
      <c r="C13" s="29">
        <v>0.0002598501679362889</v>
      </c>
      <c r="D13" s="29">
        <v>0.0037866066305732114</v>
      </c>
      <c r="E13" s="29">
        <v>0.001717973850412661</v>
      </c>
      <c r="F13" s="29">
        <v>0.0019702977489212017</v>
      </c>
      <c r="G13" s="29">
        <v>0.0046990539871451355</v>
      </c>
      <c r="H13" s="29">
        <v>0.015642720340236848</v>
      </c>
      <c r="I13" s="29">
        <v>0.009887215584769226</v>
      </c>
      <c r="J13" s="29">
        <v>0.002516332759152147</v>
      </c>
      <c r="K13" s="29">
        <v>0.005287550671795776</v>
      </c>
      <c r="L13" s="29">
        <v>0.009819182779852201</v>
      </c>
      <c r="M13" s="29">
        <v>0.0005954833732925162</v>
      </c>
      <c r="N13" s="29">
        <v>0.006608160775611708</v>
      </c>
      <c r="O13" s="30">
        <v>0.006929962620499705</v>
      </c>
      <c r="P13" s="31">
        <v>0.004565345706380815</v>
      </c>
      <c r="Q13" s="40">
        <v>0</v>
      </c>
      <c r="R13" s="40">
        <v>0.20654735229444005</v>
      </c>
      <c r="S13" s="40">
        <v>0.0001778995238326194</v>
      </c>
      <c r="T13" s="40">
        <v>0</v>
      </c>
      <c r="U13" s="40">
        <v>0</v>
      </c>
      <c r="V13" s="40">
        <v>0.09056280766829122</v>
      </c>
      <c r="W13" s="40">
        <v>0.05774310222482628</v>
      </c>
      <c r="X13" s="40">
        <v>0</v>
      </c>
      <c r="Y13" s="40">
        <v>0.061057864232254476</v>
      </c>
      <c r="Z13" s="40">
        <v>0.044933768742446874</v>
      </c>
      <c r="AA13" s="40">
        <v>0</v>
      </c>
      <c r="AB13" s="41">
        <v>0.09974637542438101</v>
      </c>
      <c r="AC13" s="42">
        <v>0.06105951169899996</v>
      </c>
    </row>
    <row r="14" spans="1:29" ht="13.5">
      <c r="A14" s="8">
        <v>9</v>
      </c>
      <c r="B14" s="9" t="s">
        <v>34</v>
      </c>
      <c r="C14" s="29">
        <v>0.03978359277402143</v>
      </c>
      <c r="D14" s="29">
        <v>0.29358773156386153</v>
      </c>
      <c r="E14" s="29">
        <v>0.025234399029661462</v>
      </c>
      <c r="F14" s="29">
        <v>0.0524490038365778</v>
      </c>
      <c r="G14" s="29">
        <v>0.020323919551906926</v>
      </c>
      <c r="H14" s="29">
        <v>0.03624539634579541</v>
      </c>
      <c r="I14" s="29">
        <v>0.01615896978506936</v>
      </c>
      <c r="J14" s="29">
        <v>0.0014598196423588352</v>
      </c>
      <c r="K14" s="29">
        <v>0.0951628553332879</v>
      </c>
      <c r="L14" s="29">
        <v>0.021869713869868374</v>
      </c>
      <c r="M14" s="29">
        <v>0.02370949983141782</v>
      </c>
      <c r="N14" s="29">
        <v>0.018403625474137136</v>
      </c>
      <c r="O14" s="30">
        <v>0.04352025605714372</v>
      </c>
      <c r="P14" s="31">
        <v>0.0303622933436337</v>
      </c>
      <c r="Q14" s="40">
        <v>0.028321463400128387</v>
      </c>
      <c r="R14" s="40">
        <v>0.049490539495996556</v>
      </c>
      <c r="S14" s="40">
        <v>-0.0002891426259690906</v>
      </c>
      <c r="T14" s="40">
        <v>0.005135881474593161</v>
      </c>
      <c r="U14" s="40">
        <v>0.011472193951867672</v>
      </c>
      <c r="V14" s="40">
        <v>0.024179552294675888</v>
      </c>
      <c r="W14" s="40">
        <v>0.04297742839719641</v>
      </c>
      <c r="X14" s="40">
        <v>0.01034666333547318</v>
      </c>
      <c r="Y14" s="40">
        <v>0.019672861117507857</v>
      </c>
      <c r="Z14" s="40">
        <v>0.035738843434556834</v>
      </c>
      <c r="AA14" s="40">
        <v>0.033260687840322614</v>
      </c>
      <c r="AB14" s="41">
        <v>0.011063113743399874</v>
      </c>
      <c r="AC14" s="42">
        <v>0.03662819906257062</v>
      </c>
    </row>
    <row r="15" spans="1:29" ht="13.5">
      <c r="A15" s="8">
        <v>10</v>
      </c>
      <c r="B15" s="9" t="s">
        <v>35</v>
      </c>
      <c r="C15" s="29">
        <v>0.0015629115174576904</v>
      </c>
      <c r="D15" s="29">
        <v>0.0038892975932986636</v>
      </c>
      <c r="E15" s="29">
        <v>0.00371970068929816</v>
      </c>
      <c r="F15" s="29">
        <v>0.013440416406706446</v>
      </c>
      <c r="G15" s="29">
        <v>0.004595562447258511</v>
      </c>
      <c r="H15" s="29">
        <v>0.02430041566201973</v>
      </c>
      <c r="I15" s="29">
        <v>0.02279989308658816</v>
      </c>
      <c r="J15" s="29">
        <v>0.0006899258787225424</v>
      </c>
      <c r="K15" s="29">
        <v>0.006742069090878401</v>
      </c>
      <c r="L15" s="29">
        <v>0.08220170198391086</v>
      </c>
      <c r="M15" s="29">
        <v>0.01248210995797649</v>
      </c>
      <c r="N15" s="29">
        <v>0.01304974064909643</v>
      </c>
      <c r="O15" s="30">
        <v>0.02800246674435146</v>
      </c>
      <c r="P15" s="31">
        <v>0.011303429175838136</v>
      </c>
      <c r="Q15" s="40">
        <v>0.011574546292197396</v>
      </c>
      <c r="R15" s="40">
        <v>0.026468646258428357</v>
      </c>
      <c r="S15" s="40">
        <v>0</v>
      </c>
      <c r="T15" s="40">
        <v>0</v>
      </c>
      <c r="U15" s="40">
        <v>0</v>
      </c>
      <c r="V15" s="40">
        <v>0.011991463588237982</v>
      </c>
      <c r="W15" s="40">
        <v>0.017763614989671078</v>
      </c>
      <c r="X15" s="40">
        <v>0.0002263333207675685</v>
      </c>
      <c r="Y15" s="40">
        <v>0.008158438619193666</v>
      </c>
      <c r="Z15" s="40">
        <v>0.01387326478997534</v>
      </c>
      <c r="AA15" s="40">
        <v>0.0018745391026438428</v>
      </c>
      <c r="AB15" s="41">
        <v>0.012140148753230886</v>
      </c>
      <c r="AC15" s="42">
        <v>0.01817934397396595</v>
      </c>
    </row>
    <row r="16" spans="1:29" ht="13.5">
      <c r="A16" s="8">
        <v>11</v>
      </c>
      <c r="B16" s="9" t="s">
        <v>36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30">
        <v>0.16826223157130102</v>
      </c>
      <c r="P16" s="31">
        <v>9.239654534198312E-05</v>
      </c>
      <c r="Q16" s="40">
        <v>0</v>
      </c>
      <c r="R16" s="40">
        <v>0.0023798674239379064</v>
      </c>
      <c r="S16" s="40">
        <v>0.46429389119194</v>
      </c>
      <c r="T16" s="40">
        <v>0</v>
      </c>
      <c r="U16" s="40">
        <v>0</v>
      </c>
      <c r="V16" s="40">
        <v>0.10442772446531111</v>
      </c>
      <c r="W16" s="40">
        <v>0.06169242939342905</v>
      </c>
      <c r="X16" s="40">
        <v>0</v>
      </c>
      <c r="Y16" s="40">
        <v>0.07040565533083315</v>
      </c>
      <c r="Z16" s="40">
        <v>0.048007004277858804</v>
      </c>
      <c r="AA16" s="40">
        <v>0</v>
      </c>
      <c r="AB16" s="41">
        <v>0.11501727118910644</v>
      </c>
      <c r="AC16" s="42">
        <v>0.06523566398668915</v>
      </c>
    </row>
    <row r="17" spans="1:29" ht="13.5">
      <c r="A17" s="8">
        <v>12</v>
      </c>
      <c r="B17" s="9" t="s">
        <v>37</v>
      </c>
      <c r="C17" s="29">
        <v>0.010033557524849296</v>
      </c>
      <c r="D17" s="29">
        <v>0.03376028645667285</v>
      </c>
      <c r="E17" s="29">
        <v>0.08055981097956538</v>
      </c>
      <c r="F17" s="29">
        <v>0.08400499503751581</v>
      </c>
      <c r="G17" s="29">
        <v>0.08267187347713918</v>
      </c>
      <c r="H17" s="29">
        <v>0.0657956220141996</v>
      </c>
      <c r="I17" s="29">
        <v>0.12521064315122798</v>
      </c>
      <c r="J17" s="29">
        <v>0.01424549800423085</v>
      </c>
      <c r="K17" s="29">
        <v>0.18439739188799328</v>
      </c>
      <c r="L17" s="29">
        <v>0.13388015579463286</v>
      </c>
      <c r="M17" s="29">
        <v>0.06278288851874579</v>
      </c>
      <c r="N17" s="29">
        <v>0.06941805142332712</v>
      </c>
      <c r="O17" s="30">
        <v>0.07781292089771334</v>
      </c>
      <c r="P17" s="31">
        <v>0.07643368322700203</v>
      </c>
      <c r="Q17" s="40">
        <v>0.6808233769492527</v>
      </c>
      <c r="R17" s="40">
        <v>0.2537343699206824</v>
      </c>
      <c r="S17" s="40">
        <v>0.5163662013082146</v>
      </c>
      <c r="T17" s="40">
        <v>0.019424940204951165</v>
      </c>
      <c r="U17" s="40">
        <v>0</v>
      </c>
      <c r="V17" s="40">
        <v>0.2550286510720002</v>
      </c>
      <c r="W17" s="40">
        <v>0.2227312966144535</v>
      </c>
      <c r="X17" s="40">
        <v>0.039373876402945256</v>
      </c>
      <c r="Y17" s="40">
        <v>0.18476932395807774</v>
      </c>
      <c r="Z17" s="40">
        <v>0.18205654497376006</v>
      </c>
      <c r="AA17" s="40">
        <v>0.0737030498020017</v>
      </c>
      <c r="AB17" s="41">
        <v>0.25514500520382316</v>
      </c>
      <c r="AC17" s="42">
        <v>0.22094223519037687</v>
      </c>
    </row>
    <row r="18" spans="1:29" ht="13.5">
      <c r="A18" s="17">
        <v>13</v>
      </c>
      <c r="B18" s="18" t="s">
        <v>38</v>
      </c>
      <c r="C18" s="32">
        <v>0.005724715937054446</v>
      </c>
      <c r="D18" s="32">
        <v>0.01315069039149729</v>
      </c>
      <c r="E18" s="32">
        <v>0.005230042514103541</v>
      </c>
      <c r="F18" s="32">
        <v>0.004669415817733225</v>
      </c>
      <c r="G18" s="32">
        <v>0.005538606301384633</v>
      </c>
      <c r="H18" s="32">
        <v>0.004445994282444619</v>
      </c>
      <c r="I18" s="32">
        <v>0.007007079188295596</v>
      </c>
      <c r="J18" s="32">
        <v>0.0033275629408549487</v>
      </c>
      <c r="K18" s="32">
        <v>0.00367535288642176</v>
      </c>
      <c r="L18" s="32">
        <v>0.004419567626696276</v>
      </c>
      <c r="M18" s="32">
        <v>0.0003785487797651243</v>
      </c>
      <c r="N18" s="32">
        <v>0.002839687356766889</v>
      </c>
      <c r="O18" s="33">
        <v>0</v>
      </c>
      <c r="P18" s="34">
        <v>0.0041697850982012185</v>
      </c>
      <c r="Q18" s="43">
        <v>0</v>
      </c>
      <c r="R18" s="43">
        <v>0.00012652271961631807</v>
      </c>
      <c r="S18" s="43">
        <v>0</v>
      </c>
      <c r="T18" s="43">
        <v>0</v>
      </c>
      <c r="U18" s="43">
        <v>0</v>
      </c>
      <c r="V18" s="43">
        <v>5.545092031586155E-05</v>
      </c>
      <c r="W18" s="43">
        <v>0.003976017972507127</v>
      </c>
      <c r="X18" s="43">
        <v>0.0013248299168551567</v>
      </c>
      <c r="Y18" s="43">
        <v>0.0004690087202127656</v>
      </c>
      <c r="Z18" s="43">
        <v>0.003387896610459034</v>
      </c>
      <c r="AA18" s="43">
        <v>0.011298033108206689</v>
      </c>
      <c r="AB18" s="44">
        <v>-0.00639265990352194</v>
      </c>
      <c r="AC18" s="45">
        <v>0.0005491223103315976</v>
      </c>
    </row>
    <row r="19" spans="1:29" ht="13.5">
      <c r="A19" s="22">
        <v>14</v>
      </c>
      <c r="B19" s="23" t="s">
        <v>13</v>
      </c>
      <c r="C19" s="35">
        <v>0.37872629131292956</v>
      </c>
      <c r="D19" s="35">
        <v>0.5255022344448619</v>
      </c>
      <c r="E19" s="35">
        <v>0.6804285615080229</v>
      </c>
      <c r="F19" s="35">
        <v>0.5197456006180804</v>
      </c>
      <c r="G19" s="35">
        <v>0.3487980649918056</v>
      </c>
      <c r="H19" s="35">
        <v>0.2609938716666157</v>
      </c>
      <c r="I19" s="35">
        <v>0.2950706147139999</v>
      </c>
      <c r="J19" s="35">
        <v>0.11126440188756599</v>
      </c>
      <c r="K19" s="35">
        <v>0.5633954316271866</v>
      </c>
      <c r="L19" s="35">
        <v>0.3249325695212179</v>
      </c>
      <c r="M19" s="35">
        <v>0.2109820304438478</v>
      </c>
      <c r="N19" s="35">
        <v>0.33514288397259956</v>
      </c>
      <c r="O19" s="35">
        <v>0.6780278151909078</v>
      </c>
      <c r="P19" s="36">
        <v>0.43362186593488716</v>
      </c>
      <c r="Q19" s="46">
        <v>1</v>
      </c>
      <c r="R19" s="46">
        <v>1</v>
      </c>
      <c r="S19" s="46">
        <v>1</v>
      </c>
      <c r="T19" s="46">
        <v>1</v>
      </c>
      <c r="U19" s="46">
        <v>1</v>
      </c>
      <c r="V19" s="46">
        <v>1</v>
      </c>
      <c r="W19" s="46">
        <v>1</v>
      </c>
      <c r="X19" s="46">
        <v>1</v>
      </c>
      <c r="Y19" s="46">
        <v>1</v>
      </c>
      <c r="Z19" s="46">
        <v>1</v>
      </c>
      <c r="AA19" s="46">
        <v>1</v>
      </c>
      <c r="AB19" s="48">
        <v>1</v>
      </c>
      <c r="AC19" s="47">
        <v>1</v>
      </c>
    </row>
    <row r="20" spans="1:29" ht="13.5">
      <c r="A20" s="8">
        <v>15</v>
      </c>
      <c r="B20" s="9" t="s">
        <v>39</v>
      </c>
      <c r="C20" s="29">
        <v>0.01434373709453867</v>
      </c>
      <c r="D20" s="29">
        <v>0.06427741780295758</v>
      </c>
      <c r="E20" s="29">
        <v>0.024820150680539287</v>
      </c>
      <c r="F20" s="29">
        <v>0.016118972651594617</v>
      </c>
      <c r="G20" s="29">
        <v>0.020875585719901297</v>
      </c>
      <c r="H20" s="29">
        <v>0.02162263872862559</v>
      </c>
      <c r="I20" s="29">
        <v>0.034169187387202433</v>
      </c>
      <c r="J20" s="29">
        <v>0.0017828112326654945</v>
      </c>
      <c r="K20" s="29">
        <v>0.016838040693890853</v>
      </c>
      <c r="L20" s="29">
        <v>0.07120607133722964</v>
      </c>
      <c r="M20" s="29">
        <v>0.015945159174241316</v>
      </c>
      <c r="N20" s="29">
        <v>0.0213523736409945</v>
      </c>
      <c r="O20" s="30">
        <v>0.022460236989058552</v>
      </c>
      <c r="P20" s="31">
        <v>0.02107786592462256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13.5">
      <c r="A21" s="8">
        <v>16</v>
      </c>
      <c r="B21" s="9" t="s">
        <v>40</v>
      </c>
      <c r="C21" s="29">
        <v>0.16163264932464777</v>
      </c>
      <c r="D21" s="29">
        <v>0.15219172407903786</v>
      </c>
      <c r="E21" s="29">
        <v>0.17052683994016815</v>
      </c>
      <c r="F21" s="29">
        <v>0.3183362152652458</v>
      </c>
      <c r="G21" s="29">
        <v>0.09761126663691942</v>
      </c>
      <c r="H21" s="29">
        <v>0.5193222567057463</v>
      </c>
      <c r="I21" s="29">
        <v>0.4004833182542866</v>
      </c>
      <c r="J21" s="29">
        <v>0.01736409921032947</v>
      </c>
      <c r="K21" s="29">
        <v>0.3090502420457679</v>
      </c>
      <c r="L21" s="29">
        <v>0.2543347609860655</v>
      </c>
      <c r="M21" s="29">
        <v>0.4176295026817993</v>
      </c>
      <c r="N21" s="29">
        <v>0.48746399185538364</v>
      </c>
      <c r="O21" s="30">
        <v>0.18769351836438203</v>
      </c>
      <c r="P21" s="31">
        <v>0.3052575699356477</v>
      </c>
      <c r="Q21" s="24"/>
      <c r="R21" s="24"/>
      <c r="S21" s="24"/>
      <c r="T21" s="24"/>
      <c r="U21" s="24"/>
      <c r="V21" s="24"/>
      <c r="W21" s="24"/>
      <c r="X21" s="49"/>
      <c r="Y21" s="24"/>
      <c r="Z21" s="24"/>
      <c r="AA21" s="49"/>
      <c r="AB21" s="24"/>
      <c r="AC21" s="24"/>
    </row>
    <row r="22" spans="1:29" ht="13.5">
      <c r="A22" s="8">
        <v>17</v>
      </c>
      <c r="B22" s="9" t="s">
        <v>41</v>
      </c>
      <c r="C22" s="29">
        <v>0.29944115391314324</v>
      </c>
      <c r="D22" s="29">
        <v>0.11717013032252449</v>
      </c>
      <c r="E22" s="29">
        <v>0.0597052104021734</v>
      </c>
      <c r="F22" s="29">
        <v>0.05313981408991788</v>
      </c>
      <c r="G22" s="29">
        <v>0.24153914025395845</v>
      </c>
      <c r="H22" s="29">
        <v>0.06438682712595009</v>
      </c>
      <c r="I22" s="29">
        <v>0.2091511805787605</v>
      </c>
      <c r="J22" s="29">
        <v>0.5625189267903592</v>
      </c>
      <c r="K22" s="29">
        <v>0.04320740771764041</v>
      </c>
      <c r="L22" s="29">
        <v>0.10669123366063676</v>
      </c>
      <c r="M22" s="29">
        <v>0</v>
      </c>
      <c r="N22" s="29">
        <v>0.039810865677780076</v>
      </c>
      <c r="O22" s="30">
        <v>0.04550613659407679</v>
      </c>
      <c r="P22" s="31">
        <v>0.10286493967975685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13.5">
      <c r="A23" s="8">
        <v>18</v>
      </c>
      <c r="B23" s="9" t="s">
        <v>42</v>
      </c>
      <c r="C23" s="29">
        <v>0.14673706903094588</v>
      </c>
      <c r="D23" s="29">
        <v>0.1108586890262083</v>
      </c>
      <c r="E23" s="29">
        <v>0.03996541633390412</v>
      </c>
      <c r="F23" s="29">
        <v>0.05832307383389267</v>
      </c>
      <c r="G23" s="29">
        <v>0.2368223305156544</v>
      </c>
      <c r="H23" s="29">
        <v>0.05625407273925746</v>
      </c>
      <c r="I23" s="29">
        <v>0.06758364844353314</v>
      </c>
      <c r="J23" s="29">
        <v>0.27159649640427774</v>
      </c>
      <c r="K23" s="29">
        <v>0.03860135520764353</v>
      </c>
      <c r="L23" s="29">
        <v>0.20020980529784946</v>
      </c>
      <c r="M23" s="29">
        <v>0.3549082114987162</v>
      </c>
      <c r="N23" s="29">
        <v>0.08940978602719464</v>
      </c>
      <c r="O23" s="30">
        <v>0.044073760196128874</v>
      </c>
      <c r="P23" s="31">
        <v>0.10699456918583548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13.5">
      <c r="A24" s="8">
        <v>20</v>
      </c>
      <c r="B24" s="9" t="s">
        <v>43</v>
      </c>
      <c r="C24" s="29">
        <v>0.033548714512377585</v>
      </c>
      <c r="D24" s="29">
        <v>0.0326845353760557</v>
      </c>
      <c r="E24" s="29">
        <v>0.0254785005096425</v>
      </c>
      <c r="F24" s="29">
        <v>0.03811227500742497</v>
      </c>
      <c r="G24" s="29">
        <v>0.0707481909838641</v>
      </c>
      <c r="H24" s="29">
        <v>0.07788373753222826</v>
      </c>
      <c r="I24" s="29">
        <v>0.02308132999983679</v>
      </c>
      <c r="J24" s="29">
        <v>0.03736864931255026</v>
      </c>
      <c r="K24" s="29">
        <v>0.031362913740447695</v>
      </c>
      <c r="L24" s="29">
        <v>0.04294172420437063</v>
      </c>
      <c r="M24" s="29">
        <v>0.000535096201395301</v>
      </c>
      <c r="N24" s="29">
        <v>0.033856156730451906</v>
      </c>
      <c r="O24" s="30">
        <v>0.022465533679383767</v>
      </c>
      <c r="P24" s="31">
        <v>0.03549498476025204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13.5">
      <c r="A25" s="17">
        <v>21</v>
      </c>
      <c r="B25" s="18" t="s">
        <v>44</v>
      </c>
      <c r="C25" s="32">
        <v>-0.03442961518858268</v>
      </c>
      <c r="D25" s="32">
        <v>-0.0026847310516458097</v>
      </c>
      <c r="E25" s="32">
        <v>-0.0009246793744503855</v>
      </c>
      <c r="F25" s="32">
        <v>-0.0037759514661563427</v>
      </c>
      <c r="G25" s="32">
        <v>-0.016394579102103277</v>
      </c>
      <c r="H25" s="32">
        <v>-0.0004634044984233689</v>
      </c>
      <c r="I25" s="32">
        <v>-0.029539279377619417</v>
      </c>
      <c r="J25" s="32">
        <v>-0.0018953848377480944</v>
      </c>
      <c r="K25" s="32">
        <v>-0.0024553910325770564</v>
      </c>
      <c r="L25" s="32">
        <v>-0.0003161650073698696</v>
      </c>
      <c r="M25" s="32">
        <v>0</v>
      </c>
      <c r="N25" s="32">
        <v>-0.007036057904404334</v>
      </c>
      <c r="O25" s="33">
        <v>-0.00022700101393786226</v>
      </c>
      <c r="P25" s="31">
        <v>-0.0053117954210017745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3.5">
      <c r="A26" s="17">
        <v>22</v>
      </c>
      <c r="B26" s="18" t="s">
        <v>45</v>
      </c>
      <c r="C26" s="32">
        <v>0.6212737086870704</v>
      </c>
      <c r="D26" s="32">
        <v>0.4744977655551381</v>
      </c>
      <c r="E26" s="32">
        <v>0.31957143849197706</v>
      </c>
      <c r="F26" s="32">
        <v>0.4802543993819196</v>
      </c>
      <c r="G26" s="32">
        <v>0.6512019350081945</v>
      </c>
      <c r="H26" s="32">
        <v>0.7390061283333843</v>
      </c>
      <c r="I26" s="32">
        <v>0.7049293852860001</v>
      </c>
      <c r="J26" s="32">
        <v>0.888735598112434</v>
      </c>
      <c r="K26" s="32">
        <v>0.43660456837281336</v>
      </c>
      <c r="L26" s="32">
        <v>0.6750674304787821</v>
      </c>
      <c r="M26" s="32">
        <v>0.7890179695561522</v>
      </c>
      <c r="N26" s="32">
        <v>0.6648571160274004</v>
      </c>
      <c r="O26" s="32">
        <v>0.3219721848090921</v>
      </c>
      <c r="P26" s="36">
        <v>0.5663781340651128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13.5">
      <c r="A27" s="22">
        <v>23</v>
      </c>
      <c r="B27" s="23" t="s">
        <v>26</v>
      </c>
      <c r="C27" s="35">
        <v>1</v>
      </c>
      <c r="D27" s="35">
        <v>1</v>
      </c>
      <c r="E27" s="35">
        <v>1</v>
      </c>
      <c r="F27" s="35">
        <v>1</v>
      </c>
      <c r="G27" s="35">
        <v>1</v>
      </c>
      <c r="H27" s="35">
        <v>1</v>
      </c>
      <c r="I27" s="35">
        <v>1</v>
      </c>
      <c r="J27" s="35">
        <v>1</v>
      </c>
      <c r="K27" s="35">
        <v>1</v>
      </c>
      <c r="L27" s="35">
        <v>1</v>
      </c>
      <c r="M27" s="35">
        <v>1</v>
      </c>
      <c r="N27" s="35">
        <v>1</v>
      </c>
      <c r="O27" s="37">
        <v>1</v>
      </c>
      <c r="P27" s="36">
        <v>1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7:14" ht="13.5">
      <c r="G28" s="24"/>
      <c r="H28" s="24"/>
      <c r="I28" s="24"/>
      <c r="J28" s="24"/>
      <c r="K28" s="24"/>
      <c r="L28" s="24"/>
      <c r="M28" s="24"/>
      <c r="N28" s="24"/>
    </row>
  </sheetData>
  <printOptions/>
  <pageMargins left="0.75" right="0.75" top="1" bottom="1" header="0.512" footer="0.51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IV2"/>
    </sheetView>
  </sheetViews>
  <sheetFormatPr defaultColWidth="9.00390625" defaultRowHeight="13.5"/>
  <cols>
    <col min="1" max="1" width="4.625" style="2" customWidth="1"/>
    <col min="2" max="2" width="25.125" style="3" customWidth="1"/>
    <col min="3" max="17" width="12.375" style="3" customWidth="1"/>
    <col min="18" max="16384" width="9.00390625" style="3" customWidth="1"/>
  </cols>
  <sheetData>
    <row r="1" ht="13.5">
      <c r="A1" s="2" t="s">
        <v>86</v>
      </c>
    </row>
    <row r="3" ht="13.5">
      <c r="B3" s="3" t="s">
        <v>87</v>
      </c>
    </row>
    <row r="4" spans="1:17" ht="13.5">
      <c r="A4" s="4"/>
      <c r="B4" s="5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  <c r="O4" s="5">
        <v>13</v>
      </c>
      <c r="P4" s="7">
        <v>14</v>
      </c>
      <c r="Q4" s="7">
        <v>15</v>
      </c>
    </row>
    <row r="5" spans="1:17" ht="13.5">
      <c r="A5" s="8"/>
      <c r="B5" s="9"/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9" t="s">
        <v>12</v>
      </c>
      <c r="P5" s="10" t="s">
        <v>46</v>
      </c>
      <c r="Q5" s="10" t="s">
        <v>47</v>
      </c>
    </row>
    <row r="6" spans="1:17" ht="13.5">
      <c r="A6" s="4">
        <v>1</v>
      </c>
      <c r="B6" s="5" t="s">
        <v>27</v>
      </c>
      <c r="C6" s="25">
        <v>1.1148187161710525</v>
      </c>
      <c r="D6" s="25">
        <v>0.00961998265899731</v>
      </c>
      <c r="E6" s="25">
        <v>0.055754641510521355</v>
      </c>
      <c r="F6" s="25">
        <v>0.02058431479374685</v>
      </c>
      <c r="G6" s="25">
        <v>0.005608340183655587</v>
      </c>
      <c r="H6" s="25">
        <v>0.004323218358030598</v>
      </c>
      <c r="I6" s="25">
        <v>0.004722293824568654</v>
      </c>
      <c r="J6" s="25">
        <v>0.0013283967341734516</v>
      </c>
      <c r="K6" s="25">
        <v>0.013705470235080505</v>
      </c>
      <c r="L6" s="25">
        <v>0.0043560109464600445</v>
      </c>
      <c r="M6" s="25">
        <v>0.004818422374217696</v>
      </c>
      <c r="N6" s="25">
        <v>0.01575886232065665</v>
      </c>
      <c r="O6" s="38">
        <v>0.009083702355107382</v>
      </c>
      <c r="P6" s="39">
        <f>SUM(C6:O6)</f>
        <v>1.2644823724662684</v>
      </c>
      <c r="Q6" s="39">
        <f>P6/$Q$20</f>
        <v>0.7109493868795694</v>
      </c>
    </row>
    <row r="7" spans="1:17" ht="13.5">
      <c r="A7" s="8">
        <v>2</v>
      </c>
      <c r="B7" s="9" t="s">
        <v>28</v>
      </c>
      <c r="C7" s="40">
        <v>0.0025074496522092013</v>
      </c>
      <c r="D7" s="40">
        <v>1.006018871903421</v>
      </c>
      <c r="E7" s="40">
        <v>0.01063065985562177</v>
      </c>
      <c r="F7" s="40">
        <v>0.013914145361057065</v>
      </c>
      <c r="G7" s="40">
        <v>0.06771669373963238</v>
      </c>
      <c r="H7" s="40">
        <v>0.0020963811122465016</v>
      </c>
      <c r="I7" s="40">
        <v>0.001505695486052346</v>
      </c>
      <c r="J7" s="40">
        <v>0.0007553011897025883</v>
      </c>
      <c r="K7" s="40">
        <v>0.0035822706513450836</v>
      </c>
      <c r="L7" s="40">
        <v>0.0021361776564480556</v>
      </c>
      <c r="M7" s="40">
        <v>0.003275269945665314</v>
      </c>
      <c r="N7" s="40">
        <v>0.0036161514164347198</v>
      </c>
      <c r="O7" s="41">
        <v>0.003685690766491597</v>
      </c>
      <c r="P7" s="42">
        <f aca="true" t="shared" si="0" ref="P7:P18">SUM(C7:O7)</f>
        <v>1.121440758736328</v>
      </c>
      <c r="Q7" s="42">
        <f aca="true" t="shared" si="1" ref="Q7:Q19">P7/$Q$20</f>
        <v>0.6305248987301483</v>
      </c>
    </row>
    <row r="8" spans="1:17" ht="13.5">
      <c r="A8" s="8">
        <v>3</v>
      </c>
      <c r="B8" s="9" t="s">
        <v>29</v>
      </c>
      <c r="C8" s="40">
        <v>0.34590058432954995</v>
      </c>
      <c r="D8" s="40">
        <v>0.2879475031667753</v>
      </c>
      <c r="E8" s="40">
        <v>1.8969870108535516</v>
      </c>
      <c r="F8" s="40">
        <v>0.5683988182332399</v>
      </c>
      <c r="G8" s="40">
        <v>0.15780522178236236</v>
      </c>
      <c r="H8" s="40">
        <v>0.11774022164583281</v>
      </c>
      <c r="I8" s="40">
        <v>0.12331687294331863</v>
      </c>
      <c r="J8" s="40">
        <v>0.03481511299415773</v>
      </c>
      <c r="K8" s="40">
        <v>0.40829721583734746</v>
      </c>
      <c r="L8" s="40">
        <v>0.10668196449876369</v>
      </c>
      <c r="M8" s="40">
        <v>0.14169933860056128</v>
      </c>
      <c r="N8" s="40">
        <v>0.28146483875496064</v>
      </c>
      <c r="O8" s="41">
        <v>0.2721604929686705</v>
      </c>
      <c r="P8" s="42">
        <f t="shared" si="0"/>
        <v>4.743215196609091</v>
      </c>
      <c r="Q8" s="42">
        <f t="shared" si="1"/>
        <v>2.66685088641443</v>
      </c>
    </row>
    <row r="9" spans="1:17" ht="13.5">
      <c r="A9" s="8">
        <v>4</v>
      </c>
      <c r="B9" s="9" t="s">
        <v>30</v>
      </c>
      <c r="C9" s="40">
        <v>0.007343651088430565</v>
      </c>
      <c r="D9" s="40">
        <v>0.010844324268970326</v>
      </c>
      <c r="E9" s="40">
        <v>0.012783352681073525</v>
      </c>
      <c r="F9" s="40">
        <v>1.008363347939925</v>
      </c>
      <c r="G9" s="40">
        <v>0.04029889337415857</v>
      </c>
      <c r="H9" s="40">
        <v>0.008220025832529494</v>
      </c>
      <c r="I9" s="40">
        <v>0.0064692331544446285</v>
      </c>
      <c r="J9" s="40">
        <v>0.03477865924585987</v>
      </c>
      <c r="K9" s="40">
        <v>0.01006058250211522</v>
      </c>
      <c r="L9" s="40">
        <v>0.010721690598017346</v>
      </c>
      <c r="M9" s="40">
        <v>0.01849247050299882</v>
      </c>
      <c r="N9" s="40">
        <v>0.009645989201833072</v>
      </c>
      <c r="O9" s="41">
        <v>0.008259220823260898</v>
      </c>
      <c r="P9" s="42">
        <f t="shared" si="0"/>
        <v>1.1862814412136173</v>
      </c>
      <c r="Q9" s="42">
        <f t="shared" si="1"/>
        <v>0.6669812736515087</v>
      </c>
    </row>
    <row r="10" spans="1:17" ht="13.5">
      <c r="A10" s="8">
        <v>5</v>
      </c>
      <c r="B10" s="9" t="s">
        <v>50</v>
      </c>
      <c r="C10" s="40">
        <v>0.016107926664736417</v>
      </c>
      <c r="D10" s="40">
        <v>0.04468475673581329</v>
      </c>
      <c r="E10" s="40">
        <v>0.045043378331702806</v>
      </c>
      <c r="F10" s="40">
        <v>0.026984509057804487</v>
      </c>
      <c r="G10" s="40">
        <v>1.0674853854271944</v>
      </c>
      <c r="H10" s="40">
        <v>0.02457379841954469</v>
      </c>
      <c r="I10" s="40">
        <v>0.015002403237191262</v>
      </c>
      <c r="J10" s="40">
        <v>0.00433016505782814</v>
      </c>
      <c r="K10" s="40">
        <v>0.02915733304491775</v>
      </c>
      <c r="L10" s="40">
        <v>0.025510846831964917</v>
      </c>
      <c r="M10" s="40">
        <v>0.040211074105732214</v>
      </c>
      <c r="N10" s="40">
        <v>0.03776185358081888</v>
      </c>
      <c r="O10" s="41">
        <v>0.03614961714341638</v>
      </c>
      <c r="P10" s="42">
        <f t="shared" si="0"/>
        <v>1.4130030476386655</v>
      </c>
      <c r="Q10" s="42">
        <f t="shared" si="1"/>
        <v>0.7944544520761758</v>
      </c>
    </row>
    <row r="11" spans="1:17" ht="13.5">
      <c r="A11" s="8">
        <v>6</v>
      </c>
      <c r="B11" s="9" t="s">
        <v>31</v>
      </c>
      <c r="C11" s="40">
        <v>0.07188027573053353</v>
      </c>
      <c r="D11" s="40">
        <v>0.06099084401990029</v>
      </c>
      <c r="E11" s="40">
        <v>0.12483344483783518</v>
      </c>
      <c r="F11" s="40">
        <v>0.10956260384688336</v>
      </c>
      <c r="G11" s="40">
        <v>0.03317473958668615</v>
      </c>
      <c r="H11" s="40">
        <v>1.0275766619641216</v>
      </c>
      <c r="I11" s="40">
        <v>0.022343249719358967</v>
      </c>
      <c r="J11" s="40">
        <v>0.007105610911333991</v>
      </c>
      <c r="K11" s="40">
        <v>0.09441847453058563</v>
      </c>
      <c r="L11" s="40">
        <v>0.02188315400905476</v>
      </c>
      <c r="M11" s="40">
        <v>0.025944325154584214</v>
      </c>
      <c r="N11" s="40">
        <v>0.06531219354296267</v>
      </c>
      <c r="O11" s="41">
        <v>0.05169807411020056</v>
      </c>
      <c r="P11" s="42">
        <f t="shared" si="0"/>
        <v>1.7167236519640405</v>
      </c>
      <c r="Q11" s="42">
        <f t="shared" si="1"/>
        <v>0.965219962240358</v>
      </c>
    </row>
    <row r="12" spans="1:17" ht="13.5">
      <c r="A12" s="8">
        <v>7</v>
      </c>
      <c r="B12" s="9" t="s">
        <v>32</v>
      </c>
      <c r="C12" s="40">
        <v>0.05449873337264106</v>
      </c>
      <c r="D12" s="40">
        <v>0.09150048414059578</v>
      </c>
      <c r="E12" s="40">
        <v>0.050338349388234414</v>
      </c>
      <c r="F12" s="40">
        <v>0.04233424110950733</v>
      </c>
      <c r="G12" s="40">
        <v>0.05370597484405861</v>
      </c>
      <c r="H12" s="40">
        <v>0.06172480173890806</v>
      </c>
      <c r="I12" s="40">
        <v>1.0832886462164986</v>
      </c>
      <c r="J12" s="40">
        <v>0.05878723851196853</v>
      </c>
      <c r="K12" s="40">
        <v>0.07920731550325644</v>
      </c>
      <c r="L12" s="40">
        <v>0.04296502680342818</v>
      </c>
      <c r="M12" s="40">
        <v>0.013748206549934939</v>
      </c>
      <c r="N12" s="40">
        <v>0.043375390268973156</v>
      </c>
      <c r="O12" s="41">
        <v>0.2632238031278944</v>
      </c>
      <c r="P12" s="42">
        <f t="shared" si="0"/>
        <v>1.9386982115758995</v>
      </c>
      <c r="Q12" s="42">
        <f t="shared" si="1"/>
        <v>1.0900241354698454</v>
      </c>
    </row>
    <row r="13" spans="1:17" ht="13.5">
      <c r="A13" s="8">
        <v>8</v>
      </c>
      <c r="B13" s="9" t="s">
        <v>33</v>
      </c>
      <c r="C13" s="40">
        <v>0.003632994808086912</v>
      </c>
      <c r="D13" s="40">
        <v>0.009545650578790206</v>
      </c>
      <c r="E13" s="40">
        <v>0.007998897081249476</v>
      </c>
      <c r="F13" s="40">
        <v>0.007273867007599447</v>
      </c>
      <c r="G13" s="40">
        <v>0.008100923086719877</v>
      </c>
      <c r="H13" s="40">
        <v>0.018424187191364422</v>
      </c>
      <c r="I13" s="40">
        <v>0.013057383891186212</v>
      </c>
      <c r="J13" s="40">
        <v>1.003692093812001</v>
      </c>
      <c r="K13" s="40">
        <v>0.011273381715937928</v>
      </c>
      <c r="L13" s="40">
        <v>0.013359109827784398</v>
      </c>
      <c r="M13" s="40">
        <v>0.002664335970567283</v>
      </c>
      <c r="N13" s="40">
        <v>0.010057317133555971</v>
      </c>
      <c r="O13" s="41">
        <v>0.013236814969367891</v>
      </c>
      <c r="P13" s="42">
        <f t="shared" si="0"/>
        <v>1.122316957074211</v>
      </c>
      <c r="Q13" s="42">
        <f t="shared" si="1"/>
        <v>0.6310175372078899</v>
      </c>
    </row>
    <row r="14" spans="1:17" ht="13.5">
      <c r="A14" s="8">
        <v>9</v>
      </c>
      <c r="B14" s="9" t="s">
        <v>34</v>
      </c>
      <c r="C14" s="40">
        <v>0.06629314830025568</v>
      </c>
      <c r="D14" s="40">
        <v>0.3450571391461933</v>
      </c>
      <c r="E14" s="40">
        <v>0.07167679875478472</v>
      </c>
      <c r="F14" s="40">
        <v>0.09024935229511535</v>
      </c>
      <c r="G14" s="40">
        <v>0.05881227011330952</v>
      </c>
      <c r="H14" s="40">
        <v>0.050816331515177886</v>
      </c>
      <c r="I14" s="40">
        <v>0.029837546761474085</v>
      </c>
      <c r="J14" s="40">
        <v>0.007324149569785595</v>
      </c>
      <c r="K14" s="40">
        <v>1.1314697030634127</v>
      </c>
      <c r="L14" s="40">
        <v>0.03731943437918664</v>
      </c>
      <c r="M14" s="40">
        <v>0.037244712769749284</v>
      </c>
      <c r="N14" s="40">
        <v>0.03822995465225439</v>
      </c>
      <c r="O14" s="41">
        <v>0.07487338203893322</v>
      </c>
      <c r="P14" s="42">
        <f t="shared" si="0"/>
        <v>2.0392039233596324</v>
      </c>
      <c r="Q14" s="42">
        <f t="shared" si="1"/>
        <v>1.1465330087657015</v>
      </c>
    </row>
    <row r="15" spans="1:17" ht="13.5">
      <c r="A15" s="8">
        <v>10</v>
      </c>
      <c r="B15" s="9" t="s">
        <v>35</v>
      </c>
      <c r="C15" s="40">
        <v>0.008581276844250712</v>
      </c>
      <c r="D15" s="40">
        <v>0.015053748075323666</v>
      </c>
      <c r="E15" s="40">
        <v>0.01663927080390619</v>
      </c>
      <c r="F15" s="40">
        <v>0.02479418361091051</v>
      </c>
      <c r="G15" s="40">
        <v>0.01178920737035696</v>
      </c>
      <c r="H15" s="40">
        <v>0.03163909245504048</v>
      </c>
      <c r="I15" s="40">
        <v>0.03115842806044191</v>
      </c>
      <c r="J15" s="40">
        <v>0.0037413382176092083</v>
      </c>
      <c r="K15" s="40">
        <v>0.01909780613077722</v>
      </c>
      <c r="L15" s="40">
        <v>1.095090436442529</v>
      </c>
      <c r="M15" s="40">
        <v>0.01745252252554704</v>
      </c>
      <c r="N15" s="40">
        <v>0.020801661282286547</v>
      </c>
      <c r="O15" s="41">
        <v>0.045478786736497405</v>
      </c>
      <c r="P15" s="42">
        <f t="shared" si="0"/>
        <v>1.3413177585554767</v>
      </c>
      <c r="Q15" s="42">
        <f t="shared" si="1"/>
        <v>0.7541497286322456</v>
      </c>
    </row>
    <row r="16" spans="1:17" ht="13.5">
      <c r="A16" s="8">
        <v>11</v>
      </c>
      <c r="B16" s="9" t="s">
        <v>36</v>
      </c>
      <c r="C16" s="40">
        <v>0.001606478894672287</v>
      </c>
      <c r="D16" s="40">
        <v>0.0029968312537328647</v>
      </c>
      <c r="E16" s="40">
        <v>0.002110097696890616</v>
      </c>
      <c r="F16" s="40">
        <v>0.0016642002495794825</v>
      </c>
      <c r="G16" s="40">
        <v>0.0015247209210305867</v>
      </c>
      <c r="H16" s="40">
        <v>0.0011010419459342564</v>
      </c>
      <c r="I16" s="40">
        <v>0.0015603901229340363</v>
      </c>
      <c r="J16" s="40">
        <v>0.0007245558535287789</v>
      </c>
      <c r="K16" s="40">
        <v>0.001435753649399615</v>
      </c>
      <c r="L16" s="40">
        <v>0.001135756823172757</v>
      </c>
      <c r="M16" s="40">
        <v>1.0003727210207753</v>
      </c>
      <c r="N16" s="40">
        <v>0.0009960997874905926</v>
      </c>
      <c r="O16" s="41">
        <v>0.16909399221657523</v>
      </c>
      <c r="P16" s="42">
        <f t="shared" si="0"/>
        <v>1.1863226404357163</v>
      </c>
      <c r="Q16" s="42">
        <f t="shared" si="1"/>
        <v>0.667004437724278</v>
      </c>
    </row>
    <row r="17" spans="1:17" ht="13.5">
      <c r="A17" s="8">
        <v>12</v>
      </c>
      <c r="B17" s="9" t="s">
        <v>37</v>
      </c>
      <c r="C17" s="40">
        <v>0.07189739354107084</v>
      </c>
      <c r="D17" s="40">
        <v>0.15547794796382516</v>
      </c>
      <c r="E17" s="40">
        <v>0.20387267192847688</v>
      </c>
      <c r="F17" s="40">
        <v>0.17929978510801928</v>
      </c>
      <c r="G17" s="40">
        <v>0.1385565331705583</v>
      </c>
      <c r="H17" s="40">
        <v>0.10972384099966416</v>
      </c>
      <c r="I17" s="40">
        <v>0.171510652852774</v>
      </c>
      <c r="J17" s="40">
        <v>0.03275530566094229</v>
      </c>
      <c r="K17" s="40">
        <v>0.2843897108409565</v>
      </c>
      <c r="L17" s="40">
        <v>0.18571027711974147</v>
      </c>
      <c r="M17" s="40">
        <v>0.09897183655808359</v>
      </c>
      <c r="N17" s="40">
        <v>1.1252274092431018</v>
      </c>
      <c r="O17" s="41">
        <v>0.18384257026884815</v>
      </c>
      <c r="P17" s="42">
        <f t="shared" si="0"/>
        <v>2.941235935256062</v>
      </c>
      <c r="Q17" s="42">
        <f t="shared" si="1"/>
        <v>1.6536963506735134</v>
      </c>
    </row>
    <row r="18" spans="1:17" ht="13.5">
      <c r="A18" s="17">
        <v>13</v>
      </c>
      <c r="B18" s="18" t="s">
        <v>38</v>
      </c>
      <c r="C18" s="43">
        <v>0.009547471703366435</v>
      </c>
      <c r="D18" s="43">
        <v>0.01781048085329214</v>
      </c>
      <c r="E18" s="43">
        <v>0.012540530796398379</v>
      </c>
      <c r="F18" s="43">
        <v>0.009890515738668773</v>
      </c>
      <c r="G18" s="43">
        <v>0.009061575534759784</v>
      </c>
      <c r="H18" s="43">
        <v>0.006543607175848553</v>
      </c>
      <c r="I18" s="43">
        <v>0.009273561323670082</v>
      </c>
      <c r="J18" s="43">
        <v>0.004306111043236395</v>
      </c>
      <c r="K18" s="43">
        <v>0.008532833755929448</v>
      </c>
      <c r="L18" s="43">
        <v>0.006749921313693505</v>
      </c>
      <c r="M18" s="43">
        <v>0.0022151199190378877</v>
      </c>
      <c r="N18" s="43">
        <v>0.005919924977748175</v>
      </c>
      <c r="O18" s="44">
        <v>1.0049432403071497</v>
      </c>
      <c r="P18" s="45">
        <f t="shared" si="0"/>
        <v>1.1073348944427992</v>
      </c>
      <c r="Q18" s="45">
        <f t="shared" si="1"/>
        <v>0.6225939415343348</v>
      </c>
    </row>
    <row r="19" spans="1:17" ht="13.5">
      <c r="A19" s="22">
        <v>14</v>
      </c>
      <c r="B19" s="23" t="s">
        <v>48</v>
      </c>
      <c r="C19" s="46">
        <f>SUM(C6:C18)</f>
        <v>1.774616101100856</v>
      </c>
      <c r="D19" s="46">
        <f aca="true" t="shared" si="2" ref="D19:P19">SUM(D6:D18)</f>
        <v>2.0575485647656313</v>
      </c>
      <c r="E19" s="46">
        <f t="shared" si="2"/>
        <v>2.5112091045202467</v>
      </c>
      <c r="F19" s="46">
        <f t="shared" si="2"/>
        <v>2.1033138843520565</v>
      </c>
      <c r="G19" s="46">
        <f t="shared" si="2"/>
        <v>1.6536404791344832</v>
      </c>
      <c r="H19" s="46">
        <f t="shared" si="2"/>
        <v>1.4645032103542435</v>
      </c>
      <c r="I19" s="46">
        <f t="shared" si="2"/>
        <v>1.5130463575939133</v>
      </c>
      <c r="J19" s="46">
        <f t="shared" si="2"/>
        <v>1.1944440388021274</v>
      </c>
      <c r="K19" s="46">
        <f t="shared" si="2"/>
        <v>2.0946278514610612</v>
      </c>
      <c r="L19" s="46">
        <f t="shared" si="2"/>
        <v>1.5536198072502445</v>
      </c>
      <c r="M19" s="46">
        <f t="shared" si="2"/>
        <v>1.407110355997455</v>
      </c>
      <c r="N19" s="46">
        <f t="shared" si="2"/>
        <v>1.6581676461630774</v>
      </c>
      <c r="O19" s="46">
        <f t="shared" si="2"/>
        <v>2.1357293878324133</v>
      </c>
      <c r="P19" s="47">
        <f t="shared" si="2"/>
        <v>23.12157678932781</v>
      </c>
      <c r="Q19" s="47">
        <f t="shared" si="1"/>
        <v>13</v>
      </c>
    </row>
    <row r="20" spans="1:17" ht="13.5">
      <c r="A20" s="22">
        <v>15</v>
      </c>
      <c r="B20" s="23" t="s">
        <v>49</v>
      </c>
      <c r="C20" s="46">
        <f>C19/$Q$20</f>
        <v>0.9977697249851714</v>
      </c>
      <c r="D20" s="46">
        <f aca="true" t="shared" si="3" ref="D20:P20">D19/$Q$20</f>
        <v>1.1568471988596944</v>
      </c>
      <c r="E20" s="46">
        <f t="shared" si="3"/>
        <v>1.4119157467596</v>
      </c>
      <c r="F20" s="46">
        <f t="shared" si="3"/>
        <v>1.1825785388995371</v>
      </c>
      <c r="G20" s="46">
        <f t="shared" si="3"/>
        <v>0.9297517390194067</v>
      </c>
      <c r="H20" s="46">
        <f t="shared" si="3"/>
        <v>0.8234101812378452</v>
      </c>
      <c r="I20" s="46">
        <f t="shared" si="3"/>
        <v>0.8507033420748251</v>
      </c>
      <c r="J20" s="46">
        <f t="shared" si="3"/>
        <v>0.6715706565304311</v>
      </c>
      <c r="K20" s="46">
        <f t="shared" si="3"/>
        <v>1.1776948569339085</v>
      </c>
      <c r="L20" s="46">
        <f t="shared" si="3"/>
        <v>0.8735155771718607</v>
      </c>
      <c r="M20" s="46">
        <f t="shared" si="3"/>
        <v>0.7911413133558488</v>
      </c>
      <c r="N20" s="46">
        <f t="shared" si="3"/>
        <v>0.9322971178189569</v>
      </c>
      <c r="O20" s="48">
        <f t="shared" si="3"/>
        <v>1.2008040063529137</v>
      </c>
      <c r="P20" s="47">
        <f t="shared" si="3"/>
        <v>13</v>
      </c>
      <c r="Q20" s="47">
        <f>P19/13</f>
        <v>1.778582829948293</v>
      </c>
    </row>
    <row r="21" spans="7:14" ht="13.5">
      <c r="G21" s="24"/>
      <c r="H21" s="24"/>
      <c r="I21" s="24"/>
      <c r="J21" s="24"/>
      <c r="K21" s="24"/>
      <c r="L21" s="24"/>
      <c r="M21" s="24"/>
      <c r="N21" s="24"/>
    </row>
  </sheetData>
  <printOptions/>
  <pageMargins left="0.75" right="0.75" top="1" bottom="1" header="0.512" footer="0.512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IV2"/>
    </sheetView>
  </sheetViews>
  <sheetFormatPr defaultColWidth="9.00390625" defaultRowHeight="13.5"/>
  <cols>
    <col min="1" max="1" width="4.625" style="2" customWidth="1"/>
    <col min="2" max="2" width="25.125" style="3" customWidth="1"/>
    <col min="3" max="17" width="12.375" style="3" customWidth="1"/>
    <col min="18" max="16384" width="9.00390625" style="3" customWidth="1"/>
  </cols>
  <sheetData>
    <row r="1" ht="13.5">
      <c r="A1" s="2" t="s">
        <v>86</v>
      </c>
    </row>
    <row r="3" ht="13.5">
      <c r="B3" s="3" t="s">
        <v>88</v>
      </c>
    </row>
    <row r="4" spans="1:17" ht="13.5">
      <c r="A4" s="4"/>
      <c r="B4" s="5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>
        <v>10</v>
      </c>
      <c r="M4" s="6">
        <v>11</v>
      </c>
      <c r="N4" s="6">
        <v>12</v>
      </c>
      <c r="O4" s="5">
        <v>13</v>
      </c>
      <c r="P4" s="7">
        <v>14</v>
      </c>
      <c r="Q4" s="7">
        <v>15</v>
      </c>
    </row>
    <row r="5" spans="1:17" ht="13.5">
      <c r="A5" s="8"/>
      <c r="B5" s="9"/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  <c r="O5" s="9" t="s">
        <v>12</v>
      </c>
      <c r="P5" s="10" t="s">
        <v>46</v>
      </c>
      <c r="Q5" s="10" t="s">
        <v>47</v>
      </c>
    </row>
    <row r="6" spans="1:17" ht="13.5">
      <c r="A6" s="4">
        <v>1</v>
      </c>
      <c r="B6" s="5" t="s">
        <v>27</v>
      </c>
      <c r="C6" s="25">
        <v>1.06643822512558</v>
      </c>
      <c r="D6" s="25">
        <v>0.0009705324767773338</v>
      </c>
      <c r="E6" s="25">
        <v>0.019943517508932907</v>
      </c>
      <c r="F6" s="25">
        <v>0.003287562014436611</v>
      </c>
      <c r="G6" s="25">
        <v>0.0007191312493819243</v>
      </c>
      <c r="H6" s="25">
        <v>0.0006482468434404566</v>
      </c>
      <c r="I6" s="25">
        <v>0.0007783172893641378</v>
      </c>
      <c r="J6" s="25">
        <v>0.00022030364735954459</v>
      </c>
      <c r="K6" s="25">
        <v>0.0015553439590409615</v>
      </c>
      <c r="L6" s="25">
        <v>0.0008166489733921904</v>
      </c>
      <c r="M6" s="25">
        <v>0.0005789966933686449</v>
      </c>
      <c r="N6" s="25">
        <v>0.005105791664470127</v>
      </c>
      <c r="O6" s="38">
        <v>0.0009879152263375217</v>
      </c>
      <c r="P6" s="39">
        <f>SUM(C6:O6)</f>
        <v>1.1020505326718824</v>
      </c>
      <c r="Q6" s="39">
        <f>P6/$Q$20</f>
        <v>0.832248377740347</v>
      </c>
    </row>
    <row r="7" spans="1:17" ht="13.5">
      <c r="A7" s="8">
        <v>2</v>
      </c>
      <c r="B7" s="9" t="s">
        <v>28</v>
      </c>
      <c r="C7" s="40">
        <v>0.00019290993841142114</v>
      </c>
      <c r="D7" s="40">
        <v>1.0013778926692318</v>
      </c>
      <c r="E7" s="40">
        <v>0.002049796569201792</v>
      </c>
      <c r="F7" s="40">
        <v>0.003945591621609322</v>
      </c>
      <c r="G7" s="40">
        <v>0.02428117456326865</v>
      </c>
      <c r="H7" s="40">
        <v>0.0003939010477554544</v>
      </c>
      <c r="I7" s="40">
        <v>0.00022308205279173948</v>
      </c>
      <c r="J7" s="40">
        <v>0.0001832558008990546</v>
      </c>
      <c r="K7" s="40">
        <v>0.000382805539618973</v>
      </c>
      <c r="L7" s="40">
        <v>0.00041847234756553226</v>
      </c>
      <c r="M7" s="40">
        <v>0.0006963072644525448</v>
      </c>
      <c r="N7" s="40">
        <v>0.0005857307222149951</v>
      </c>
      <c r="O7" s="41">
        <v>0.0006258671445225221</v>
      </c>
      <c r="P7" s="42">
        <f aca="true" t="shared" si="0" ref="P7:P18">SUM(C7:O7)</f>
        <v>1.035356787281544</v>
      </c>
      <c r="Q7" s="42">
        <f aca="true" t="shared" si="1" ref="Q7:Q19">P7/$Q$20</f>
        <v>0.7818824827464349</v>
      </c>
    </row>
    <row r="8" spans="1:17" ht="13.5">
      <c r="A8" s="8">
        <v>3</v>
      </c>
      <c r="B8" s="9" t="s">
        <v>29</v>
      </c>
      <c r="C8" s="40">
        <v>0.030163137984496467</v>
      </c>
      <c r="D8" s="40">
        <v>0.02255785867970622</v>
      </c>
      <c r="E8" s="40">
        <v>1.0822481695164172</v>
      </c>
      <c r="F8" s="40">
        <v>0.05142174473848658</v>
      </c>
      <c r="G8" s="40">
        <v>0.012389028698929305</v>
      </c>
      <c r="H8" s="40">
        <v>0.009883687122380403</v>
      </c>
      <c r="I8" s="40">
        <v>0.010398366098391293</v>
      </c>
      <c r="J8" s="40">
        <v>0.0028926397483469276</v>
      </c>
      <c r="K8" s="40">
        <v>0.035770666778079975</v>
      </c>
      <c r="L8" s="40">
        <v>0.008767194122077193</v>
      </c>
      <c r="M8" s="40">
        <v>0.012428429803971219</v>
      </c>
      <c r="N8" s="40">
        <v>0.025225314387627283</v>
      </c>
      <c r="O8" s="41">
        <v>0.023648066565975415</v>
      </c>
      <c r="P8" s="42">
        <f t="shared" si="0"/>
        <v>1.3277943042448854</v>
      </c>
      <c r="Q8" s="42">
        <f t="shared" si="1"/>
        <v>1.0027259394371988</v>
      </c>
    </row>
    <row r="9" spans="1:17" ht="13.5">
      <c r="A9" s="8">
        <v>4</v>
      </c>
      <c r="B9" s="9" t="s">
        <v>30</v>
      </c>
      <c r="C9" s="40">
        <v>0.004617936779929369</v>
      </c>
      <c r="D9" s="40">
        <v>0.007705836427237377</v>
      </c>
      <c r="E9" s="40">
        <v>0.006529915747093164</v>
      </c>
      <c r="F9" s="40">
        <v>1.0041729006446691</v>
      </c>
      <c r="G9" s="40">
        <v>0.03802632733556862</v>
      </c>
      <c r="H9" s="40">
        <v>0.006965151432455915</v>
      </c>
      <c r="I9" s="40">
        <v>0.005251093237272005</v>
      </c>
      <c r="J9" s="40">
        <v>0.03441044221668513</v>
      </c>
      <c r="K9" s="40">
        <v>0.0066524164786304334</v>
      </c>
      <c r="L9" s="40">
        <v>0.009487460233186397</v>
      </c>
      <c r="M9" s="40">
        <v>0.017048030389706245</v>
      </c>
      <c r="N9" s="40">
        <v>0.007260890033069585</v>
      </c>
      <c r="O9" s="41">
        <v>0.005710788919501834</v>
      </c>
      <c r="P9" s="42">
        <f t="shared" si="0"/>
        <v>1.1538391898750051</v>
      </c>
      <c r="Q9" s="42">
        <f t="shared" si="1"/>
        <v>0.8713582231284283</v>
      </c>
    </row>
    <row r="10" spans="1:17" ht="13.5">
      <c r="A10" s="8">
        <v>5</v>
      </c>
      <c r="B10" s="9" t="s">
        <v>50</v>
      </c>
      <c r="C10" s="40">
        <v>0.005288333125889493</v>
      </c>
      <c r="D10" s="40">
        <v>0.02579102006871971</v>
      </c>
      <c r="E10" s="40">
        <v>0.017529452957958717</v>
      </c>
      <c r="F10" s="40">
        <v>0.009346913737171263</v>
      </c>
      <c r="G10" s="40">
        <v>1.0447544150403967</v>
      </c>
      <c r="H10" s="40">
        <v>0.01529608693555737</v>
      </c>
      <c r="I10" s="40">
        <v>0.00811836999665433</v>
      </c>
      <c r="J10" s="40">
        <v>0.002321442851722695</v>
      </c>
      <c r="K10" s="40">
        <v>0.013138073868213612</v>
      </c>
      <c r="L10" s="40">
        <v>0.016015072625943306</v>
      </c>
      <c r="M10" s="40">
        <v>0.02655836099572515</v>
      </c>
      <c r="N10" s="40">
        <v>0.02226533999412911</v>
      </c>
      <c r="O10" s="41">
        <v>0.020801884631130627</v>
      </c>
      <c r="P10" s="42">
        <f t="shared" si="0"/>
        <v>1.227224766829212</v>
      </c>
      <c r="Q10" s="42">
        <f t="shared" si="1"/>
        <v>0.9267776667555765</v>
      </c>
    </row>
    <row r="11" spans="1:17" ht="13.5">
      <c r="A11" s="8">
        <v>6</v>
      </c>
      <c r="B11" s="9" t="s">
        <v>31</v>
      </c>
      <c r="C11" s="40">
        <v>0.027535183794533048</v>
      </c>
      <c r="D11" s="40">
        <v>0.02084669397666543</v>
      </c>
      <c r="E11" s="40">
        <v>0.039572011026578105</v>
      </c>
      <c r="F11" s="40">
        <v>0.04196628875253127</v>
      </c>
      <c r="G11" s="40">
        <v>0.011451516063570028</v>
      </c>
      <c r="H11" s="40">
        <v>1.0107627670298749</v>
      </c>
      <c r="I11" s="40">
        <v>0.0075555410292723595</v>
      </c>
      <c r="J11" s="40">
        <v>0.002577591787530162</v>
      </c>
      <c r="K11" s="40">
        <v>0.038019708133127605</v>
      </c>
      <c r="L11" s="40">
        <v>0.007759625224734609</v>
      </c>
      <c r="M11" s="40">
        <v>0.009268287672668839</v>
      </c>
      <c r="N11" s="40">
        <v>0.026956946550847738</v>
      </c>
      <c r="O11" s="41">
        <v>0.018744733533178414</v>
      </c>
      <c r="P11" s="42">
        <f t="shared" si="0"/>
        <v>1.2630168945751123</v>
      </c>
      <c r="Q11" s="42">
        <f t="shared" si="1"/>
        <v>0.9538072260809379</v>
      </c>
    </row>
    <row r="12" spans="1:17" ht="13.5">
      <c r="A12" s="8">
        <v>7</v>
      </c>
      <c r="B12" s="9" t="s">
        <v>32</v>
      </c>
      <c r="C12" s="40">
        <v>0.03431071369251396</v>
      </c>
      <c r="D12" s="40">
        <v>0.06179344384131473</v>
      </c>
      <c r="E12" s="40">
        <v>0.019672731740943587</v>
      </c>
      <c r="F12" s="40">
        <v>0.019412072110333595</v>
      </c>
      <c r="G12" s="40">
        <v>0.03577774890038541</v>
      </c>
      <c r="H12" s="40">
        <v>0.04701065621064315</v>
      </c>
      <c r="I12" s="40">
        <v>1.0649377147459225</v>
      </c>
      <c r="J12" s="40">
        <v>0.047912599911700264</v>
      </c>
      <c r="K12" s="40">
        <v>0.05343070280410685</v>
      </c>
      <c r="L12" s="40">
        <v>0.031236424704631307</v>
      </c>
      <c r="M12" s="40">
        <v>0.006935306652360013</v>
      </c>
      <c r="N12" s="40">
        <v>0.02797358932095932</v>
      </c>
      <c r="O12" s="41">
        <v>0.21424356043431192</v>
      </c>
      <c r="P12" s="42">
        <f t="shared" si="0"/>
        <v>1.6646472650701267</v>
      </c>
      <c r="Q12" s="42">
        <f t="shared" si="1"/>
        <v>1.2571111258443526</v>
      </c>
    </row>
    <row r="13" spans="1:17" ht="13.5">
      <c r="A13" s="8">
        <v>8</v>
      </c>
      <c r="B13" s="9" t="s">
        <v>33</v>
      </c>
      <c r="C13" s="40">
        <v>0.001542053978482031</v>
      </c>
      <c r="D13" s="40">
        <v>0.0068500978674381425</v>
      </c>
      <c r="E13" s="40">
        <v>0.0036309441767722007</v>
      </c>
      <c r="F13" s="40">
        <v>0.004070713113664166</v>
      </c>
      <c r="G13" s="40">
        <v>0.006514886943672484</v>
      </c>
      <c r="H13" s="40">
        <v>0.017406152830836217</v>
      </c>
      <c r="I13" s="40">
        <v>0.012002426235507659</v>
      </c>
      <c r="J13" s="40">
        <v>1.0033273463704957</v>
      </c>
      <c r="K13" s="40">
        <v>0.008475960384482504</v>
      </c>
      <c r="L13" s="40">
        <v>0.012375907910392723</v>
      </c>
      <c r="M13" s="40">
        <v>0.0017290922667919561</v>
      </c>
      <c r="N13" s="40">
        <v>0.008287159928048344</v>
      </c>
      <c r="O13" s="41">
        <v>0.011085772489559007</v>
      </c>
      <c r="P13" s="42">
        <f t="shared" si="0"/>
        <v>1.097298514496143</v>
      </c>
      <c r="Q13" s="42">
        <f t="shared" si="1"/>
        <v>0.8286597406493024</v>
      </c>
    </row>
    <row r="14" spans="1:17" ht="13.5">
      <c r="A14" s="8">
        <v>9</v>
      </c>
      <c r="B14" s="9" t="s">
        <v>34</v>
      </c>
      <c r="C14" s="40">
        <v>0.03626034238542561</v>
      </c>
      <c r="D14" s="40">
        <v>0.23721026309383622</v>
      </c>
      <c r="E14" s="40">
        <v>0.0262342693891355</v>
      </c>
      <c r="F14" s="40">
        <v>0.04720073521010219</v>
      </c>
      <c r="G14" s="40">
        <v>0.026712170807760154</v>
      </c>
      <c r="H14" s="40">
        <v>0.032194481521478586</v>
      </c>
      <c r="I14" s="40">
        <v>0.016975387647586406</v>
      </c>
      <c r="J14" s="40">
        <v>0.0038228479704695336</v>
      </c>
      <c r="K14" s="40">
        <v>1.0817946322643532</v>
      </c>
      <c r="L14" s="40">
        <v>0.022665469383618634</v>
      </c>
      <c r="M14" s="40">
        <v>0.02202245732711944</v>
      </c>
      <c r="N14" s="40">
        <v>0.01866650762767301</v>
      </c>
      <c r="O14" s="41">
        <v>0.04473583271116571</v>
      </c>
      <c r="P14" s="42">
        <f t="shared" si="0"/>
        <v>1.6164953973397242</v>
      </c>
      <c r="Q14" s="42">
        <f t="shared" si="1"/>
        <v>1.2207477172566932</v>
      </c>
    </row>
    <row r="15" spans="1:17" ht="13.5">
      <c r="A15" s="8">
        <v>10</v>
      </c>
      <c r="B15" s="9" t="s">
        <v>35</v>
      </c>
      <c r="C15" s="40">
        <v>0.004092398525936333</v>
      </c>
      <c r="D15" s="40">
        <v>0.009300803923119579</v>
      </c>
      <c r="E15" s="40">
        <v>0.007403015556038598</v>
      </c>
      <c r="F15" s="40">
        <v>0.01764164127738827</v>
      </c>
      <c r="G15" s="40">
        <v>0.008386964065723741</v>
      </c>
      <c r="H15" s="40">
        <v>0.02840176838363761</v>
      </c>
      <c r="I15" s="40">
        <v>0.027758429838006006</v>
      </c>
      <c r="J15" s="40">
        <v>0.0027953257882993294</v>
      </c>
      <c r="K15" s="40">
        <v>0.01297412975457031</v>
      </c>
      <c r="L15" s="40">
        <v>1.0894828820799325</v>
      </c>
      <c r="M15" s="40">
        <v>0.015020237327281876</v>
      </c>
      <c r="N15" s="40">
        <v>0.01657914827784119</v>
      </c>
      <c r="O15" s="41">
        <v>0.03945462985042456</v>
      </c>
      <c r="P15" s="42">
        <f t="shared" si="0"/>
        <v>1.2792913746482</v>
      </c>
      <c r="Q15" s="42">
        <f t="shared" si="1"/>
        <v>0.966097415357973</v>
      </c>
    </row>
    <row r="16" spans="1:17" ht="13.5">
      <c r="A16" s="8">
        <v>11</v>
      </c>
      <c r="B16" s="9" t="s">
        <v>36</v>
      </c>
      <c r="C16" s="40">
        <v>4.1409181658032566E-05</v>
      </c>
      <c r="D16" s="40">
        <v>9.099050223739145E-05</v>
      </c>
      <c r="E16" s="40">
        <v>3.9878964292320554E-05</v>
      </c>
      <c r="F16" s="40">
        <v>3.567371672875533E-05</v>
      </c>
      <c r="G16" s="40">
        <v>4.24756297268743E-05</v>
      </c>
      <c r="H16" s="40">
        <v>3.315223872669804E-05</v>
      </c>
      <c r="I16" s="40">
        <v>4.93608086081906E-05</v>
      </c>
      <c r="J16" s="40">
        <v>2.3802603216869165E-05</v>
      </c>
      <c r="K16" s="40">
        <v>3.2890230799121424E-05</v>
      </c>
      <c r="L16" s="40">
        <v>3.479266545057561E-05</v>
      </c>
      <c r="M16" s="40">
        <v>1.0000067554627572</v>
      </c>
      <c r="N16" s="40">
        <v>2.325207116188373E-05</v>
      </c>
      <c r="O16" s="41">
        <v>0.1682781987419111</v>
      </c>
      <c r="P16" s="42">
        <f t="shared" si="0"/>
        <v>1.168732632817275</v>
      </c>
      <c r="Q16" s="42">
        <f t="shared" si="1"/>
        <v>0.8826054784585637</v>
      </c>
    </row>
    <row r="17" spans="1:17" ht="13.5">
      <c r="A17" s="8">
        <v>12</v>
      </c>
      <c r="B17" s="9" t="s">
        <v>37</v>
      </c>
      <c r="C17" s="40">
        <v>0.025870367898576146</v>
      </c>
      <c r="D17" s="40">
        <v>0.0876493542931866</v>
      </c>
      <c r="E17" s="40">
        <v>0.0949971467735729</v>
      </c>
      <c r="F17" s="40">
        <v>0.10005827597941702</v>
      </c>
      <c r="G17" s="40">
        <v>0.09723638122818072</v>
      </c>
      <c r="H17" s="40">
        <v>0.08046590820935932</v>
      </c>
      <c r="I17" s="40">
        <v>0.13513208195602647</v>
      </c>
      <c r="J17" s="40">
        <v>0.02353367232063357</v>
      </c>
      <c r="K17" s="40">
        <v>0.2034840800772152</v>
      </c>
      <c r="L17" s="40">
        <v>0.14899843778741423</v>
      </c>
      <c r="M17" s="40">
        <v>0.0709674884893799</v>
      </c>
      <c r="N17" s="40">
        <v>1.080446964676972</v>
      </c>
      <c r="O17" s="41">
        <v>0.12701707862958</v>
      </c>
      <c r="P17" s="42">
        <f t="shared" si="0"/>
        <v>2.275857238319514</v>
      </c>
      <c r="Q17" s="42">
        <f t="shared" si="1"/>
        <v>1.7186857030665519</v>
      </c>
    </row>
    <row r="18" spans="1:17" ht="13.5">
      <c r="A18" s="17">
        <v>13</v>
      </c>
      <c r="B18" s="18" t="s">
        <v>38</v>
      </c>
      <c r="C18" s="43">
        <v>0.00024609908754529654</v>
      </c>
      <c r="D18" s="43">
        <v>0.000540766049443688</v>
      </c>
      <c r="E18" s="43">
        <v>0.00023700484606625384</v>
      </c>
      <c r="F18" s="43">
        <v>0.00021201262098820205</v>
      </c>
      <c r="G18" s="43">
        <v>0.00025243709969979377</v>
      </c>
      <c r="H18" s="43">
        <v>0.00019702721411162194</v>
      </c>
      <c r="I18" s="43">
        <v>0.00029335643624382805</v>
      </c>
      <c r="J18" s="43">
        <v>0.00014146135466403122</v>
      </c>
      <c r="K18" s="43">
        <v>0.00019547007365811744</v>
      </c>
      <c r="L18" s="43">
        <v>0.00020677644130633226</v>
      </c>
      <c r="M18" s="43">
        <v>4.014842008227646E-05</v>
      </c>
      <c r="N18" s="43">
        <v>0.00013818948521451577</v>
      </c>
      <c r="O18" s="44">
        <v>1.0000948945610728</v>
      </c>
      <c r="P18" s="45">
        <f t="shared" si="0"/>
        <v>1.0027956436900967</v>
      </c>
      <c r="Q18" s="45">
        <f t="shared" si="1"/>
        <v>0.7572929034776404</v>
      </c>
    </row>
    <row r="19" spans="1:17" ht="13.5">
      <c r="A19" s="22">
        <v>14</v>
      </c>
      <c r="B19" s="23" t="s">
        <v>48</v>
      </c>
      <c r="C19" s="46">
        <f>SUM(C6:C18)</f>
        <v>1.236599111498977</v>
      </c>
      <c r="D19" s="46">
        <f aca="true" t="shared" si="2" ref="D19:P19">SUM(D6:D18)</f>
        <v>1.482685553868914</v>
      </c>
      <c r="E19" s="46">
        <f t="shared" si="2"/>
        <v>1.3200878547730033</v>
      </c>
      <c r="F19" s="46">
        <f t="shared" si="2"/>
        <v>1.3027721255375266</v>
      </c>
      <c r="G19" s="46">
        <f t="shared" si="2"/>
        <v>1.306544657626264</v>
      </c>
      <c r="H19" s="46">
        <f t="shared" si="2"/>
        <v>1.2496589870202575</v>
      </c>
      <c r="I19" s="46">
        <f t="shared" si="2"/>
        <v>1.2894735273716469</v>
      </c>
      <c r="J19" s="46">
        <f t="shared" si="2"/>
        <v>1.124162732372023</v>
      </c>
      <c r="K19" s="46">
        <f t="shared" si="2"/>
        <v>1.455906880345897</v>
      </c>
      <c r="L19" s="46">
        <f t="shared" si="2"/>
        <v>1.3482651644996455</v>
      </c>
      <c r="M19" s="46">
        <f t="shared" si="2"/>
        <v>1.183299898765665</v>
      </c>
      <c r="N19" s="46">
        <f t="shared" si="2"/>
        <v>1.2395148247402292</v>
      </c>
      <c r="O19" s="46">
        <f t="shared" si="2"/>
        <v>1.6754292234386714</v>
      </c>
      <c r="P19" s="47">
        <f t="shared" si="2"/>
        <v>17.21440054185872</v>
      </c>
      <c r="Q19" s="47">
        <f t="shared" si="1"/>
        <v>13</v>
      </c>
    </row>
    <row r="20" spans="1:17" ht="13.5">
      <c r="A20" s="22">
        <v>15</v>
      </c>
      <c r="B20" s="23" t="s">
        <v>49</v>
      </c>
      <c r="C20" s="46">
        <f>C19/$Q$20</f>
        <v>0.9338570001549947</v>
      </c>
      <c r="D20" s="46">
        <f aca="true" t="shared" si="3" ref="D20:P20">D19/$Q$20</f>
        <v>1.119696974252853</v>
      </c>
      <c r="E20" s="46">
        <f t="shared" si="3"/>
        <v>0.9969061699429979</v>
      </c>
      <c r="F20" s="46">
        <f t="shared" si="3"/>
        <v>0.9838296483694565</v>
      </c>
      <c r="G20" s="46">
        <f t="shared" si="3"/>
        <v>0.9866785955073097</v>
      </c>
      <c r="H20" s="46">
        <f t="shared" si="3"/>
        <v>0.9437195789513816</v>
      </c>
      <c r="I20" s="46">
        <f t="shared" si="3"/>
        <v>0.973786790604177</v>
      </c>
      <c r="J20" s="46">
        <f t="shared" si="3"/>
        <v>0.8489471059593657</v>
      </c>
      <c r="K20" s="46">
        <f t="shared" si="3"/>
        <v>1.0994742104712898</v>
      </c>
      <c r="L20" s="46">
        <f t="shared" si="3"/>
        <v>1.01818515816891</v>
      </c>
      <c r="M20" s="46">
        <f t="shared" si="3"/>
        <v>0.8936064108969944</v>
      </c>
      <c r="N20" s="46">
        <f t="shared" si="3"/>
        <v>0.9360588933922359</v>
      </c>
      <c r="O20" s="48">
        <f t="shared" si="3"/>
        <v>1.265253463328034</v>
      </c>
      <c r="P20" s="47">
        <f t="shared" si="3"/>
        <v>13</v>
      </c>
      <c r="Q20" s="47">
        <f>P19/13</f>
        <v>1.3241846570660554</v>
      </c>
    </row>
    <row r="21" spans="7:14" ht="13.5">
      <c r="G21" s="24"/>
      <c r="H21" s="24"/>
      <c r="I21" s="24"/>
      <c r="J21" s="24"/>
      <c r="K21" s="24"/>
      <c r="L21" s="24"/>
      <c r="M21" s="24"/>
      <c r="N21" s="24"/>
    </row>
  </sheetData>
  <printOptions/>
  <pageMargins left="0.75" right="0.75" top="1" bottom="1" header="0.512" footer="0.512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00390625" defaultRowHeight="13.5"/>
  <cols>
    <col min="1" max="1" width="4.625" style="0" customWidth="1"/>
    <col min="2" max="2" width="16.625" style="0" customWidth="1"/>
    <col min="3" max="9" width="11.375" style="0" customWidth="1"/>
  </cols>
  <sheetData>
    <row r="1" ht="13.5">
      <c r="A1" t="s">
        <v>65</v>
      </c>
    </row>
    <row r="3" spans="2:3" ht="13.5">
      <c r="B3" s="95" t="s">
        <v>93</v>
      </c>
      <c r="C3" t="s">
        <v>90</v>
      </c>
    </row>
    <row r="4" spans="1:9" s="75" customFormat="1" ht="27">
      <c r="A4" s="71"/>
      <c r="B4" s="72"/>
      <c r="C4" s="73" t="s">
        <v>14</v>
      </c>
      <c r="D4" s="73" t="s">
        <v>15</v>
      </c>
      <c r="E4" s="73" t="s">
        <v>16</v>
      </c>
      <c r="F4" s="73" t="s">
        <v>66</v>
      </c>
      <c r="G4" s="73" t="s">
        <v>18</v>
      </c>
      <c r="H4" s="73" t="s">
        <v>21</v>
      </c>
      <c r="I4" s="74" t="s">
        <v>67</v>
      </c>
    </row>
    <row r="5" spans="1:9" ht="13.5">
      <c r="A5" s="56">
        <v>1</v>
      </c>
      <c r="B5" s="57" t="s">
        <v>0</v>
      </c>
      <c r="C5" s="68">
        <v>714.9496806082254</v>
      </c>
      <c r="D5" s="66">
        <v>15024.088643834797</v>
      </c>
      <c r="E5" s="66">
        <v>1762.2034573757583</v>
      </c>
      <c r="F5" s="66">
        <v>3584.036151542236</v>
      </c>
      <c r="G5" s="66">
        <v>8605.36589480468</v>
      </c>
      <c r="H5" s="67">
        <v>98113.77617183428</v>
      </c>
      <c r="I5" s="67">
        <v>127804.42</v>
      </c>
    </row>
    <row r="6" spans="1:9" ht="13.5">
      <c r="A6" s="58">
        <v>2</v>
      </c>
      <c r="B6" s="59" t="s">
        <v>1</v>
      </c>
      <c r="C6" s="69">
        <v>45.1297362736204</v>
      </c>
      <c r="D6" s="60">
        <v>1005.4196947109713</v>
      </c>
      <c r="E6" s="60">
        <v>558.5226578259404</v>
      </c>
      <c r="F6" s="60">
        <v>2613.8111620812138</v>
      </c>
      <c r="G6" s="60">
        <v>53.28425627241397</v>
      </c>
      <c r="H6" s="61">
        <v>15092.625492835834</v>
      </c>
      <c r="I6" s="61">
        <v>19368.792999999994</v>
      </c>
    </row>
    <row r="7" spans="1:9" ht="13.5">
      <c r="A7" s="58">
        <v>3</v>
      </c>
      <c r="B7" s="59" t="s">
        <v>2</v>
      </c>
      <c r="C7" s="69">
        <v>4832.109864473186</v>
      </c>
      <c r="D7" s="60">
        <v>59913.73804411516</v>
      </c>
      <c r="E7" s="60">
        <v>12376.566323523839</v>
      </c>
      <c r="F7" s="60">
        <v>71822.49935808376</v>
      </c>
      <c r="G7" s="60">
        <v>352.9272036176906</v>
      </c>
      <c r="H7" s="61">
        <v>1103037.8682061862</v>
      </c>
      <c r="I7" s="61">
        <v>1252335.7089999998</v>
      </c>
    </row>
    <row r="8" spans="1:9" ht="13.5">
      <c r="A8" s="58">
        <v>4</v>
      </c>
      <c r="B8" s="59" t="s">
        <v>3</v>
      </c>
      <c r="C8" s="69">
        <v>532.1169227566032</v>
      </c>
      <c r="D8" s="60">
        <v>14673.460915319434</v>
      </c>
      <c r="E8" s="60">
        <v>7777.987600083906</v>
      </c>
      <c r="F8" s="60">
        <v>651629.8230323978</v>
      </c>
      <c r="G8" s="60">
        <v>41.13093231719458</v>
      </c>
      <c r="H8" s="61">
        <v>14583.947597124808</v>
      </c>
      <c r="I8" s="61">
        <v>689238.4669999998</v>
      </c>
    </row>
    <row r="9" spans="1:9" ht="13.5">
      <c r="A9" s="58">
        <v>5</v>
      </c>
      <c r="B9" s="59" t="s">
        <v>50</v>
      </c>
      <c r="C9" s="69">
        <v>1574.1012008333892</v>
      </c>
      <c r="D9" s="60">
        <v>37721.60687863587</v>
      </c>
      <c r="E9" s="60">
        <v>22029.004607919214</v>
      </c>
      <c r="F9" s="60">
        <v>7227.085936336086</v>
      </c>
      <c r="G9" s="60">
        <v>51.75941108208044</v>
      </c>
      <c r="H9" s="61">
        <v>192325.98296519334</v>
      </c>
      <c r="I9" s="61">
        <v>260929.54099999997</v>
      </c>
    </row>
    <row r="10" spans="1:9" ht="13.5">
      <c r="A10" s="58">
        <v>6</v>
      </c>
      <c r="B10" s="59" t="s">
        <v>5</v>
      </c>
      <c r="C10" s="69">
        <v>7810.674866392743</v>
      </c>
      <c r="D10" s="60">
        <v>151499.8986989752</v>
      </c>
      <c r="E10" s="60">
        <v>11246.546720064202</v>
      </c>
      <c r="F10" s="60">
        <v>39656.91647480593</v>
      </c>
      <c r="G10" s="60">
        <v>535.7119485299713</v>
      </c>
      <c r="H10" s="61">
        <v>166132.652291232</v>
      </c>
      <c r="I10" s="61">
        <v>376882.401</v>
      </c>
    </row>
    <row r="11" spans="1:9" ht="13.5">
      <c r="A11" s="58">
        <v>7</v>
      </c>
      <c r="B11" s="59" t="s">
        <v>6</v>
      </c>
      <c r="C11" s="69">
        <v>2209.924869354259</v>
      </c>
      <c r="D11" s="60">
        <v>82878.25321811672</v>
      </c>
      <c r="E11" s="60">
        <v>10975.610334106488</v>
      </c>
      <c r="F11" s="60">
        <v>14401.921063372385</v>
      </c>
      <c r="G11" s="60">
        <v>302.1690301898236</v>
      </c>
      <c r="H11" s="61">
        <v>38242.425484860294</v>
      </c>
      <c r="I11" s="61">
        <v>149010.30399999997</v>
      </c>
    </row>
    <row r="12" spans="1:9" ht="13.5">
      <c r="A12" s="58">
        <v>8</v>
      </c>
      <c r="B12" s="59" t="s">
        <v>7</v>
      </c>
      <c r="C12" s="69">
        <v>653.6197190743405</v>
      </c>
      <c r="D12" s="60">
        <v>279271.32799444057</v>
      </c>
      <c r="E12" s="60">
        <v>3240.601368366135</v>
      </c>
      <c r="F12" s="60">
        <v>3106.1904823830873</v>
      </c>
      <c r="G12" s="60">
        <v>19.358478446953296</v>
      </c>
      <c r="H12" s="61">
        <v>7614.386957288896</v>
      </c>
      <c r="I12" s="61">
        <v>293905.485</v>
      </c>
    </row>
    <row r="13" spans="1:9" ht="13.5">
      <c r="A13" s="58">
        <v>9</v>
      </c>
      <c r="B13" s="59" t="s">
        <v>8</v>
      </c>
      <c r="C13" s="69">
        <v>3739.268079857603</v>
      </c>
      <c r="D13" s="60">
        <v>66757.8254230085</v>
      </c>
      <c r="E13" s="60">
        <v>12598.745884717056</v>
      </c>
      <c r="F13" s="60">
        <v>35865.060294935996</v>
      </c>
      <c r="G13" s="60">
        <v>442.6086604972569</v>
      </c>
      <c r="H13" s="61">
        <v>56903.64365698355</v>
      </c>
      <c r="I13" s="61">
        <v>176307.15199999997</v>
      </c>
    </row>
    <row r="14" spans="1:9" ht="13.5">
      <c r="A14" s="58">
        <v>10</v>
      </c>
      <c r="B14" s="59" t="s">
        <v>9</v>
      </c>
      <c r="C14" s="69">
        <v>2467.5967156763336</v>
      </c>
      <c r="D14" s="60">
        <v>48676.98983629896</v>
      </c>
      <c r="E14" s="60">
        <v>9803.250196436875</v>
      </c>
      <c r="F14" s="60">
        <v>12298.75098017407</v>
      </c>
      <c r="G14" s="60">
        <v>44.245472908048676</v>
      </c>
      <c r="H14" s="61">
        <v>14214.106798505683</v>
      </c>
      <c r="I14" s="61">
        <v>87504.94</v>
      </c>
    </row>
    <row r="15" spans="1:9" ht="13.5">
      <c r="A15" s="58">
        <v>11</v>
      </c>
      <c r="B15" s="59" t="s">
        <v>10</v>
      </c>
      <c r="C15" s="69">
        <v>1.8590783482952058</v>
      </c>
      <c r="D15" s="60">
        <v>3159.0640499357214</v>
      </c>
      <c r="E15" s="60">
        <v>310440.0234846549</v>
      </c>
      <c r="F15" s="60">
        <v>25.36975966576172</v>
      </c>
      <c r="G15" s="60">
        <v>0.356260940725087</v>
      </c>
      <c r="H15" s="61">
        <v>380.41536645462526</v>
      </c>
      <c r="I15" s="61">
        <v>314007.088</v>
      </c>
    </row>
    <row r="16" spans="1:9" ht="13.5">
      <c r="A16" s="58">
        <v>12</v>
      </c>
      <c r="B16" s="59" t="s">
        <v>11</v>
      </c>
      <c r="C16" s="69">
        <v>67607.68306769367</v>
      </c>
      <c r="D16" s="60">
        <v>365750.14639236446</v>
      </c>
      <c r="E16" s="60">
        <v>353842.85244813253</v>
      </c>
      <c r="F16" s="60">
        <v>86573.58023399985</v>
      </c>
      <c r="G16" s="60">
        <v>269.9777006621502</v>
      </c>
      <c r="H16" s="61">
        <v>189445.0181571471</v>
      </c>
      <c r="I16" s="61">
        <v>1063489.258</v>
      </c>
    </row>
    <row r="17" spans="1:9" ht="13.5">
      <c r="A17" s="62">
        <v>13</v>
      </c>
      <c r="B17" s="63" t="s">
        <v>12</v>
      </c>
      <c r="C17" s="70">
        <v>11.048696614411789</v>
      </c>
      <c r="D17" s="64">
        <v>161.72999538633155</v>
      </c>
      <c r="E17" s="64">
        <v>56.64066478777074</v>
      </c>
      <c r="F17" s="64">
        <v>150.77512896892307</v>
      </c>
      <c r="G17" s="64">
        <v>2.1172959457281513</v>
      </c>
      <c r="H17" s="65">
        <v>2260.848218296834</v>
      </c>
      <c r="I17" s="65">
        <v>2643.16</v>
      </c>
    </row>
    <row r="18" spans="1:9" ht="13.5">
      <c r="A18" s="62"/>
      <c r="B18" s="63" t="s">
        <v>67</v>
      </c>
      <c r="C18" s="70">
        <v>92200.08249795667</v>
      </c>
      <c r="D18" s="64">
        <v>1126493.5497851428</v>
      </c>
      <c r="E18" s="64">
        <v>756708.5557479946</v>
      </c>
      <c r="F18" s="64">
        <v>928955.8200587471</v>
      </c>
      <c r="G18" s="64">
        <v>10721.012546214719</v>
      </c>
      <c r="H18" s="65">
        <v>1898347.6973639436</v>
      </c>
      <c r="I18" s="65">
        <v>4813426.717999999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" sqref="B3"/>
    </sheetView>
  </sheetViews>
  <sheetFormatPr defaultColWidth="9.00390625" defaultRowHeight="13.5"/>
  <cols>
    <col min="1" max="1" width="4.625" style="0" customWidth="1"/>
    <col min="2" max="2" width="16.625" style="0" customWidth="1"/>
    <col min="3" max="9" width="11.375" style="0" customWidth="1"/>
  </cols>
  <sheetData>
    <row r="1" ht="13.5">
      <c r="A1" t="s">
        <v>71</v>
      </c>
    </row>
    <row r="3" spans="2:3" ht="13.5">
      <c r="B3" s="94" t="s">
        <v>94</v>
      </c>
      <c r="C3" t="s">
        <v>72</v>
      </c>
    </row>
    <row r="4" spans="1:9" ht="27" customHeight="1">
      <c r="A4" s="71"/>
      <c r="B4" s="72"/>
      <c r="C4" s="73" t="s">
        <v>14</v>
      </c>
      <c r="D4" s="73" t="s">
        <v>15</v>
      </c>
      <c r="E4" s="73" t="s">
        <v>16</v>
      </c>
      <c r="F4" s="73" t="s">
        <v>66</v>
      </c>
      <c r="G4" s="73" t="s">
        <v>18</v>
      </c>
      <c r="H4" s="73" t="s">
        <v>21</v>
      </c>
      <c r="I4" s="74" t="s">
        <v>67</v>
      </c>
    </row>
    <row r="5" spans="1:9" ht="13.5">
      <c r="A5" s="56">
        <v>1</v>
      </c>
      <c r="B5" s="57" t="s">
        <v>0</v>
      </c>
      <c r="C5" s="85">
        <v>0.5594091977477974</v>
      </c>
      <c r="D5" s="86">
        <v>11.755531337519312</v>
      </c>
      <c r="E5" s="86">
        <v>1.378828257563986</v>
      </c>
      <c r="F5" s="86">
        <v>2.804313146245049</v>
      </c>
      <c r="G5" s="86">
        <v>6.733230270756427</v>
      </c>
      <c r="H5" s="87">
        <v>76.76868779016742</v>
      </c>
      <c r="I5" s="87">
        <v>100</v>
      </c>
    </row>
    <row r="6" spans="1:9" ht="13.5">
      <c r="A6" s="58">
        <v>2</v>
      </c>
      <c r="B6" s="59" t="s">
        <v>1</v>
      </c>
      <c r="C6" s="88">
        <v>0.23300231601225957</v>
      </c>
      <c r="D6" s="89">
        <v>5.1909259121669145</v>
      </c>
      <c r="E6" s="89">
        <v>2.883621389448174</v>
      </c>
      <c r="F6" s="89">
        <v>13.494961519188184</v>
      </c>
      <c r="G6" s="89">
        <v>0.27510364880462085</v>
      </c>
      <c r="H6" s="90">
        <v>77.92238521437984</v>
      </c>
      <c r="I6" s="90">
        <v>100</v>
      </c>
    </row>
    <row r="7" spans="1:9" ht="13.5">
      <c r="A7" s="58">
        <v>3</v>
      </c>
      <c r="B7" s="59" t="s">
        <v>2</v>
      </c>
      <c r="C7" s="88">
        <v>0.385847806602246</v>
      </c>
      <c r="D7" s="89">
        <v>4.784159519970629</v>
      </c>
      <c r="E7" s="89">
        <v>0.9882786408291933</v>
      </c>
      <c r="F7" s="89">
        <v>5.735083559617941</v>
      </c>
      <c r="G7" s="89">
        <v>0.028181517230671787</v>
      </c>
      <c r="H7" s="90">
        <v>88.07844895574932</v>
      </c>
      <c r="I7" s="90">
        <v>100</v>
      </c>
    </row>
    <row r="8" spans="1:9" ht="13.5">
      <c r="A8" s="58">
        <v>4</v>
      </c>
      <c r="B8" s="59" t="s">
        <v>3</v>
      </c>
      <c r="C8" s="88">
        <v>0.07720360198012619</v>
      </c>
      <c r="D8" s="89">
        <v>2.128938185819428</v>
      </c>
      <c r="E8" s="89">
        <v>1.1284900614933189</v>
      </c>
      <c r="F8" s="89">
        <v>94.54344965229544</v>
      </c>
      <c r="G8" s="89">
        <v>0.005967590940799099</v>
      </c>
      <c r="H8" s="90">
        <v>2.11595090747087</v>
      </c>
      <c r="I8" s="90">
        <v>100</v>
      </c>
    </row>
    <row r="9" spans="1:9" ht="13.5">
      <c r="A9" s="58">
        <v>5</v>
      </c>
      <c r="B9" s="59" t="s">
        <v>50</v>
      </c>
      <c r="C9" s="88">
        <v>0.6032667649667882</v>
      </c>
      <c r="D9" s="89">
        <v>14.45662562164085</v>
      </c>
      <c r="E9" s="89">
        <v>8.442510772637743</v>
      </c>
      <c r="F9" s="89">
        <v>2.7697461577706477</v>
      </c>
      <c r="G9" s="89">
        <v>0.01983654701714301</v>
      </c>
      <c r="H9" s="90">
        <v>73.70801413596682</v>
      </c>
      <c r="I9" s="90">
        <v>100</v>
      </c>
    </row>
    <row r="10" spans="1:9" ht="13.5">
      <c r="A10" s="58">
        <v>6</v>
      </c>
      <c r="B10" s="59" t="s">
        <v>5</v>
      </c>
      <c r="C10" s="88">
        <v>2.072443511734246</v>
      </c>
      <c r="D10" s="89">
        <v>40.19818869148395</v>
      </c>
      <c r="E10" s="89">
        <v>2.984099732495655</v>
      </c>
      <c r="F10" s="89">
        <v>10.522358266022065</v>
      </c>
      <c r="G10" s="89">
        <v>0.14214299927737176</v>
      </c>
      <c r="H10" s="90">
        <v>44.08076679898672</v>
      </c>
      <c r="I10" s="90">
        <v>100</v>
      </c>
    </row>
    <row r="11" spans="1:9" ht="13.5">
      <c r="A11" s="58">
        <v>7</v>
      </c>
      <c r="B11" s="59" t="s">
        <v>6</v>
      </c>
      <c r="C11" s="88">
        <v>1.483068492601867</v>
      </c>
      <c r="D11" s="89">
        <v>55.61914243065817</v>
      </c>
      <c r="E11" s="89">
        <v>7.365672063930888</v>
      </c>
      <c r="F11" s="89">
        <v>9.665050454076242</v>
      </c>
      <c r="G11" s="89">
        <v>0.2027839834417247</v>
      </c>
      <c r="H11" s="90">
        <v>25.664282575291104</v>
      </c>
      <c r="I11" s="90">
        <v>100</v>
      </c>
    </row>
    <row r="12" spans="1:9" ht="13.5">
      <c r="A12" s="58">
        <v>8</v>
      </c>
      <c r="B12" s="59" t="s">
        <v>7</v>
      </c>
      <c r="C12" s="88">
        <v>0.22239112654680146</v>
      </c>
      <c r="D12" s="89">
        <v>95.02079486350539</v>
      </c>
      <c r="E12" s="89">
        <v>1.1025998267320989</v>
      </c>
      <c r="F12" s="89">
        <v>1.0568671361757973</v>
      </c>
      <c r="G12" s="89">
        <v>0.006586633946948387</v>
      </c>
      <c r="H12" s="90">
        <v>2.59076041309297</v>
      </c>
      <c r="I12" s="90">
        <v>100</v>
      </c>
    </row>
    <row r="13" spans="1:9" ht="13.5">
      <c r="A13" s="58">
        <v>9</v>
      </c>
      <c r="B13" s="59" t="s">
        <v>8</v>
      </c>
      <c r="C13" s="88">
        <v>2.1208828101639368</v>
      </c>
      <c r="D13" s="89">
        <v>37.864502185939976</v>
      </c>
      <c r="E13" s="89">
        <v>7.145907435857768</v>
      </c>
      <c r="F13" s="89">
        <v>20.342374026287942</v>
      </c>
      <c r="G13" s="89">
        <v>0.2510440759075145</v>
      </c>
      <c r="H13" s="90">
        <v>32.27528946584286</v>
      </c>
      <c r="I13" s="90">
        <v>100</v>
      </c>
    </row>
    <row r="14" spans="1:9" ht="13.5">
      <c r="A14" s="58">
        <v>10</v>
      </c>
      <c r="B14" s="59" t="s">
        <v>9</v>
      </c>
      <c r="C14" s="88">
        <v>2.8199513258066737</v>
      </c>
      <c r="D14" s="89">
        <v>55.627704945913884</v>
      </c>
      <c r="E14" s="89">
        <v>11.203082016211745</v>
      </c>
      <c r="F14" s="89">
        <v>14.054921905179382</v>
      </c>
      <c r="G14" s="89">
        <v>0.05056340008695359</v>
      </c>
      <c r="H14" s="90">
        <v>16.24377640680136</v>
      </c>
      <c r="I14" s="90">
        <v>100</v>
      </c>
    </row>
    <row r="15" spans="1:9" ht="13.5">
      <c r="A15" s="58">
        <v>11</v>
      </c>
      <c r="B15" s="59" t="s">
        <v>10</v>
      </c>
      <c r="C15" s="88">
        <v>0.0005920498037595909</v>
      </c>
      <c r="D15" s="89">
        <v>1.0060486436967695</v>
      </c>
      <c r="E15" s="89">
        <v>98.86401783537283</v>
      </c>
      <c r="F15" s="89">
        <v>0.008079358917452754</v>
      </c>
      <c r="G15" s="89">
        <v>0.00011345633724200741</v>
      </c>
      <c r="H15" s="90">
        <v>0.12114865587194174</v>
      </c>
      <c r="I15" s="90">
        <v>100</v>
      </c>
    </row>
    <row r="16" spans="1:9" ht="13.5">
      <c r="A16" s="58">
        <v>12</v>
      </c>
      <c r="B16" s="59" t="s">
        <v>11</v>
      </c>
      <c r="C16" s="88">
        <v>6.357157118336748</v>
      </c>
      <c r="D16" s="89">
        <v>34.39152240053604</v>
      </c>
      <c r="E16" s="89">
        <v>33.27187837454702</v>
      </c>
      <c r="F16" s="89">
        <v>8.140522302670956</v>
      </c>
      <c r="G16" s="89">
        <v>0.025386029866429568</v>
      </c>
      <c r="H16" s="90">
        <v>17.813533774042796</v>
      </c>
      <c r="I16" s="90">
        <v>100</v>
      </c>
    </row>
    <row r="17" spans="1:9" ht="13.5">
      <c r="A17" s="62">
        <v>13</v>
      </c>
      <c r="B17" s="63" t="s">
        <v>12</v>
      </c>
      <c r="C17" s="91">
        <v>0.4180108890272171</v>
      </c>
      <c r="D17" s="92">
        <v>6.118812156143843</v>
      </c>
      <c r="E17" s="92">
        <v>2.1429147228230887</v>
      </c>
      <c r="F17" s="92">
        <v>5.704351192092916</v>
      </c>
      <c r="G17" s="92">
        <v>0.08010472108113591</v>
      </c>
      <c r="H17" s="93">
        <v>85.5358063188318</v>
      </c>
      <c r="I17" s="93">
        <v>100</v>
      </c>
    </row>
    <row r="18" spans="1:9" ht="13.5">
      <c r="A18" s="62"/>
      <c r="B18" s="63" t="s">
        <v>70</v>
      </c>
      <c r="C18" s="91">
        <v>1.9154770166785924</v>
      </c>
      <c r="D18" s="92">
        <v>23.40315155464143</v>
      </c>
      <c r="E18" s="92">
        <v>15.720786875559007</v>
      </c>
      <c r="F18" s="92">
        <v>19.29926172107036</v>
      </c>
      <c r="G18" s="92">
        <v>0.2227313964524082</v>
      </c>
      <c r="H18" s="93">
        <v>39.438591435598205</v>
      </c>
      <c r="I18" s="93">
        <v>100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" sqref="B3"/>
    </sheetView>
  </sheetViews>
  <sheetFormatPr defaultColWidth="9.00390625" defaultRowHeight="13.5"/>
  <cols>
    <col min="1" max="1" width="4.625" style="0" customWidth="1"/>
    <col min="2" max="2" width="16.625" style="0" customWidth="1"/>
    <col min="3" max="9" width="11.375" style="0" customWidth="1"/>
  </cols>
  <sheetData>
    <row r="1" ht="13.5">
      <c r="A1" t="s">
        <v>68</v>
      </c>
    </row>
    <row r="3" ht="13.5">
      <c r="C3" t="s">
        <v>69</v>
      </c>
    </row>
    <row r="4" spans="1:9" ht="27" customHeight="1">
      <c r="A4" s="71"/>
      <c r="B4" s="72"/>
      <c r="C4" s="73" t="s">
        <v>14</v>
      </c>
      <c r="D4" s="73" t="s">
        <v>15</v>
      </c>
      <c r="E4" s="73" t="s">
        <v>16</v>
      </c>
      <c r="F4" s="73" t="s">
        <v>66</v>
      </c>
      <c r="G4" s="73" t="s">
        <v>18</v>
      </c>
      <c r="H4" s="73" t="s">
        <v>21</v>
      </c>
      <c r="I4" s="74" t="s">
        <v>70</v>
      </c>
    </row>
    <row r="5" spans="1:9" ht="13.5">
      <c r="A5" s="56">
        <v>1</v>
      </c>
      <c r="B5" s="57" t="s">
        <v>0</v>
      </c>
      <c r="C5" s="76">
        <v>0.007046841033241179</v>
      </c>
      <c r="D5" s="77">
        <v>0.011416679509279933</v>
      </c>
      <c r="E5" s="77">
        <v>0.0026356312242073483</v>
      </c>
      <c r="F5" s="77">
        <v>0.003969526983644371</v>
      </c>
      <c r="G5" s="77">
        <v>0.6261054343498835</v>
      </c>
      <c r="H5" s="78">
        <v>0.06761899719558834</v>
      </c>
      <c r="I5" s="78">
        <v>0.028696538715366406</v>
      </c>
    </row>
    <row r="6" spans="1:9" ht="13.5">
      <c r="A6" s="58">
        <v>2</v>
      </c>
      <c r="B6" s="59" t="s">
        <v>1</v>
      </c>
      <c r="C6" s="79">
        <v>0.0004448174270415113</v>
      </c>
      <c r="D6" s="80">
        <v>0.0007640100307544118</v>
      </c>
      <c r="E6" s="80">
        <v>0.0008353517581820491</v>
      </c>
      <c r="F6" s="80">
        <v>0.0028949467860606088</v>
      </c>
      <c r="G6" s="80">
        <v>0.0038768325281312724</v>
      </c>
      <c r="H6" s="81">
        <v>0.010401680994183385</v>
      </c>
      <c r="I6" s="81">
        <v>0.00434896788541756</v>
      </c>
    </row>
    <row r="7" spans="1:9" ht="13.5">
      <c r="A7" s="58">
        <v>3</v>
      </c>
      <c r="B7" s="59" t="s">
        <v>2</v>
      </c>
      <c r="C7" s="79">
        <v>0.04762728202232497</v>
      </c>
      <c r="D7" s="80">
        <v>0.045527949259890996</v>
      </c>
      <c r="E7" s="80">
        <v>0.018510952588488158</v>
      </c>
      <c r="F7" s="80">
        <v>0.07954756514161078</v>
      </c>
      <c r="G7" s="80">
        <v>0.025678122559361485</v>
      </c>
      <c r="H7" s="81">
        <v>0.7602022613647347</v>
      </c>
      <c r="I7" s="81">
        <v>0.28119293650371663</v>
      </c>
    </row>
    <row r="8" spans="1:9" ht="13.5">
      <c r="A8" s="58">
        <v>4</v>
      </c>
      <c r="B8" s="59" t="s">
        <v>3</v>
      </c>
      <c r="C8" s="79">
        <v>0.00524476542541184</v>
      </c>
      <c r="D8" s="80">
        <v>0.011150240426123342</v>
      </c>
      <c r="E8" s="80">
        <v>0.011633110180595612</v>
      </c>
      <c r="F8" s="80">
        <v>0.7217176547623412</v>
      </c>
      <c r="G8" s="80">
        <v>0.002992586318638725</v>
      </c>
      <c r="H8" s="81">
        <v>0.010051105462941976</v>
      </c>
      <c r="I8" s="81">
        <v>0.15475801503880138</v>
      </c>
    </row>
    <row r="9" spans="1:9" ht="13.5">
      <c r="A9" s="58">
        <v>5</v>
      </c>
      <c r="B9" s="59" t="s">
        <v>50</v>
      </c>
      <c r="C9" s="79">
        <v>0.015514995297389776</v>
      </c>
      <c r="D9" s="80">
        <v>0.028664334091582755</v>
      </c>
      <c r="E9" s="80">
        <v>0.032947576024678696</v>
      </c>
      <c r="F9" s="80">
        <v>0.008004414973620772</v>
      </c>
      <c r="G9" s="80">
        <v>0.0037658885111213165</v>
      </c>
      <c r="H9" s="81">
        <v>0.13254907323091616</v>
      </c>
      <c r="I9" s="81">
        <v>0.058587759916983194</v>
      </c>
    </row>
    <row r="10" spans="1:9" ht="13.5">
      <c r="A10" s="58">
        <v>6</v>
      </c>
      <c r="B10" s="59" t="s">
        <v>5</v>
      </c>
      <c r="C10" s="79">
        <v>0.07698525593993909</v>
      </c>
      <c r="D10" s="80">
        <v>0.11512350799689507</v>
      </c>
      <c r="E10" s="80">
        <v>0.01682084414023901</v>
      </c>
      <c r="F10" s="80">
        <v>0.04392232482563954</v>
      </c>
      <c r="G10" s="80">
        <v>0.038977094794223524</v>
      </c>
      <c r="H10" s="81">
        <v>0.11449690132914644</v>
      </c>
      <c r="I10" s="81">
        <v>0.08462321108641428</v>
      </c>
    </row>
    <row r="11" spans="1:9" ht="13.5">
      <c r="A11" s="58">
        <v>7</v>
      </c>
      <c r="B11" s="59" t="s">
        <v>6</v>
      </c>
      <c r="C11" s="79">
        <v>0.021781937487540964</v>
      </c>
      <c r="D11" s="80">
        <v>0.06297849258686729</v>
      </c>
      <c r="E11" s="80">
        <v>0.016415619422505537</v>
      </c>
      <c r="F11" s="80">
        <v>0.015950959158928343</v>
      </c>
      <c r="G11" s="80">
        <v>0.021985081657980646</v>
      </c>
      <c r="H11" s="81">
        <v>0.026356283108340987</v>
      </c>
      <c r="I11" s="81">
        <v>0.03345799744425519</v>
      </c>
    </row>
    <row r="12" spans="1:9" ht="13.5">
      <c r="A12" s="58">
        <v>8</v>
      </c>
      <c r="B12" s="59" t="s">
        <v>7</v>
      </c>
      <c r="C12" s="79">
        <v>0.006442347456663293</v>
      </c>
      <c r="D12" s="80">
        <v>0.21221595022682987</v>
      </c>
      <c r="E12" s="80">
        <v>0.004846790032062468</v>
      </c>
      <c r="F12" s="80">
        <v>0.0034402853137665084</v>
      </c>
      <c r="G12" s="80">
        <v>0.0014084756772167043</v>
      </c>
      <c r="H12" s="81">
        <v>0.005247756537362275</v>
      </c>
      <c r="I12" s="81">
        <v>0.06599200660635243</v>
      </c>
    </row>
    <row r="13" spans="1:9" ht="13.5">
      <c r="A13" s="58">
        <v>9</v>
      </c>
      <c r="B13" s="59" t="s">
        <v>8</v>
      </c>
      <c r="C13" s="79">
        <v>0.036855779440327724</v>
      </c>
      <c r="D13" s="80">
        <v>0.050728714110968784</v>
      </c>
      <c r="E13" s="80">
        <v>0.01884325439303323</v>
      </c>
      <c r="F13" s="80">
        <v>0.039722625160887155</v>
      </c>
      <c r="G13" s="80">
        <v>0.03220312663229819</v>
      </c>
      <c r="H13" s="81">
        <v>0.039217401174341054</v>
      </c>
      <c r="I13" s="81">
        <v>0.03958708950100465</v>
      </c>
    </row>
    <row r="14" spans="1:9" ht="13.5">
      <c r="A14" s="58">
        <v>10</v>
      </c>
      <c r="B14" s="59" t="s">
        <v>9</v>
      </c>
      <c r="C14" s="79">
        <v>0.024321658238557576</v>
      </c>
      <c r="D14" s="80">
        <v>0.0369892381236414</v>
      </c>
      <c r="E14" s="80">
        <v>0.014662184555535356</v>
      </c>
      <c r="F14" s="80">
        <v>0.01362157685265422</v>
      </c>
      <c r="G14" s="80">
        <v>0.00321919269578468</v>
      </c>
      <c r="H14" s="81">
        <v>0.009796215019414026</v>
      </c>
      <c r="I14" s="81">
        <v>0.019647903401899668</v>
      </c>
    </row>
    <row r="15" spans="1:9" ht="13.5">
      <c r="A15" s="58">
        <v>11</v>
      </c>
      <c r="B15" s="59" t="s">
        <v>10</v>
      </c>
      <c r="C15" s="79">
        <v>1.8323848438720695E-05</v>
      </c>
      <c r="D15" s="80">
        <v>0.00240054639335504</v>
      </c>
      <c r="E15" s="80">
        <v>0.4643081454160099</v>
      </c>
      <c r="F15" s="80">
        <v>2.809847370498182E-05</v>
      </c>
      <c r="G15" s="80">
        <v>2.5920677140439192E-05</v>
      </c>
      <c r="H15" s="81">
        <v>0.00026217832603245023</v>
      </c>
      <c r="I15" s="81">
        <v>0.0705055158318583</v>
      </c>
    </row>
    <row r="16" spans="1:9" ht="13.5">
      <c r="A16" s="58">
        <v>12</v>
      </c>
      <c r="B16" s="59" t="s">
        <v>11</v>
      </c>
      <c r="C16" s="79">
        <v>0.6663694077022116</v>
      </c>
      <c r="D16" s="80">
        <v>0.2779304822291062</v>
      </c>
      <c r="E16" s="80">
        <v>0.5292233802353911</v>
      </c>
      <c r="F16" s="80">
        <v>0.09588523895376605</v>
      </c>
      <c r="G16" s="80">
        <v>0.01964291903496046</v>
      </c>
      <c r="H16" s="81">
        <v>0.13056354215794344</v>
      </c>
      <c r="I16" s="81">
        <v>0.23879033812424713</v>
      </c>
    </row>
    <row r="17" spans="1:9" ht="13.5">
      <c r="A17" s="62">
        <v>13</v>
      </c>
      <c r="B17" s="63" t="s">
        <v>12</v>
      </c>
      <c r="C17" s="82">
        <v>0.00010890054332220108</v>
      </c>
      <c r="D17" s="83">
        <v>0.00012289727304828945</v>
      </c>
      <c r="E17" s="83">
        <v>8.471434104256108E-05</v>
      </c>
      <c r="F17" s="83">
        <v>0.0001669921612389593</v>
      </c>
      <c r="G17" s="83">
        <v>0.000154049289007886</v>
      </c>
      <c r="H17" s="84">
        <v>0.0015581531493082112</v>
      </c>
      <c r="I17" s="84">
        <v>0.0005934813778029575</v>
      </c>
    </row>
    <row r="18" spans="1:9" ht="13.5">
      <c r="A18" s="62"/>
      <c r="B18" s="63" t="s">
        <v>67</v>
      </c>
      <c r="C18" s="82">
        <v>0.9087623118624104</v>
      </c>
      <c r="D18" s="83">
        <v>0.8560130422583434</v>
      </c>
      <c r="E18" s="83">
        <v>1.131767554311971</v>
      </c>
      <c r="F18" s="83">
        <v>1.0288722095478635</v>
      </c>
      <c r="G18" s="83">
        <v>0.7800347247257491</v>
      </c>
      <c r="H18" s="84">
        <v>1.3083215490502536</v>
      </c>
      <c r="I18" s="84">
        <v>1.0807817614341197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3" sqref="B3"/>
    </sheetView>
  </sheetViews>
  <sheetFormatPr defaultColWidth="9.00390625" defaultRowHeight="13.5"/>
  <cols>
    <col min="1" max="1" width="4.625" style="0" customWidth="1"/>
    <col min="2" max="2" width="16.625" style="0" customWidth="1"/>
    <col min="3" max="9" width="11.375" style="0" customWidth="1"/>
  </cols>
  <sheetData>
    <row r="1" ht="13.5">
      <c r="A1" t="s">
        <v>73</v>
      </c>
    </row>
    <row r="3" spans="2:3" ht="13.5">
      <c r="B3" s="95" t="s">
        <v>93</v>
      </c>
      <c r="C3" t="s">
        <v>91</v>
      </c>
    </row>
    <row r="4" spans="1:9" s="75" customFormat="1" ht="27">
      <c r="A4" s="71"/>
      <c r="B4" s="72"/>
      <c r="C4" s="73" t="s">
        <v>14</v>
      </c>
      <c r="D4" s="73" t="s">
        <v>15</v>
      </c>
      <c r="E4" s="73" t="s">
        <v>16</v>
      </c>
      <c r="F4" s="73" t="s">
        <v>66</v>
      </c>
      <c r="G4" s="73" t="s">
        <v>18</v>
      </c>
      <c r="H4" s="73" t="s">
        <v>21</v>
      </c>
      <c r="I4" s="74" t="s">
        <v>67</v>
      </c>
    </row>
    <row r="5" spans="1:9" ht="13.5">
      <c r="A5" s="56">
        <v>1</v>
      </c>
      <c r="B5" s="57" t="s">
        <v>0</v>
      </c>
      <c r="C5" s="68">
        <v>444.1794395961087</v>
      </c>
      <c r="D5" s="66">
        <v>9334.071271398543</v>
      </c>
      <c r="E5" s="66">
        <v>1094.8106774250152</v>
      </c>
      <c r="F5" s="66">
        <v>2226.66743193718</v>
      </c>
      <c r="G5" s="66">
        <v>5346.287584074534</v>
      </c>
      <c r="H5" s="67">
        <v>60955.509595568605</v>
      </c>
      <c r="I5" s="67">
        <v>79401.52599999998</v>
      </c>
    </row>
    <row r="6" spans="1:9" ht="13.5">
      <c r="A6" s="58">
        <v>2</v>
      </c>
      <c r="B6" s="59" t="s">
        <v>1</v>
      </c>
      <c r="C6" s="69">
        <v>21.413959021925546</v>
      </c>
      <c r="D6" s="60">
        <v>477.069398585485</v>
      </c>
      <c r="E6" s="60">
        <v>265.0177531503257</v>
      </c>
      <c r="F6" s="60">
        <v>1240.247555990615</v>
      </c>
      <c r="G6" s="60">
        <v>25.28326054052778</v>
      </c>
      <c r="H6" s="61">
        <v>7161.417072711119</v>
      </c>
      <c r="I6" s="61">
        <v>9190.448999999997</v>
      </c>
    </row>
    <row r="7" spans="1:9" ht="13.5">
      <c r="A7" s="58">
        <v>3</v>
      </c>
      <c r="B7" s="59" t="s">
        <v>2</v>
      </c>
      <c r="C7" s="69">
        <v>1544.2043003409683</v>
      </c>
      <c r="D7" s="60">
        <v>19146.719452189373</v>
      </c>
      <c r="E7" s="60">
        <v>3955.197103599873</v>
      </c>
      <c r="F7" s="60">
        <v>22952.419435951928</v>
      </c>
      <c r="G7" s="60">
        <v>112.78545414305628</v>
      </c>
      <c r="H7" s="61">
        <v>352499.39825377474</v>
      </c>
      <c r="I7" s="61">
        <v>400210.72399999993</v>
      </c>
    </row>
    <row r="8" spans="1:9" ht="13.5">
      <c r="A8" s="58">
        <v>4</v>
      </c>
      <c r="B8" s="59" t="s">
        <v>3</v>
      </c>
      <c r="C8" s="69">
        <v>255.5514931394278</v>
      </c>
      <c r="D8" s="60">
        <v>7046.9941587408075</v>
      </c>
      <c r="E8" s="60">
        <v>3735.4127632783143</v>
      </c>
      <c r="F8" s="60">
        <v>312948.08927977073</v>
      </c>
      <c r="G8" s="60">
        <v>19.753311196012667</v>
      </c>
      <c r="H8" s="61">
        <v>7004.004993874564</v>
      </c>
      <c r="I8" s="61">
        <v>331009.80599999987</v>
      </c>
    </row>
    <row r="9" spans="1:9" ht="13.5">
      <c r="A9" s="58">
        <v>5</v>
      </c>
      <c r="B9" s="59" t="s">
        <v>50</v>
      </c>
      <c r="C9" s="69">
        <v>1025.0577478814255</v>
      </c>
      <c r="D9" s="60">
        <v>24564.383390986095</v>
      </c>
      <c r="E9" s="60">
        <v>14345.330426981425</v>
      </c>
      <c r="F9" s="60">
        <v>4706.292346212568</v>
      </c>
      <c r="G9" s="60">
        <v>33.70582865153537</v>
      </c>
      <c r="H9" s="61">
        <v>125243.05225928695</v>
      </c>
      <c r="I9" s="61">
        <v>169917.82200000001</v>
      </c>
    </row>
    <row r="10" spans="1:9" ht="13.5">
      <c r="A10" s="58">
        <v>6</v>
      </c>
      <c r="B10" s="59" t="s">
        <v>5</v>
      </c>
      <c r="C10" s="69">
        <v>5772.136592683774</v>
      </c>
      <c r="D10" s="60">
        <v>111959.35358042958</v>
      </c>
      <c r="E10" s="60">
        <v>8311.266948715167</v>
      </c>
      <c r="F10" s="60">
        <v>29306.70430568673</v>
      </c>
      <c r="G10" s="60">
        <v>395.89441298506733</v>
      </c>
      <c r="H10" s="61">
        <v>122773.0481594997</v>
      </c>
      <c r="I10" s="61">
        <v>278518.40400000004</v>
      </c>
    </row>
    <row r="11" spans="1:9" ht="13.5">
      <c r="A11" s="58">
        <v>7</v>
      </c>
      <c r="B11" s="59" t="s">
        <v>6</v>
      </c>
      <c r="C11" s="69">
        <v>1557.840979682142</v>
      </c>
      <c r="D11" s="60">
        <v>58423.31609462448</v>
      </c>
      <c r="E11" s="60">
        <v>7737.030245960357</v>
      </c>
      <c r="F11" s="60">
        <v>10152.337362140594</v>
      </c>
      <c r="G11" s="60">
        <v>213.0078287041792</v>
      </c>
      <c r="H11" s="61">
        <v>26958.20948888823</v>
      </c>
      <c r="I11" s="61">
        <v>105041.74199999998</v>
      </c>
    </row>
    <row r="12" spans="1:9" ht="13.5">
      <c r="A12" s="58">
        <v>8</v>
      </c>
      <c r="B12" s="59" t="s">
        <v>7</v>
      </c>
      <c r="C12" s="69">
        <v>580.8951119696151</v>
      </c>
      <c r="D12" s="60">
        <v>248198.37072079285</v>
      </c>
      <c r="E12" s="60">
        <v>2880.037795358849</v>
      </c>
      <c r="F12" s="60">
        <v>2760.582056211883</v>
      </c>
      <c r="G12" s="60">
        <v>17.2045689210997</v>
      </c>
      <c r="H12" s="61">
        <v>6767.176746745663</v>
      </c>
      <c r="I12" s="61">
        <v>261204.26699999996</v>
      </c>
    </row>
    <row r="13" spans="1:9" ht="13.5">
      <c r="A13" s="58">
        <v>9</v>
      </c>
      <c r="B13" s="59" t="s">
        <v>8</v>
      </c>
      <c r="C13" s="69">
        <v>1632.5815260364673</v>
      </c>
      <c r="D13" s="60">
        <v>29146.771554320254</v>
      </c>
      <c r="E13" s="60">
        <v>5500.670009035649</v>
      </c>
      <c r="F13" s="60">
        <v>15658.849169735457</v>
      </c>
      <c r="G13" s="60">
        <v>193.24496317447392</v>
      </c>
      <c r="H13" s="61">
        <v>24844.39077769768</v>
      </c>
      <c r="I13" s="61">
        <v>76976.50799999999</v>
      </c>
    </row>
    <row r="14" spans="1:9" ht="13.5">
      <c r="A14" s="58">
        <v>10</v>
      </c>
      <c r="B14" s="59" t="s">
        <v>9</v>
      </c>
      <c r="C14" s="69">
        <v>1665.7941743095046</v>
      </c>
      <c r="D14" s="60">
        <v>32860.25045223213</v>
      </c>
      <c r="E14" s="60">
        <v>6617.854920449257</v>
      </c>
      <c r="F14" s="60">
        <v>8302.486222284513</v>
      </c>
      <c r="G14" s="60">
        <v>29.868677706354987</v>
      </c>
      <c r="H14" s="61">
        <v>9595.48055301822</v>
      </c>
      <c r="I14" s="61">
        <v>59071.734999999986</v>
      </c>
    </row>
    <row r="15" spans="1:9" ht="13.5">
      <c r="A15" s="58">
        <v>11</v>
      </c>
      <c r="B15" s="59" t="s">
        <v>10</v>
      </c>
      <c r="C15" s="69">
        <v>1.4668462236176885</v>
      </c>
      <c r="D15" s="60">
        <v>2492.558302378118</v>
      </c>
      <c r="E15" s="60">
        <v>244942.75699882663</v>
      </c>
      <c r="F15" s="60">
        <v>20.01719625960688</v>
      </c>
      <c r="G15" s="60">
        <v>0.28109628408307286</v>
      </c>
      <c r="H15" s="61">
        <v>300.154560027988</v>
      </c>
      <c r="I15" s="61">
        <v>247757.23500000004</v>
      </c>
    </row>
    <row r="16" spans="1:9" ht="13.5">
      <c r="A16" s="58">
        <v>12</v>
      </c>
      <c r="B16" s="59" t="s">
        <v>11</v>
      </c>
      <c r="C16" s="69">
        <v>44949.44918568132</v>
      </c>
      <c r="D16" s="60">
        <v>243171.58751702693</v>
      </c>
      <c r="E16" s="60">
        <v>235254.93840557436</v>
      </c>
      <c r="F16" s="60">
        <v>57559.060878543896</v>
      </c>
      <c r="G16" s="60">
        <v>179.49659545394596</v>
      </c>
      <c r="H16" s="61">
        <v>125953.86841771932</v>
      </c>
      <c r="I16" s="61">
        <v>707068.4009999998</v>
      </c>
    </row>
    <row r="17" spans="1:9" ht="13.5">
      <c r="A17" s="62">
        <v>13</v>
      </c>
      <c r="B17" s="63" t="s">
        <v>12</v>
      </c>
      <c r="C17" s="70">
        <v>3.5573729882349827</v>
      </c>
      <c r="D17" s="64">
        <v>52.07255996370156</v>
      </c>
      <c r="E17" s="64">
        <v>18.236718590757956</v>
      </c>
      <c r="F17" s="64">
        <v>48.5453976889968</v>
      </c>
      <c r="G17" s="64">
        <v>0.6817104015335258</v>
      </c>
      <c r="H17" s="65">
        <v>727.9302403667749</v>
      </c>
      <c r="I17" s="65">
        <v>851.0239999999998</v>
      </c>
    </row>
    <row r="18" spans="1:9" ht="13.5">
      <c r="A18" s="62"/>
      <c r="B18" s="63" t="s">
        <v>67</v>
      </c>
      <c r="C18" s="70">
        <v>59454.12872955453</v>
      </c>
      <c r="D18" s="64">
        <v>786873.5184536683</v>
      </c>
      <c r="E18" s="64">
        <v>534658.560766946</v>
      </c>
      <c r="F18" s="64">
        <v>467882.2986384147</v>
      </c>
      <c r="G18" s="64">
        <v>6567.495292236403</v>
      </c>
      <c r="H18" s="65">
        <v>870783.6411191794</v>
      </c>
      <c r="I18" s="65">
        <v>2726219.643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島根県統計課</cp:lastModifiedBy>
  <cp:lastPrinted>2004-11-05T00:11:38Z</cp:lastPrinted>
  <dcterms:created xsi:type="dcterms:W3CDTF">2004-07-06T04:29:42Z</dcterms:created>
  <dcterms:modified xsi:type="dcterms:W3CDTF">2005-03-02T06:31:28Z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