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845" windowHeight="5040" activeTab="0"/>
  </bookViews>
  <sheets>
    <sheet name="統計表(H18.3)" sheetId="1" r:id="rId1"/>
  </sheets>
  <definedNames/>
  <calcPr fullCalcOnLoad="1"/>
</workbook>
</file>

<file path=xl/sharedStrings.xml><?xml version="1.0" encoding="utf-8"?>
<sst xmlns="http://schemas.openxmlformats.org/spreadsheetml/2006/main" count="256" uniqueCount="131">
  <si>
    <t>有効求人倍率</t>
  </si>
  <si>
    <t>新規求人数</t>
  </si>
  <si>
    <t>現金給与総額</t>
  </si>
  <si>
    <t>常用労働者数</t>
  </si>
  <si>
    <t>大口電力需要実績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</si>
  <si>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</si>
  <si>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</si>
  <si>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</si>
  <si>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</si>
  <si>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</si>
  <si>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</si>
  <si>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</si>
  <si>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</si>
  <si>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r>
      <t>鉱工業生産指数</t>
    </r>
    <r>
      <rPr>
        <sz val="9"/>
        <rFont val="ＭＳ ゴシック"/>
        <family val="3"/>
      </rPr>
      <t>（季節調整済指数）</t>
    </r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</si>
  <si>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</si>
  <si>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</si>
  <si>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</si>
  <si>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</si>
  <si>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</si>
  <si>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t>主要観光施設
利用状況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</si>
  <si>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</si>
  <si>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</si>
  <si>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</si>
  <si>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</si>
  <si>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</si>
  <si>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</si>
  <si>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</si>
  <si>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</si>
  <si>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r>
      <t>金融機関預金残高</t>
    </r>
    <r>
      <rPr>
        <sz val="9"/>
        <rFont val="ＭＳ ゴシック"/>
        <family val="3"/>
      </rPr>
      <t>　(10億円)</t>
    </r>
  </si>
  <si>
    <r>
      <t>金融機関貸出金残高</t>
    </r>
    <r>
      <rPr>
        <sz val="9"/>
        <rFont val="ＭＳ ゴシック"/>
        <family val="3"/>
      </rPr>
      <t>　(10億円)</t>
    </r>
  </si>
  <si>
    <t>消費者物価指数
（生鮮食品を除く総合）</t>
  </si>
  <si>
    <t>島根県
景気動向指数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</si>
  <si>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</si>
  <si>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</si>
  <si>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</si>
  <si>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</si>
  <si>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</si>
  <si>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</si>
  <si>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</si>
  <si>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</si>
  <si>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</si>
  <si>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</si>
  <si>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</si>
  <si>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</si>
  <si>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</si>
  <si>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公団等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</si>
  <si>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</si>
  <si>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</si>
  <si>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</si>
  <si>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</si>
  <si>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</si>
  <si>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</si>
  <si>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</si>
  <si>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</si>
  <si>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銀行</t>
  </si>
  <si>
    <t>信用金庫</t>
  </si>
  <si>
    <t>預金残高　計</t>
  </si>
  <si>
    <t>貸出金残高　計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</si>
  <si>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</si>
  <si>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</si>
  <si>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</si>
  <si>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</si>
  <si>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</si>
  <si>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</si>
  <si>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</si>
  <si>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</si>
  <si>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</si>
  <si>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</si>
  <si>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</si>
  <si>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</si>
  <si>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</si>
  <si>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松江市</t>
  </si>
  <si>
    <t>先行指数</t>
  </si>
  <si>
    <t>一致指数</t>
  </si>
  <si>
    <t>１３年</t>
  </si>
  <si>
    <t>　　１３年平均</t>
  </si>
  <si>
    <t>１３年度</t>
  </si>
  <si>
    <t>　　１３年度末</t>
  </si>
  <si>
    <t>１４年</t>
  </si>
  <si>
    <t>　　１４年平均</t>
  </si>
  <si>
    <t>１４年度</t>
  </si>
  <si>
    <t>　　１４年度末</t>
  </si>
  <si>
    <t>１５年</t>
  </si>
  <si>
    <t>　　１５年平均</t>
  </si>
  <si>
    <t>１５年度</t>
  </si>
  <si>
    <t>　　１５年度末</t>
  </si>
  <si>
    <t>１６年</t>
  </si>
  <si>
    <t>　　１６年平均</t>
  </si>
  <si>
    <t>１６年度</t>
  </si>
  <si>
    <t>　　１６年度末</t>
  </si>
  <si>
    <t>備　　考</t>
  </si>
  <si>
    <t>（平成12年＝100）　対前年比及び年平均は、原指数。</t>
  </si>
  <si>
    <t>　年度計</t>
  </si>
  <si>
    <t>　月別の数値は、季節調整値</t>
  </si>
  <si>
    <t>　５人以上。　対前年比は、指数を用いて計算。</t>
  </si>
  <si>
    <t>　対前年比は全店舗ベース。 ホームセンター・家電は年度計。</t>
  </si>
  <si>
    <t>　県内16施設</t>
  </si>
  <si>
    <t>　前払金保証取扱分。　年度計。</t>
  </si>
  <si>
    <t>（平成12年＝100）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</si>
  <si>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</si>
  <si>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</si>
  <si>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</si>
  <si>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</si>
  <si>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</si>
  <si>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</si>
  <si>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県観光振興課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</si>
  <si>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</si>
  <si>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</si>
  <si>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</si>
  <si>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</si>
  <si>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</si>
  <si>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日本銀行松江支店</t>
  </si>
  <si>
    <t>　総務省統計局</t>
  </si>
  <si>
    <t>・・・</t>
  </si>
  <si>
    <t>　　１７年平均</t>
  </si>
  <si>
    <t>・・・</t>
  </si>
  <si>
    <t>　　１３年(度)</t>
  </si>
  <si>
    <t>・・・</t>
  </si>
  <si>
    <t>　　１３年（度）</t>
  </si>
  <si>
    <t>－</t>
  </si>
  <si>
    <t>　　１４年(度)</t>
  </si>
  <si>
    <t>　　１４年（度）</t>
  </si>
  <si>
    <t>　　１５年(度)</t>
  </si>
  <si>
    <t>　　１５年（度）</t>
  </si>
  <si>
    <t>　　１６年(度)</t>
  </si>
  <si>
    <t>　　１６年（度）</t>
  </si>
  <si>
    <t>　　１７年(度)</t>
  </si>
  <si>
    <t>１７年度</t>
  </si>
  <si>
    <t>　　１７年（度）</t>
  </si>
  <si>
    <t>１７年</t>
  </si>
  <si>
    <t>　　１７年度末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</si>
</sst>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);[Red]\(0\)"/>
    <numFmt numFmtId="189" formatCode="#,##0.00_ "/>
  </numFmts>
  <fonts count="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182" fontId="4" fillId="0" borderId="9" xfId="0" applyNumberFormat="1" applyFont="1" applyBorder="1" applyAlignment="1">
      <alignment horizontal="right" vertical="center"/>
    </xf>
    <xf numFmtId="187" fontId="4" fillId="0" borderId="1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87" fontId="4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87" fontId="0" fillId="0" borderId="27" xfId="0" applyNumberFormat="1" applyFont="1" applyBorder="1" applyAlignment="1">
      <alignment vertical="center"/>
    </xf>
    <xf numFmtId="187" fontId="0" fillId="0" borderId="28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29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182" fontId="0" fillId="0" borderId="3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85" fontId="0" fillId="0" borderId="3" xfId="0" applyNumberFormat="1" applyBorder="1" applyAlignment="1">
      <alignment vertical="center"/>
    </xf>
    <xf numFmtId="185" fontId="0" fillId="0" borderId="28" xfId="0" applyNumberFormat="1" applyBorder="1" applyAlignment="1">
      <alignment vertical="center"/>
    </xf>
    <xf numFmtId="185" fontId="0" fillId="0" borderId="32" xfId="0" applyNumberFormat="1" applyBorder="1" applyAlignment="1">
      <alignment vertical="center"/>
    </xf>
    <xf numFmtId="183" fontId="0" fillId="0" borderId="3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183" fontId="0" fillId="0" borderId="0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83" fontId="0" fillId="0" borderId="3" xfId="0" applyNumberFormat="1" applyBorder="1" applyAlignment="1">
      <alignment vertical="center"/>
    </xf>
    <xf numFmtId="183" fontId="0" fillId="0" borderId="28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3" xfId="0" applyNumberFormat="1" applyFont="1" applyBorder="1" applyAlignment="1">
      <alignment horizontal="right" vertical="center"/>
    </xf>
    <xf numFmtId="183" fontId="0" fillId="0" borderId="28" xfId="0" applyNumberFormat="1" applyFont="1" applyBorder="1" applyAlignment="1">
      <alignment vertical="center"/>
    </xf>
    <xf numFmtId="183" fontId="0" fillId="0" borderId="34" xfId="0" applyNumberFormat="1" applyFont="1" applyBorder="1" applyAlignment="1">
      <alignment vertical="center"/>
    </xf>
    <xf numFmtId="182" fontId="0" fillId="0" borderId="35" xfId="0" applyNumberFormat="1" applyFont="1" applyBorder="1" applyAlignment="1">
      <alignment vertical="center"/>
    </xf>
    <xf numFmtId="183" fontId="0" fillId="0" borderId="30" xfId="0" applyNumberFormat="1" applyFont="1" applyBorder="1" applyAlignment="1">
      <alignment vertical="center"/>
    </xf>
    <xf numFmtId="183" fontId="0" fillId="0" borderId="27" xfId="0" applyNumberFormat="1" applyFont="1" applyBorder="1" applyAlignment="1">
      <alignment vertical="center"/>
    </xf>
    <xf numFmtId="183" fontId="0" fillId="0" borderId="26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8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87" fontId="0" fillId="0" borderId="37" xfId="0" applyNumberFormat="1" applyFont="1" applyBorder="1" applyAlignment="1">
      <alignment vertical="center"/>
    </xf>
    <xf numFmtId="182" fontId="0" fillId="0" borderId="8" xfId="0" applyNumberFormat="1" applyFont="1" applyBorder="1" applyAlignment="1">
      <alignment vertical="center"/>
    </xf>
    <xf numFmtId="183" fontId="0" fillId="0" borderId="8" xfId="0" applyNumberFormat="1" applyFont="1" applyBorder="1" applyAlignment="1">
      <alignment vertical="center"/>
    </xf>
    <xf numFmtId="177" fontId="0" fillId="0" borderId="38" xfId="0" applyNumberFormat="1" applyFont="1" applyBorder="1" applyAlignment="1">
      <alignment vertical="center"/>
    </xf>
    <xf numFmtId="177" fontId="0" fillId="0" borderId="39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3" fontId="0" fillId="0" borderId="8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83" fontId="0" fillId="0" borderId="8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3" xfId="0" applyNumberFormat="1" applyFont="1" applyBorder="1" applyAlignment="1">
      <alignment vertical="center"/>
    </xf>
    <xf numFmtId="183" fontId="0" fillId="0" borderId="36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88" fontId="0" fillId="0" borderId="3" xfId="0" applyNumberFormat="1" applyBorder="1" applyAlignment="1" quotePrefix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187" fontId="0" fillId="0" borderId="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7" fontId="0" fillId="0" borderId="29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3" xfId="0" applyBorder="1" applyAlignment="1" quotePrefix="1">
      <alignment horizontal="center" vertical="center"/>
    </xf>
    <xf numFmtId="177" fontId="0" fillId="0" borderId="31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87" fontId="0" fillId="0" borderId="31" xfId="0" applyNumberFormat="1" applyBorder="1" applyAlignment="1">
      <alignment vertical="center"/>
    </xf>
    <xf numFmtId="182" fontId="0" fillId="0" borderId="35" xfId="0" applyNumberFormat="1" applyBorder="1" applyAlignment="1">
      <alignment vertical="center"/>
    </xf>
    <xf numFmtId="183" fontId="0" fillId="0" borderId="30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8" fontId="0" fillId="0" borderId="3" xfId="0" applyNumberFormat="1" applyBorder="1" applyAlignment="1">
      <alignment horizontal="center" vertical="center"/>
    </xf>
    <xf numFmtId="188" fontId="0" fillId="0" borderId="45" xfId="0" applyNumberFormat="1" applyBorder="1" applyAlignment="1">
      <alignment horizontal="center" vertical="center"/>
    </xf>
    <xf numFmtId="187" fontId="0" fillId="0" borderId="46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2" fontId="0" fillId="0" borderId="46" xfId="0" applyNumberFormat="1" applyBorder="1" applyAlignment="1">
      <alignment vertical="center"/>
    </xf>
    <xf numFmtId="176" fontId="0" fillId="0" borderId="51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185" fontId="0" fillId="0" borderId="46" xfId="0" applyNumberFormat="1" applyBorder="1" applyAlignment="1">
      <alignment vertical="center"/>
    </xf>
    <xf numFmtId="185" fontId="0" fillId="0" borderId="48" xfId="0" applyNumberFormat="1" applyBorder="1" applyAlignment="1">
      <alignment vertical="center"/>
    </xf>
    <xf numFmtId="185" fontId="0" fillId="0" borderId="52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83" fontId="0" fillId="0" borderId="45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183" fontId="0" fillId="0" borderId="55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2" fontId="0" fillId="0" borderId="56" xfId="0" applyNumberFormat="1" applyBorder="1" applyAlignment="1">
      <alignment vertical="center"/>
    </xf>
    <xf numFmtId="183" fontId="0" fillId="0" borderId="50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8" fontId="0" fillId="0" borderId="9" xfId="0" applyNumberFormat="1" applyBorder="1" applyAlignment="1">
      <alignment horizontal="center" vertical="center"/>
    </xf>
    <xf numFmtId="177" fontId="0" fillId="0" borderId="58" xfId="0" applyNumberFormat="1" applyBorder="1" applyAlignment="1">
      <alignment vertical="center"/>
    </xf>
    <xf numFmtId="187" fontId="4" fillId="0" borderId="59" xfId="0" applyNumberFormat="1" applyFon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82" fontId="4" fillId="0" borderId="61" xfId="0" applyNumberFormat="1" applyFont="1" applyBorder="1" applyAlignment="1">
      <alignment vertical="center"/>
    </xf>
    <xf numFmtId="176" fontId="0" fillId="0" borderId="60" xfId="0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60" xfId="0" applyNumberFormat="1" applyFont="1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59" xfId="0" applyNumberFormat="1" applyFont="1" applyBorder="1" applyAlignment="1">
      <alignment vertical="center"/>
    </xf>
    <xf numFmtId="176" fontId="4" fillId="0" borderId="59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82" fontId="0" fillId="0" borderId="61" xfId="0" applyNumberFormat="1" applyBorder="1" applyAlignment="1">
      <alignment vertical="center"/>
    </xf>
    <xf numFmtId="183" fontId="0" fillId="0" borderId="60" xfId="0" applyNumberFormat="1" applyBorder="1" applyAlignment="1">
      <alignment vertical="center"/>
    </xf>
    <xf numFmtId="0" fontId="0" fillId="0" borderId="61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7" fontId="4" fillId="0" borderId="61" xfId="0" applyNumberFormat="1" applyFont="1" applyBorder="1" applyAlignment="1">
      <alignment vertical="center"/>
    </xf>
    <xf numFmtId="187" fontId="4" fillId="0" borderId="60" xfId="0" applyNumberFormat="1" applyFon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0" xfId="0" applyNumberFormat="1" applyBorder="1" applyAlignment="1">
      <alignment vertical="center"/>
    </xf>
    <xf numFmtId="0" fontId="0" fillId="0" borderId="0" xfId="0" applyBorder="1" applyAlignment="1">
      <alignment/>
    </xf>
    <xf numFmtId="177" fontId="0" fillId="0" borderId="59" xfId="0" applyNumberFormat="1" applyBorder="1" applyAlignment="1">
      <alignment vertical="center"/>
    </xf>
    <xf numFmtId="187" fontId="0" fillId="0" borderId="59" xfId="0" applyNumberFormat="1" applyBorder="1" applyAlignment="1">
      <alignment vertical="center"/>
    </xf>
    <xf numFmtId="187" fontId="0" fillId="0" borderId="59" xfId="0" applyNumberFormat="1" applyFon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0" fillId="0" borderId="63" xfId="0" applyBorder="1" applyAlignment="1">
      <alignment horizontal="center" vertical="center"/>
    </xf>
    <xf numFmtId="188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4" xfId="0" applyBorder="1" applyAlignment="1" quotePrefix="1">
      <alignment horizontal="center" vertical="center"/>
    </xf>
    <xf numFmtId="182" fontId="0" fillId="0" borderId="65" xfId="0" applyNumberFormat="1" applyBorder="1" applyAlignment="1">
      <alignment vertical="center"/>
    </xf>
    <xf numFmtId="183" fontId="0" fillId="0" borderId="7" xfId="0" applyNumberFormat="1" applyBorder="1" applyAlignment="1">
      <alignment vertical="center"/>
    </xf>
    <xf numFmtId="182" fontId="0" fillId="0" borderId="64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88" fontId="0" fillId="0" borderId="69" xfId="0" applyNumberFormat="1" applyBorder="1" applyAlignment="1">
      <alignment horizontal="center" vertical="center"/>
    </xf>
    <xf numFmtId="188" fontId="0" fillId="0" borderId="70" xfId="0" applyNumberFormat="1" applyBorder="1" applyAlignment="1">
      <alignment horizontal="center" vertical="center"/>
    </xf>
    <xf numFmtId="187" fontId="0" fillId="0" borderId="69" xfId="0" applyNumberForma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87" fontId="0" fillId="0" borderId="72" xfId="0" applyNumberForma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74" xfId="0" applyNumberFormat="1" applyBorder="1" applyAlignment="1">
      <alignment vertical="center"/>
    </xf>
    <xf numFmtId="182" fontId="0" fillId="0" borderId="69" xfId="0" applyNumberForma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83" fontId="0" fillId="0" borderId="0" xfId="0" applyNumberFormat="1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85" fontId="0" fillId="0" borderId="69" xfId="0" applyNumberFormat="1" applyBorder="1" applyAlignment="1">
      <alignment vertical="center"/>
    </xf>
    <xf numFmtId="185" fontId="0" fillId="0" borderId="72" xfId="0" applyNumberFormat="1" applyBorder="1" applyAlignment="1">
      <alignment vertical="center"/>
    </xf>
    <xf numFmtId="185" fontId="0" fillId="0" borderId="76" xfId="0" applyNumberFormat="1" applyBorder="1" applyAlignment="1">
      <alignment vertical="center"/>
    </xf>
    <xf numFmtId="183" fontId="0" fillId="0" borderId="69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183" fontId="0" fillId="0" borderId="70" xfId="0" applyNumberFormat="1" applyBorder="1" applyAlignment="1">
      <alignment vertical="center"/>
    </xf>
    <xf numFmtId="176" fontId="0" fillId="0" borderId="77" xfId="0" applyNumberFormat="1" applyBorder="1" applyAlignment="1">
      <alignment vertical="center"/>
    </xf>
    <xf numFmtId="177" fontId="0" fillId="0" borderId="78" xfId="0" applyNumberFormat="1" applyBorder="1" applyAlignment="1">
      <alignment vertical="center"/>
    </xf>
    <xf numFmtId="176" fontId="0" fillId="0" borderId="76" xfId="0" applyNumberFormat="1" applyBorder="1" applyAlignment="1">
      <alignment vertical="center"/>
    </xf>
    <xf numFmtId="183" fontId="0" fillId="0" borderId="72" xfId="0" applyNumberFormat="1" applyBorder="1" applyAlignment="1">
      <alignment vertical="center"/>
    </xf>
    <xf numFmtId="183" fontId="0" fillId="0" borderId="79" xfId="0" applyNumberFormat="1" applyBorder="1" applyAlignment="1">
      <alignment vertical="center"/>
    </xf>
    <xf numFmtId="183" fontId="0" fillId="0" borderId="71" xfId="0" applyNumberFormat="1" applyBorder="1" applyAlignment="1">
      <alignment vertical="center"/>
    </xf>
    <xf numFmtId="182" fontId="0" fillId="0" borderId="80" xfId="0" applyNumberFormat="1" applyBorder="1" applyAlignment="1">
      <alignment vertical="center"/>
    </xf>
    <xf numFmtId="183" fontId="0" fillId="0" borderId="74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83" fontId="0" fillId="0" borderId="81" xfId="0" applyNumberFormat="1" applyBorder="1" applyAlignment="1">
      <alignment vertical="center"/>
    </xf>
    <xf numFmtId="187" fontId="0" fillId="0" borderId="75" xfId="0" applyNumberFormat="1" applyBorder="1" applyAlignment="1">
      <alignment vertical="center"/>
    </xf>
    <xf numFmtId="183" fontId="0" fillId="0" borderId="3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187" fontId="0" fillId="0" borderId="26" xfId="0" applyNumberFormat="1" applyFon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3" fontId="0" fillId="0" borderId="82" xfId="0" applyNumberFormat="1" applyBorder="1" applyAlignment="1">
      <alignment horizontal="right" vertical="center"/>
    </xf>
    <xf numFmtId="183" fontId="0" fillId="0" borderId="36" xfId="0" applyNumberFormat="1" applyBorder="1" applyAlignment="1">
      <alignment horizontal="right" vertical="center"/>
    </xf>
    <xf numFmtId="183" fontId="0" fillId="0" borderId="83" xfId="0" applyNumberFormat="1" applyBorder="1" applyAlignment="1">
      <alignment horizontal="right" vertical="center"/>
    </xf>
    <xf numFmtId="183" fontId="0" fillId="0" borderId="42" xfId="0" applyNumberFormat="1" applyBorder="1" applyAlignment="1">
      <alignment horizontal="right" vertical="center"/>
    </xf>
    <xf numFmtId="183" fontId="0" fillId="0" borderId="84" xfId="0" applyNumberFormat="1" applyBorder="1" applyAlignment="1">
      <alignment horizontal="right" vertical="center"/>
    </xf>
    <xf numFmtId="182" fontId="0" fillId="0" borderId="0" xfId="0" applyNumberFormat="1" applyAlignment="1">
      <alignment/>
    </xf>
    <xf numFmtId="187" fontId="0" fillId="0" borderId="26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87" fontId="0" fillId="0" borderId="71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82" fontId="0" fillId="0" borderId="40" xfId="0" applyNumberFormat="1" applyBorder="1" applyAlignment="1">
      <alignment horizontal="center" vertical="center"/>
    </xf>
    <xf numFmtId="189" fontId="0" fillId="0" borderId="8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40" xfId="0" applyNumberFormat="1" applyBorder="1" applyAlignment="1">
      <alignment vertical="center"/>
    </xf>
    <xf numFmtId="182" fontId="0" fillId="0" borderId="41" xfId="0" applyNumberFormat="1" applyBorder="1" applyAlignment="1">
      <alignment horizontal="center" vertical="center"/>
    </xf>
    <xf numFmtId="177" fontId="0" fillId="0" borderId="8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/>
    </xf>
    <xf numFmtId="182" fontId="0" fillId="0" borderId="8" xfId="0" applyNumberFormat="1" applyBorder="1" applyAlignment="1">
      <alignment horizontal="right" vertical="center"/>
    </xf>
    <xf numFmtId="182" fontId="0" fillId="0" borderId="8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2" fontId="0" fillId="0" borderId="0" xfId="0" applyNumberFormat="1" applyBorder="1" applyAlignment="1">
      <alignment/>
    </xf>
    <xf numFmtId="182" fontId="0" fillId="0" borderId="27" xfId="0" applyNumberFormat="1" applyFont="1" applyBorder="1" applyAlignment="1">
      <alignment vertical="center"/>
    </xf>
    <xf numFmtId="0" fontId="0" fillId="0" borderId="3" xfId="0" applyBorder="1" applyAlignment="1">
      <alignment/>
    </xf>
    <xf numFmtId="182" fontId="0" fillId="0" borderId="24" xfId="0" applyNumberFormat="1" applyBorder="1" applyAlignment="1">
      <alignment vertical="center"/>
    </xf>
    <xf numFmtId="183" fontId="0" fillId="0" borderId="16" xfId="0" applyNumberFormat="1" applyBorder="1" applyAlignment="1">
      <alignment vertical="center"/>
    </xf>
    <xf numFmtId="182" fontId="0" fillId="0" borderId="9" xfId="0" applyNumberFormat="1" applyBorder="1" applyAlignment="1">
      <alignment vertical="center"/>
    </xf>
    <xf numFmtId="177" fontId="0" fillId="0" borderId="85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8" fontId="4" fillId="0" borderId="61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85" fontId="4" fillId="0" borderId="61" xfId="0" applyNumberFormat="1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7" fontId="2" fillId="0" borderId="64" xfId="0" applyNumberFormat="1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2" fontId="2" fillId="0" borderId="93" xfId="0" applyNumberFormat="1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187" fontId="2" fillId="0" borderId="100" xfId="0" applyNumberFormat="1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7" fontId="2" fillId="0" borderId="93" xfId="0" applyNumberFormat="1" applyFont="1" applyBorder="1" applyAlignment="1">
      <alignment horizontal="center" vertical="center" wrapText="1"/>
    </xf>
    <xf numFmtId="187" fontId="2" fillId="0" borderId="1" xfId="0" applyNumberFormat="1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187" fontId="2" fillId="0" borderId="93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Y38"/>
  <sheetViews>
    <sheetView tabSelected="1" workbookViewId="0" topLeftCell="A1">
      <selection activeCell="A1" sqref="A1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17" width="8.57421875" style="0" customWidth="1"/>
    <col min="118" max="118" width="4.281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18" customHeight="1"/>
    <row r="2" spans="2:126" ht="18" customHeight="1">
      <c r="B2" s="6" t="s">
        <v>5</v>
      </c>
      <c r="C2" s="7"/>
      <c r="P2" s="6" t="s">
        <v>6</v>
      </c>
      <c r="Q2" s="2"/>
      <c r="R2" s="8"/>
      <c r="S2" s="9"/>
      <c r="T2" s="8"/>
      <c r="U2" s="8"/>
      <c r="V2" s="8"/>
      <c r="W2" s="8"/>
      <c r="X2" s="8"/>
      <c r="AC2" s="6" t="s">
        <v>6</v>
      </c>
      <c r="AP2" s="6" t="s">
        <v>7</v>
      </c>
      <c r="BC2" s="6" t="s">
        <v>7</v>
      </c>
      <c r="BP2" s="6" t="s">
        <v>8</v>
      </c>
      <c r="CC2" s="6" t="s">
        <v>8</v>
      </c>
      <c r="CP2" s="6" t="s">
        <v>9</v>
      </c>
      <c r="DC2" s="6" t="s">
        <v>10</v>
      </c>
      <c r="DP2" s="6" t="s">
        <v>11</v>
      </c>
      <c r="DV2" s="6" t="s">
        <v>12</v>
      </c>
    </row>
    <row r="3" spans="2:22" ht="18" customHeight="1" thickBot="1">
      <c r="B3" s="7"/>
      <c r="C3" s="7"/>
      <c r="D3" s="10"/>
      <c r="E3" s="11"/>
      <c r="F3" s="3"/>
      <c r="G3" s="3"/>
      <c r="H3" s="3"/>
      <c r="I3" s="3"/>
      <c r="J3" s="3"/>
      <c r="K3" s="3"/>
      <c r="L3" s="3"/>
      <c r="M3" s="3"/>
      <c r="P3" s="2"/>
      <c r="R3" s="10"/>
      <c r="S3" s="9"/>
      <c r="T3" s="8"/>
      <c r="V3" s="8"/>
    </row>
    <row r="4" spans="2:129" ht="24" customHeight="1">
      <c r="B4" s="12"/>
      <c r="C4" s="13"/>
      <c r="D4" s="299" t="s">
        <v>13</v>
      </c>
      <c r="E4" s="303"/>
      <c r="F4" s="303"/>
      <c r="G4" s="303"/>
      <c r="H4" s="303"/>
      <c r="I4" s="303"/>
      <c r="J4" s="283"/>
      <c r="L4" s="299" t="s">
        <v>4</v>
      </c>
      <c r="M4" s="283"/>
      <c r="P4" s="12"/>
      <c r="Q4" s="13"/>
      <c r="R4" s="296" t="s">
        <v>0</v>
      </c>
      <c r="S4" s="316"/>
      <c r="T4" s="317"/>
      <c r="U4" s="318" t="s">
        <v>1</v>
      </c>
      <c r="V4" s="305"/>
      <c r="AC4" s="12"/>
      <c r="AD4" s="13"/>
      <c r="AE4" s="319" t="s">
        <v>3</v>
      </c>
      <c r="AF4" s="283"/>
      <c r="AG4" s="315" t="s">
        <v>2</v>
      </c>
      <c r="AH4" s="283"/>
      <c r="AI4" s="314" t="s">
        <v>14</v>
      </c>
      <c r="AJ4" s="283"/>
      <c r="AK4" s="314" t="s">
        <v>15</v>
      </c>
      <c r="AL4" s="283"/>
      <c r="AP4" s="12"/>
      <c r="AQ4" s="13"/>
      <c r="AR4" s="304" t="s">
        <v>16</v>
      </c>
      <c r="AS4" s="305"/>
      <c r="AT4" s="309" t="s">
        <v>17</v>
      </c>
      <c r="AU4" s="310"/>
      <c r="AV4" s="313" t="s">
        <v>18</v>
      </c>
      <c r="AW4" s="305"/>
      <c r="AY4" s="314" t="s">
        <v>19</v>
      </c>
      <c r="AZ4" s="283"/>
      <c r="BC4" s="12"/>
      <c r="BD4" s="13"/>
      <c r="BE4" s="299" t="s">
        <v>20</v>
      </c>
      <c r="BF4" s="264"/>
      <c r="BG4" s="264"/>
      <c r="BH4" s="303"/>
      <c r="BI4" s="283"/>
      <c r="BJ4" s="264" t="s">
        <v>21</v>
      </c>
      <c r="BK4" s="303"/>
      <c r="BL4" s="303"/>
      <c r="BM4" s="283"/>
      <c r="BP4" s="12"/>
      <c r="BQ4" s="13"/>
      <c r="BR4" s="304" t="s">
        <v>22</v>
      </c>
      <c r="BS4" s="305"/>
      <c r="BT4" s="264" t="s">
        <v>23</v>
      </c>
      <c r="BU4" s="264"/>
      <c r="BV4" s="264"/>
      <c r="BW4" s="264"/>
      <c r="BX4" s="264"/>
      <c r="BY4" s="264"/>
      <c r="BZ4" s="278"/>
      <c r="CC4" s="12"/>
      <c r="CD4" s="13"/>
      <c r="CE4" s="299" t="s">
        <v>24</v>
      </c>
      <c r="CF4" s="264"/>
      <c r="CG4" s="264"/>
      <c r="CH4" s="264"/>
      <c r="CI4" s="264"/>
      <c r="CJ4" s="278"/>
      <c r="CP4" s="12"/>
      <c r="CQ4" s="13"/>
      <c r="CR4" s="292" t="s">
        <v>25</v>
      </c>
      <c r="CS4" s="294" t="s">
        <v>26</v>
      </c>
      <c r="CU4" s="296" t="s">
        <v>27</v>
      </c>
      <c r="CV4" s="297"/>
      <c r="CW4" s="297"/>
      <c r="CX4" s="298"/>
      <c r="DC4" s="12"/>
      <c r="DD4" s="13"/>
      <c r="DE4" s="299" t="s">
        <v>28</v>
      </c>
      <c r="DF4" s="264"/>
      <c r="DG4" s="264"/>
      <c r="DH4" s="278"/>
      <c r="DI4" s="264" t="s">
        <v>29</v>
      </c>
      <c r="DJ4" s="264"/>
      <c r="DK4" s="264"/>
      <c r="DL4" s="278"/>
      <c r="DP4" s="12"/>
      <c r="DQ4" s="13"/>
      <c r="DR4" s="279" t="s">
        <v>30</v>
      </c>
      <c r="DS4" s="264"/>
      <c r="DT4" s="278"/>
      <c r="DV4" s="12"/>
      <c r="DW4" s="13"/>
      <c r="DX4" s="279" t="s">
        <v>31</v>
      </c>
      <c r="DY4" s="283"/>
    </row>
    <row r="5" spans="2:129" ht="12" customHeight="1">
      <c r="B5" s="14"/>
      <c r="C5" s="1"/>
      <c r="D5" s="320" t="s">
        <v>32</v>
      </c>
      <c r="E5" s="300"/>
      <c r="F5" s="15"/>
      <c r="G5" s="16"/>
      <c r="H5" s="17"/>
      <c r="I5" s="18" t="s">
        <v>33</v>
      </c>
      <c r="J5" s="19" t="s">
        <v>34</v>
      </c>
      <c r="L5" s="321" t="s">
        <v>35</v>
      </c>
      <c r="M5" s="282"/>
      <c r="N5" s="3"/>
      <c r="P5" s="14"/>
      <c r="Q5" s="1"/>
      <c r="R5" s="285" t="s">
        <v>36</v>
      </c>
      <c r="S5" s="276" t="s">
        <v>33</v>
      </c>
      <c r="T5" s="286" t="s">
        <v>34</v>
      </c>
      <c r="U5" s="306"/>
      <c r="V5" s="295"/>
      <c r="AC5" s="14"/>
      <c r="AD5" s="1"/>
      <c r="AE5" s="284"/>
      <c r="AF5" s="270"/>
      <c r="AG5" s="284"/>
      <c r="AH5" s="270"/>
      <c r="AI5" s="284"/>
      <c r="AJ5" s="270"/>
      <c r="AK5" s="284"/>
      <c r="AL5" s="270"/>
      <c r="AP5" s="14"/>
      <c r="AQ5" s="1"/>
      <c r="AR5" s="306"/>
      <c r="AS5" s="295"/>
      <c r="AT5" s="311"/>
      <c r="AU5" s="312"/>
      <c r="AV5" s="306"/>
      <c r="AW5" s="295"/>
      <c r="AY5" s="284"/>
      <c r="AZ5" s="270"/>
      <c r="BC5" s="14"/>
      <c r="BD5" s="1"/>
      <c r="BE5" s="288" t="s">
        <v>37</v>
      </c>
      <c r="BF5" s="276" t="s">
        <v>38</v>
      </c>
      <c r="BG5" s="267" t="s">
        <v>39</v>
      </c>
      <c r="BH5" s="290" t="s">
        <v>40</v>
      </c>
      <c r="BI5" s="291"/>
      <c r="BJ5" s="307" t="s">
        <v>41</v>
      </c>
      <c r="BK5" s="267" t="s">
        <v>42</v>
      </c>
      <c r="BL5" s="290" t="s">
        <v>43</v>
      </c>
      <c r="BM5" s="291"/>
      <c r="BP5" s="14"/>
      <c r="BQ5" s="1"/>
      <c r="BR5" s="306"/>
      <c r="BS5" s="295"/>
      <c r="BT5" s="307" t="s">
        <v>44</v>
      </c>
      <c r="BU5" s="276" t="s">
        <v>45</v>
      </c>
      <c r="BV5" s="276" t="s">
        <v>46</v>
      </c>
      <c r="BW5" s="276" t="s">
        <v>47</v>
      </c>
      <c r="BX5" s="267" t="s">
        <v>48</v>
      </c>
      <c r="BY5" s="269" t="s">
        <v>49</v>
      </c>
      <c r="BZ5" s="270"/>
      <c r="CC5" s="14"/>
      <c r="CD5" s="1"/>
      <c r="CE5" s="262" t="s">
        <v>50</v>
      </c>
      <c r="CF5" s="276" t="s">
        <v>51</v>
      </c>
      <c r="CG5" s="265" t="s">
        <v>52</v>
      </c>
      <c r="CH5" s="267" t="s">
        <v>53</v>
      </c>
      <c r="CI5" s="269" t="s">
        <v>49</v>
      </c>
      <c r="CJ5" s="270"/>
      <c r="CP5" s="14"/>
      <c r="CQ5" s="1"/>
      <c r="CR5" s="293"/>
      <c r="CS5" s="295"/>
      <c r="CU5" s="262" t="s">
        <v>25</v>
      </c>
      <c r="CV5" s="300"/>
      <c r="CW5" s="301" t="s">
        <v>26</v>
      </c>
      <c r="CX5" s="302"/>
      <c r="DC5" s="14"/>
      <c r="DD5" s="1"/>
      <c r="DE5" s="262" t="s">
        <v>54</v>
      </c>
      <c r="DF5" s="267" t="s">
        <v>55</v>
      </c>
      <c r="DG5" s="269" t="s">
        <v>56</v>
      </c>
      <c r="DH5" s="270"/>
      <c r="DI5" s="265" t="s">
        <v>54</v>
      </c>
      <c r="DJ5" s="267" t="s">
        <v>55</v>
      </c>
      <c r="DK5" s="269" t="s">
        <v>57</v>
      </c>
      <c r="DL5" s="270"/>
      <c r="DP5" s="14"/>
      <c r="DQ5" s="1"/>
      <c r="DR5" s="280"/>
      <c r="DS5" s="281"/>
      <c r="DT5" s="282"/>
      <c r="DV5" s="14"/>
      <c r="DW5" s="1"/>
      <c r="DX5" s="284"/>
      <c r="DY5" s="270"/>
    </row>
    <row r="6" spans="2:129" ht="18" customHeight="1" thickBot="1">
      <c r="B6" s="22" t="s">
        <v>58</v>
      </c>
      <c r="C6" s="23" t="s">
        <v>59</v>
      </c>
      <c r="D6" s="24"/>
      <c r="E6" s="25" t="s">
        <v>60</v>
      </c>
      <c r="F6" s="26" t="s">
        <v>61</v>
      </c>
      <c r="G6" s="27" t="s">
        <v>62</v>
      </c>
      <c r="H6" s="28" t="s">
        <v>63</v>
      </c>
      <c r="I6" s="29"/>
      <c r="J6" s="30"/>
      <c r="L6" s="31" t="s">
        <v>64</v>
      </c>
      <c r="M6" s="32" t="s">
        <v>60</v>
      </c>
      <c r="N6" s="2"/>
      <c r="P6" s="22" t="s">
        <v>58</v>
      </c>
      <c r="Q6" s="23" t="s">
        <v>59</v>
      </c>
      <c r="R6" s="263"/>
      <c r="S6" s="277"/>
      <c r="T6" s="287"/>
      <c r="U6" s="34" t="s">
        <v>65</v>
      </c>
      <c r="V6" s="35" t="s">
        <v>60</v>
      </c>
      <c r="AC6" s="22" t="s">
        <v>58</v>
      </c>
      <c r="AD6" s="23" t="s">
        <v>59</v>
      </c>
      <c r="AE6" s="34" t="s">
        <v>65</v>
      </c>
      <c r="AF6" s="35" t="s">
        <v>60</v>
      </c>
      <c r="AG6" s="36" t="s">
        <v>66</v>
      </c>
      <c r="AH6" s="35" t="s">
        <v>60</v>
      </c>
      <c r="AI6" s="37" t="s">
        <v>66</v>
      </c>
      <c r="AJ6" s="38" t="s">
        <v>60</v>
      </c>
      <c r="AK6" s="39" t="s">
        <v>67</v>
      </c>
      <c r="AL6" s="40" t="s">
        <v>60</v>
      </c>
      <c r="AP6" s="22" t="s">
        <v>58</v>
      </c>
      <c r="AQ6" s="23" t="s">
        <v>59</v>
      </c>
      <c r="AR6" s="36" t="s">
        <v>68</v>
      </c>
      <c r="AS6" s="35" t="s">
        <v>60</v>
      </c>
      <c r="AT6" s="36" t="s">
        <v>68</v>
      </c>
      <c r="AU6" s="35" t="s">
        <v>60</v>
      </c>
      <c r="AV6" s="36" t="s">
        <v>68</v>
      </c>
      <c r="AW6" s="35" t="s">
        <v>60</v>
      </c>
      <c r="AY6" s="34" t="s">
        <v>65</v>
      </c>
      <c r="AZ6" s="35" t="s">
        <v>60</v>
      </c>
      <c r="BC6" s="22" t="s">
        <v>58</v>
      </c>
      <c r="BD6" s="23" t="s">
        <v>59</v>
      </c>
      <c r="BE6" s="289"/>
      <c r="BF6" s="277"/>
      <c r="BG6" s="268"/>
      <c r="BH6" s="41"/>
      <c r="BI6" s="35" t="s">
        <v>60</v>
      </c>
      <c r="BJ6" s="308"/>
      <c r="BK6" s="268"/>
      <c r="BL6" s="41"/>
      <c r="BM6" s="35" t="s">
        <v>60</v>
      </c>
      <c r="BP6" s="22" t="s">
        <v>58</v>
      </c>
      <c r="BQ6" s="23" t="s">
        <v>59</v>
      </c>
      <c r="BR6" s="42" t="s">
        <v>69</v>
      </c>
      <c r="BS6" s="35" t="s">
        <v>60</v>
      </c>
      <c r="BT6" s="308"/>
      <c r="BU6" s="277"/>
      <c r="BV6" s="277"/>
      <c r="BW6" s="277"/>
      <c r="BX6" s="268"/>
      <c r="BY6" s="43"/>
      <c r="BZ6" s="35" t="s">
        <v>60</v>
      </c>
      <c r="CC6" s="22" t="s">
        <v>58</v>
      </c>
      <c r="CD6" s="23" t="s">
        <v>59</v>
      </c>
      <c r="CE6" s="263"/>
      <c r="CF6" s="277"/>
      <c r="CG6" s="266"/>
      <c r="CH6" s="268"/>
      <c r="CI6" s="43"/>
      <c r="CJ6" s="35" t="s">
        <v>60</v>
      </c>
      <c r="CP6" s="22" t="s">
        <v>58</v>
      </c>
      <c r="CQ6" s="23" t="s">
        <v>59</v>
      </c>
      <c r="CR6" s="44" t="s">
        <v>70</v>
      </c>
      <c r="CS6" s="45" t="s">
        <v>68</v>
      </c>
      <c r="CU6" s="42" t="s">
        <v>70</v>
      </c>
      <c r="CV6" s="38" t="s">
        <v>60</v>
      </c>
      <c r="CW6" s="46" t="s">
        <v>68</v>
      </c>
      <c r="CX6" s="35" t="s">
        <v>60</v>
      </c>
      <c r="DC6" s="22" t="s">
        <v>58</v>
      </c>
      <c r="DD6" s="23" t="s">
        <v>59</v>
      </c>
      <c r="DE6" s="263"/>
      <c r="DF6" s="268"/>
      <c r="DG6" s="43"/>
      <c r="DH6" s="35" t="s">
        <v>60</v>
      </c>
      <c r="DI6" s="266"/>
      <c r="DJ6" s="268"/>
      <c r="DK6" s="43"/>
      <c r="DL6" s="35" t="s">
        <v>60</v>
      </c>
      <c r="DP6" s="22" t="s">
        <v>58</v>
      </c>
      <c r="DQ6" s="23" t="s">
        <v>59</v>
      </c>
      <c r="DR6" s="47" t="s">
        <v>71</v>
      </c>
      <c r="DS6" s="25" t="s">
        <v>60</v>
      </c>
      <c r="DT6" s="48" t="s">
        <v>34</v>
      </c>
      <c r="DV6" s="22" t="s">
        <v>58</v>
      </c>
      <c r="DW6" s="23" t="s">
        <v>59</v>
      </c>
      <c r="DX6" s="49" t="s">
        <v>72</v>
      </c>
      <c r="DY6" s="50" t="s">
        <v>73</v>
      </c>
    </row>
    <row r="7" spans="2:129" ht="18" customHeight="1">
      <c r="B7" s="14" t="s">
        <v>75</v>
      </c>
      <c r="C7" s="2"/>
      <c r="D7" s="51">
        <v>89</v>
      </c>
      <c r="E7" s="52">
        <v>-11</v>
      </c>
      <c r="F7" s="53">
        <v>95.3</v>
      </c>
      <c r="G7" s="54">
        <v>95.4</v>
      </c>
      <c r="H7" s="55">
        <v>61.1</v>
      </c>
      <c r="I7" s="56">
        <v>93.3</v>
      </c>
      <c r="J7" s="57">
        <v>93.2</v>
      </c>
      <c r="L7" s="58">
        <v>1156025</v>
      </c>
      <c r="M7" s="59">
        <v>-13.4</v>
      </c>
      <c r="N7" s="2"/>
      <c r="P7" s="14" t="s">
        <v>75</v>
      </c>
      <c r="Q7" s="2"/>
      <c r="R7" s="60">
        <v>0.72</v>
      </c>
      <c r="S7" s="61">
        <v>0.7</v>
      </c>
      <c r="T7" s="62">
        <v>0.59</v>
      </c>
      <c r="U7" s="63">
        <v>4126</v>
      </c>
      <c r="V7" s="64">
        <v>-8.1</v>
      </c>
      <c r="AC7" s="14" t="s">
        <v>75</v>
      </c>
      <c r="AD7" s="2"/>
      <c r="AE7" s="63">
        <v>212365</v>
      </c>
      <c r="AF7" s="64">
        <v>-1.6</v>
      </c>
      <c r="AG7" s="63">
        <v>309559</v>
      </c>
      <c r="AH7" s="64">
        <v>-2.2</v>
      </c>
      <c r="AI7" s="68">
        <v>252619</v>
      </c>
      <c r="AJ7" s="65">
        <v>-1.9</v>
      </c>
      <c r="AK7" s="243">
        <v>9.7</v>
      </c>
      <c r="AL7" s="66">
        <v>-24.3</v>
      </c>
      <c r="AP7" s="14" t="s">
        <v>116</v>
      </c>
      <c r="AQ7" s="2"/>
      <c r="AR7" s="63">
        <v>85161</v>
      </c>
      <c r="AS7" s="64">
        <v>-2.7</v>
      </c>
      <c r="AT7" s="68">
        <v>24209</v>
      </c>
      <c r="AU7" s="64">
        <v>5.8</v>
      </c>
      <c r="AV7" s="63">
        <v>15379</v>
      </c>
      <c r="AW7" s="64">
        <v>-8.4</v>
      </c>
      <c r="AX7" s="69"/>
      <c r="AY7" s="63">
        <v>4962644</v>
      </c>
      <c r="AZ7" s="228" t="s">
        <v>117</v>
      </c>
      <c r="BC7" s="67" t="s">
        <v>76</v>
      </c>
      <c r="BD7" s="2"/>
      <c r="BE7" s="70">
        <v>5625</v>
      </c>
      <c r="BF7" s="71">
        <v>15268</v>
      </c>
      <c r="BG7" s="72">
        <v>14566</v>
      </c>
      <c r="BH7" s="73">
        <f>SUM(BE7:BG7)</f>
        <v>35459</v>
      </c>
      <c r="BI7" s="64">
        <f>BH7/35907*100-100</f>
        <v>-1.247667585707518</v>
      </c>
      <c r="BJ7" s="73">
        <v>357028</v>
      </c>
      <c r="BK7" s="74">
        <v>369218</v>
      </c>
      <c r="BL7" s="73">
        <v>726246</v>
      </c>
      <c r="BM7" s="64">
        <f>BL7/752897*100-100</f>
        <v>-3.539793623829027</v>
      </c>
      <c r="BP7" s="14" t="s">
        <v>118</v>
      </c>
      <c r="BQ7" s="2"/>
      <c r="BR7" s="75">
        <v>357892</v>
      </c>
      <c r="BS7" s="64">
        <v>-33.1</v>
      </c>
      <c r="BT7" s="68">
        <v>49627</v>
      </c>
      <c r="BU7" s="76">
        <v>15701</v>
      </c>
      <c r="BV7" s="68">
        <v>137414</v>
      </c>
      <c r="BW7" s="76">
        <v>84994</v>
      </c>
      <c r="BX7" s="77">
        <v>21688</v>
      </c>
      <c r="BY7" s="68">
        <v>309426</v>
      </c>
      <c r="BZ7" s="59">
        <v>-2.7</v>
      </c>
      <c r="CC7" s="21" t="s">
        <v>74</v>
      </c>
      <c r="CD7" s="2"/>
      <c r="CE7" s="70">
        <v>2192</v>
      </c>
      <c r="CF7" s="71">
        <v>2256</v>
      </c>
      <c r="CG7" s="73">
        <v>63</v>
      </c>
      <c r="CH7" s="74">
        <v>799</v>
      </c>
      <c r="CI7" s="68">
        <f>SUM(CE7:CH7)</f>
        <v>5310</v>
      </c>
      <c r="CJ7" s="59">
        <v>-11</v>
      </c>
      <c r="CP7" s="21" t="s">
        <v>74</v>
      </c>
      <c r="CQ7" s="2"/>
      <c r="CR7" s="78">
        <v>54</v>
      </c>
      <c r="CS7" s="79">
        <v>24927</v>
      </c>
      <c r="CU7" s="58">
        <v>54</v>
      </c>
      <c r="CV7" s="65">
        <v>-28</v>
      </c>
      <c r="CW7" s="80">
        <v>24927</v>
      </c>
      <c r="CX7" s="64">
        <v>102.7</v>
      </c>
      <c r="DC7" s="14" t="s">
        <v>77</v>
      </c>
      <c r="DD7" s="2"/>
      <c r="DE7" s="63">
        <v>1872</v>
      </c>
      <c r="DF7" s="81">
        <v>334</v>
      </c>
      <c r="DG7" s="68">
        <v>2207</v>
      </c>
      <c r="DH7" s="64">
        <v>2.3</v>
      </c>
      <c r="DI7" s="68">
        <v>985</v>
      </c>
      <c r="DJ7" s="81">
        <v>221</v>
      </c>
      <c r="DK7" s="68">
        <v>1205</v>
      </c>
      <c r="DL7" s="64">
        <v>-2.6</v>
      </c>
      <c r="DP7" s="14" t="s">
        <v>75</v>
      </c>
      <c r="DQ7" s="2"/>
      <c r="DR7" s="51">
        <v>99</v>
      </c>
      <c r="DS7" s="52">
        <v>-1</v>
      </c>
      <c r="DT7" s="57">
        <v>99.2</v>
      </c>
      <c r="DV7" s="21" t="s">
        <v>74</v>
      </c>
      <c r="DW7" s="2"/>
      <c r="DX7" s="82" t="s">
        <v>119</v>
      </c>
      <c r="DY7" s="83" t="s">
        <v>119</v>
      </c>
    </row>
    <row r="8" spans="2:129" ht="18" customHeight="1">
      <c r="B8" s="14" t="s">
        <v>79</v>
      </c>
      <c r="C8" s="2"/>
      <c r="D8" s="51">
        <v>87.4</v>
      </c>
      <c r="E8" s="52">
        <v>-1.8</v>
      </c>
      <c r="F8" s="53">
        <v>90.8</v>
      </c>
      <c r="G8" s="54">
        <v>87.6</v>
      </c>
      <c r="H8" s="55">
        <v>63.7</v>
      </c>
      <c r="I8" s="56">
        <v>94.1</v>
      </c>
      <c r="J8" s="57">
        <v>92</v>
      </c>
      <c r="L8" s="58">
        <v>1263383</v>
      </c>
      <c r="M8" s="59">
        <v>9.3</v>
      </c>
      <c r="N8" s="33"/>
      <c r="P8" s="14" t="s">
        <v>79</v>
      </c>
      <c r="Q8" s="2"/>
      <c r="R8" s="60">
        <v>0.61</v>
      </c>
      <c r="S8" s="61">
        <v>0.66</v>
      </c>
      <c r="T8" s="62">
        <v>0.54</v>
      </c>
      <c r="U8" s="63">
        <v>3894</v>
      </c>
      <c r="V8" s="64">
        <v>-5.6</v>
      </c>
      <c r="AC8" s="14" t="s">
        <v>79</v>
      </c>
      <c r="AD8" s="2"/>
      <c r="AE8" s="63">
        <v>208380</v>
      </c>
      <c r="AF8" s="64">
        <v>-0.1</v>
      </c>
      <c r="AG8" s="63">
        <v>305809</v>
      </c>
      <c r="AH8" s="64">
        <v>-0.4</v>
      </c>
      <c r="AI8" s="68">
        <v>251645</v>
      </c>
      <c r="AJ8" s="65">
        <v>0.5</v>
      </c>
      <c r="AK8" s="243">
        <v>12.4</v>
      </c>
      <c r="AL8" s="66">
        <v>23.6</v>
      </c>
      <c r="AP8" s="14" t="s">
        <v>120</v>
      </c>
      <c r="AQ8" s="2"/>
      <c r="AR8" s="63">
        <v>83499</v>
      </c>
      <c r="AS8" s="64">
        <v>-2</v>
      </c>
      <c r="AT8" s="68">
        <v>24449</v>
      </c>
      <c r="AU8" s="64">
        <v>1</v>
      </c>
      <c r="AV8" s="63">
        <v>15343</v>
      </c>
      <c r="AW8" s="64">
        <v>-0.2</v>
      </c>
      <c r="AX8" s="69"/>
      <c r="AY8" s="63">
        <v>4814628</v>
      </c>
      <c r="AZ8" s="64">
        <v>-3</v>
      </c>
      <c r="BC8" s="67" t="s">
        <v>80</v>
      </c>
      <c r="BD8" s="2"/>
      <c r="BE8" s="70">
        <v>4818</v>
      </c>
      <c r="BF8" s="71">
        <v>16710</v>
      </c>
      <c r="BG8" s="72">
        <v>14545</v>
      </c>
      <c r="BH8" s="73">
        <f>SUM(BE8:BG8)</f>
        <v>36073</v>
      </c>
      <c r="BI8" s="64">
        <f>BH8/BH7*100-100</f>
        <v>1.7315773146450795</v>
      </c>
      <c r="BJ8" s="73">
        <v>381261</v>
      </c>
      <c r="BK8" s="74">
        <v>391789</v>
      </c>
      <c r="BL8" s="73">
        <v>773050</v>
      </c>
      <c r="BM8" s="64">
        <f>BL8/BL7*100-100</f>
        <v>6.444648232141731</v>
      </c>
      <c r="BP8" s="14" t="s">
        <v>121</v>
      </c>
      <c r="BQ8" s="2"/>
      <c r="BR8" s="75">
        <v>460065</v>
      </c>
      <c r="BS8" s="64">
        <v>28.5</v>
      </c>
      <c r="BT8" s="68">
        <v>40501</v>
      </c>
      <c r="BU8" s="76">
        <v>11502</v>
      </c>
      <c r="BV8" s="68">
        <v>121277</v>
      </c>
      <c r="BW8" s="76">
        <v>94760</v>
      </c>
      <c r="BX8" s="77">
        <v>15636</v>
      </c>
      <c r="BY8" s="68">
        <v>283678</v>
      </c>
      <c r="BZ8" s="59">
        <v>-8.3</v>
      </c>
      <c r="CC8" s="21" t="s">
        <v>78</v>
      </c>
      <c r="CD8" s="2"/>
      <c r="CE8" s="70">
        <v>1917</v>
      </c>
      <c r="CF8" s="71">
        <v>1685</v>
      </c>
      <c r="CG8" s="73">
        <v>162</v>
      </c>
      <c r="CH8" s="74">
        <v>418</v>
      </c>
      <c r="CI8" s="68">
        <f>SUM(CE8:CH8)</f>
        <v>4182</v>
      </c>
      <c r="CJ8" s="59">
        <v>-21.2</v>
      </c>
      <c r="CP8" s="21" t="s">
        <v>78</v>
      </c>
      <c r="CQ8" s="2"/>
      <c r="CR8" s="78">
        <v>67</v>
      </c>
      <c r="CS8" s="79">
        <v>12236</v>
      </c>
      <c r="CU8" s="58">
        <v>67</v>
      </c>
      <c r="CV8" s="65">
        <v>24.1</v>
      </c>
      <c r="CW8" s="80">
        <v>12236</v>
      </c>
      <c r="CX8" s="64">
        <v>-50.9</v>
      </c>
      <c r="DC8" s="14" t="s">
        <v>81</v>
      </c>
      <c r="DD8" s="2"/>
      <c r="DE8" s="63">
        <v>1903</v>
      </c>
      <c r="DF8" s="81">
        <v>335</v>
      </c>
      <c r="DG8" s="68">
        <v>2238</v>
      </c>
      <c r="DH8" s="64">
        <v>1.4</v>
      </c>
      <c r="DI8" s="68">
        <v>1001</v>
      </c>
      <c r="DJ8" s="81">
        <v>218</v>
      </c>
      <c r="DK8" s="68">
        <v>1218</v>
      </c>
      <c r="DL8" s="64">
        <v>1.1</v>
      </c>
      <c r="DP8" s="14" t="s">
        <v>79</v>
      </c>
      <c r="DQ8" s="2"/>
      <c r="DR8" s="51">
        <v>97.9</v>
      </c>
      <c r="DS8" s="52">
        <v>-1.1</v>
      </c>
      <c r="DT8" s="57">
        <v>98.3</v>
      </c>
      <c r="DV8" s="21" t="s">
        <v>78</v>
      </c>
      <c r="DW8" s="2"/>
      <c r="DX8" s="82" t="s">
        <v>119</v>
      </c>
      <c r="DY8" s="83" t="s">
        <v>119</v>
      </c>
    </row>
    <row r="9" spans="2:129" ht="24" customHeight="1">
      <c r="B9" s="14" t="s">
        <v>83</v>
      </c>
      <c r="C9" s="2"/>
      <c r="D9" s="51">
        <v>86.2</v>
      </c>
      <c r="E9" s="52">
        <v>-1.4</v>
      </c>
      <c r="F9" s="53">
        <v>89.6</v>
      </c>
      <c r="G9" s="54">
        <v>90.1</v>
      </c>
      <c r="H9" s="55">
        <v>72.8</v>
      </c>
      <c r="I9" s="56">
        <v>97</v>
      </c>
      <c r="J9" s="57">
        <v>95</v>
      </c>
      <c r="L9" s="58">
        <v>1336901</v>
      </c>
      <c r="M9" s="59">
        <v>5.8</v>
      </c>
      <c r="N9" s="33"/>
      <c r="P9" s="14" t="s">
        <v>83</v>
      </c>
      <c r="Q9" s="2"/>
      <c r="R9" s="60">
        <v>0.65</v>
      </c>
      <c r="S9" s="61">
        <v>0.78</v>
      </c>
      <c r="T9" s="62">
        <v>0.64</v>
      </c>
      <c r="U9" s="63">
        <v>4052</v>
      </c>
      <c r="V9" s="64">
        <v>4.1</v>
      </c>
      <c r="AC9" s="14" t="s">
        <v>83</v>
      </c>
      <c r="AD9" s="2"/>
      <c r="AE9" s="63">
        <v>207056</v>
      </c>
      <c r="AF9" s="64">
        <v>1.2</v>
      </c>
      <c r="AG9" s="63">
        <v>313592</v>
      </c>
      <c r="AH9" s="64">
        <v>2.3</v>
      </c>
      <c r="AI9" s="68">
        <v>257133</v>
      </c>
      <c r="AJ9" s="65">
        <v>1.8</v>
      </c>
      <c r="AK9" s="243">
        <v>13.3</v>
      </c>
      <c r="AL9" s="66">
        <v>7.6</v>
      </c>
      <c r="AP9" s="14" t="s">
        <v>122</v>
      </c>
      <c r="AQ9" s="2"/>
      <c r="AR9" s="63">
        <v>78380</v>
      </c>
      <c r="AS9" s="64">
        <v>-6.1</v>
      </c>
      <c r="AT9" s="68">
        <v>24975</v>
      </c>
      <c r="AU9" s="64">
        <v>2.2</v>
      </c>
      <c r="AV9" s="63">
        <v>15403</v>
      </c>
      <c r="AW9" s="64">
        <v>0.4</v>
      </c>
      <c r="AX9" s="69"/>
      <c r="AY9" s="63">
        <v>4591487</v>
      </c>
      <c r="AZ9" s="64">
        <v>-4.6</v>
      </c>
      <c r="BC9" s="67" t="s">
        <v>84</v>
      </c>
      <c r="BD9" s="2"/>
      <c r="BE9" s="70">
        <v>5725</v>
      </c>
      <c r="BF9" s="71">
        <v>14379</v>
      </c>
      <c r="BG9" s="72">
        <v>14366</v>
      </c>
      <c r="BH9" s="73">
        <f>SUM(BE9:BG9)</f>
        <v>34470</v>
      </c>
      <c r="BI9" s="64">
        <f>BH9/BH8*100-100</f>
        <v>-4.443766806198539</v>
      </c>
      <c r="BJ9" s="73">
        <v>378860</v>
      </c>
      <c r="BK9" s="74">
        <v>385770</v>
      </c>
      <c r="BL9" s="73">
        <v>764630</v>
      </c>
      <c r="BM9" s="64">
        <f>BL9/BL8*100-100</f>
        <v>-1.08919216092103</v>
      </c>
      <c r="BP9" s="14" t="s">
        <v>123</v>
      </c>
      <c r="BQ9" s="2"/>
      <c r="BR9" s="75">
        <v>361480</v>
      </c>
      <c r="BS9" s="64">
        <v>-21.4</v>
      </c>
      <c r="BT9" s="68">
        <v>34768</v>
      </c>
      <c r="BU9" s="76">
        <v>7142</v>
      </c>
      <c r="BV9" s="68">
        <v>99907</v>
      </c>
      <c r="BW9" s="76">
        <v>72433</v>
      </c>
      <c r="BX9" s="77">
        <v>7849</v>
      </c>
      <c r="BY9" s="68">
        <v>222101</v>
      </c>
      <c r="BZ9" s="59">
        <v>-21.7</v>
      </c>
      <c r="CC9" s="21" t="s">
        <v>82</v>
      </c>
      <c r="CD9" s="2"/>
      <c r="CE9" s="70">
        <v>1802</v>
      </c>
      <c r="CF9" s="71">
        <v>1140</v>
      </c>
      <c r="CG9" s="73">
        <v>53</v>
      </c>
      <c r="CH9" s="74">
        <v>448</v>
      </c>
      <c r="CI9" s="68">
        <f>SUM(CE9:CH9)</f>
        <v>3443</v>
      </c>
      <c r="CJ9" s="59">
        <v>-17.7</v>
      </c>
      <c r="CP9" s="21" t="s">
        <v>82</v>
      </c>
      <c r="CQ9" s="2"/>
      <c r="CR9" s="78">
        <v>65</v>
      </c>
      <c r="CS9" s="79">
        <v>9321</v>
      </c>
      <c r="CU9" s="58">
        <v>65</v>
      </c>
      <c r="CV9" s="65">
        <v>-3</v>
      </c>
      <c r="CW9" s="80">
        <v>9321</v>
      </c>
      <c r="CX9" s="64">
        <v>-23.8</v>
      </c>
      <c r="DC9" s="14" t="s">
        <v>85</v>
      </c>
      <c r="DD9" s="2"/>
      <c r="DE9" s="63">
        <v>1902</v>
      </c>
      <c r="DF9" s="81">
        <v>338</v>
      </c>
      <c r="DG9" s="68">
        <v>2240</v>
      </c>
      <c r="DH9" s="64">
        <v>0.1</v>
      </c>
      <c r="DI9" s="68">
        <v>1003</v>
      </c>
      <c r="DJ9" s="81">
        <v>215</v>
      </c>
      <c r="DK9" s="68">
        <v>1218</v>
      </c>
      <c r="DL9" s="64">
        <v>-0.1</v>
      </c>
      <c r="DP9" s="14" t="s">
        <v>83</v>
      </c>
      <c r="DQ9" s="2"/>
      <c r="DR9" s="51">
        <v>98.1</v>
      </c>
      <c r="DS9" s="52">
        <v>0.2</v>
      </c>
      <c r="DT9" s="57">
        <v>98</v>
      </c>
      <c r="DV9" s="21" t="s">
        <v>82</v>
      </c>
      <c r="DW9" s="2"/>
      <c r="DX9" s="82" t="s">
        <v>119</v>
      </c>
      <c r="DY9" s="83" t="s">
        <v>119</v>
      </c>
    </row>
    <row r="10" spans="2:129" ht="24" customHeight="1">
      <c r="B10" s="14" t="s">
        <v>87</v>
      </c>
      <c r="C10" s="2"/>
      <c r="D10" s="51">
        <v>91.4</v>
      </c>
      <c r="E10" s="52">
        <v>6</v>
      </c>
      <c r="F10" s="55">
        <v>95.7</v>
      </c>
      <c r="G10" s="54">
        <v>90.4</v>
      </c>
      <c r="H10" s="230">
        <v>99.1</v>
      </c>
      <c r="I10" s="56">
        <v>104</v>
      </c>
      <c r="J10" s="57">
        <v>100.2</v>
      </c>
      <c r="L10" s="58">
        <v>1421008</v>
      </c>
      <c r="M10" s="59">
        <v>6.3</v>
      </c>
      <c r="N10" s="33"/>
      <c r="P10" s="14" t="s">
        <v>87</v>
      </c>
      <c r="Q10" s="2"/>
      <c r="R10" s="60">
        <v>0.7</v>
      </c>
      <c r="S10" s="61">
        <v>0.96</v>
      </c>
      <c r="T10" s="62">
        <v>0.83</v>
      </c>
      <c r="U10" s="63">
        <v>4207</v>
      </c>
      <c r="V10" s="64">
        <v>3.8</v>
      </c>
      <c r="AC10" s="14" t="s">
        <v>87</v>
      </c>
      <c r="AD10" s="2"/>
      <c r="AE10" s="63">
        <v>224288</v>
      </c>
      <c r="AF10" s="64">
        <v>-0.3</v>
      </c>
      <c r="AG10" s="63">
        <v>307724</v>
      </c>
      <c r="AH10" s="64">
        <v>-1.5</v>
      </c>
      <c r="AI10" s="68">
        <v>252081</v>
      </c>
      <c r="AJ10" s="65">
        <v>-1.6</v>
      </c>
      <c r="AK10" s="243">
        <v>15.4</v>
      </c>
      <c r="AL10" s="66">
        <v>15.1</v>
      </c>
      <c r="AP10" s="14" t="s">
        <v>124</v>
      </c>
      <c r="AQ10" s="2"/>
      <c r="AR10" s="63">
        <v>73142</v>
      </c>
      <c r="AS10" s="64">
        <v>-6.7</v>
      </c>
      <c r="AT10" s="68">
        <v>25130</v>
      </c>
      <c r="AU10" s="64">
        <v>0.6</v>
      </c>
      <c r="AV10" s="63">
        <v>15198</v>
      </c>
      <c r="AW10" s="64">
        <v>-1.3</v>
      </c>
      <c r="AX10" s="69"/>
      <c r="AY10" s="63">
        <v>4523613</v>
      </c>
      <c r="AZ10" s="64">
        <v>-1.5</v>
      </c>
      <c r="BC10" s="67" t="s">
        <v>88</v>
      </c>
      <c r="BD10" s="2"/>
      <c r="BE10" s="70">
        <v>5780</v>
      </c>
      <c r="BF10" s="71">
        <v>14010</v>
      </c>
      <c r="BG10" s="72">
        <v>14011</v>
      </c>
      <c r="BH10" s="73">
        <f>SUM(BE10:BG10)</f>
        <v>33801</v>
      </c>
      <c r="BI10" s="64">
        <f>BH10/BH9*100-100</f>
        <v>-1.940818102697989</v>
      </c>
      <c r="BJ10" s="73">
        <v>365780</v>
      </c>
      <c r="BK10" s="74">
        <v>374457</v>
      </c>
      <c r="BL10" s="73">
        <v>740237</v>
      </c>
      <c r="BM10" s="64">
        <f>BL10/BL9*100-100</f>
        <v>-3.1901704092175294</v>
      </c>
      <c r="BP10" s="14" t="s">
        <v>125</v>
      </c>
      <c r="BQ10" s="2"/>
      <c r="BR10" s="75">
        <v>468372</v>
      </c>
      <c r="BS10" s="64">
        <v>29.6</v>
      </c>
      <c r="BT10" s="68">
        <v>28117</v>
      </c>
      <c r="BU10" s="76">
        <v>10567</v>
      </c>
      <c r="BV10" s="68">
        <v>79532</v>
      </c>
      <c r="BW10" s="76">
        <v>66496</v>
      </c>
      <c r="BX10" s="77">
        <v>9750</v>
      </c>
      <c r="BY10" s="68">
        <v>194465</v>
      </c>
      <c r="BZ10" s="59">
        <v>-12.4</v>
      </c>
      <c r="CC10" s="21" t="s">
        <v>86</v>
      </c>
      <c r="CD10" s="2"/>
      <c r="CE10" s="70">
        <v>1676</v>
      </c>
      <c r="CF10" s="71">
        <v>2232</v>
      </c>
      <c r="CG10" s="73">
        <v>66</v>
      </c>
      <c r="CH10" s="74">
        <v>800</v>
      </c>
      <c r="CI10" s="68">
        <f>SUM(CE10:CH10)</f>
        <v>4774</v>
      </c>
      <c r="CJ10" s="59">
        <v>38.7</v>
      </c>
      <c r="CP10" s="21" t="s">
        <v>86</v>
      </c>
      <c r="CQ10" s="2"/>
      <c r="CR10" s="78">
        <v>40</v>
      </c>
      <c r="CS10" s="79">
        <v>23211</v>
      </c>
      <c r="CU10" s="58">
        <v>40</v>
      </c>
      <c r="CV10" s="65">
        <v>-38.5</v>
      </c>
      <c r="CW10" s="80">
        <v>23211</v>
      </c>
      <c r="CX10" s="64">
        <v>149</v>
      </c>
      <c r="DC10" s="14" t="s">
        <v>89</v>
      </c>
      <c r="DD10" s="2"/>
      <c r="DE10" s="63">
        <v>1899</v>
      </c>
      <c r="DF10" s="81">
        <v>338</v>
      </c>
      <c r="DG10" s="68">
        <v>2237</v>
      </c>
      <c r="DH10" s="64">
        <v>-0.1</v>
      </c>
      <c r="DI10" s="68">
        <v>1021</v>
      </c>
      <c r="DJ10" s="81">
        <v>214</v>
      </c>
      <c r="DK10" s="68">
        <v>1235</v>
      </c>
      <c r="DL10" s="64">
        <v>1.4</v>
      </c>
      <c r="DP10" s="14" t="s">
        <v>87</v>
      </c>
      <c r="DQ10" s="2"/>
      <c r="DR10" s="51">
        <v>97.8</v>
      </c>
      <c r="DS10" s="52">
        <v>-0.3</v>
      </c>
      <c r="DT10" s="57">
        <v>97.9</v>
      </c>
      <c r="DV10" s="21" t="s">
        <v>86</v>
      </c>
      <c r="DW10" s="2"/>
      <c r="DX10" s="82" t="s">
        <v>119</v>
      </c>
      <c r="DY10" s="83" t="s">
        <v>119</v>
      </c>
    </row>
    <row r="11" spans="2:129" ht="24" customHeight="1">
      <c r="B11" s="231" t="s">
        <v>114</v>
      </c>
      <c r="C11" s="229"/>
      <c r="D11" s="232" t="s">
        <v>115</v>
      </c>
      <c r="E11" s="233" t="s">
        <v>115</v>
      </c>
      <c r="F11" s="234" t="s">
        <v>115</v>
      </c>
      <c r="G11" s="235" t="s">
        <v>115</v>
      </c>
      <c r="H11" s="233" t="s">
        <v>115</v>
      </c>
      <c r="I11" s="236" t="s">
        <v>115</v>
      </c>
      <c r="J11" s="86">
        <v>101.3</v>
      </c>
      <c r="K11" s="237"/>
      <c r="L11" s="87">
        <v>1460211</v>
      </c>
      <c r="M11" s="89">
        <v>2.8</v>
      </c>
      <c r="N11" s="33"/>
      <c r="O11" s="237"/>
      <c r="P11" s="231" t="s">
        <v>114</v>
      </c>
      <c r="Q11" s="244"/>
      <c r="R11" s="245">
        <v>0.79</v>
      </c>
      <c r="S11" s="246">
        <v>1.1</v>
      </c>
      <c r="T11" s="247">
        <v>0.95</v>
      </c>
      <c r="U11" s="88">
        <v>4683</v>
      </c>
      <c r="V11" s="89">
        <v>11.3</v>
      </c>
      <c r="W11" s="237"/>
      <c r="X11" s="237"/>
      <c r="Y11" s="237"/>
      <c r="Z11" s="237"/>
      <c r="AA11" s="237"/>
      <c r="AB11" s="237"/>
      <c r="AC11" s="231" t="s">
        <v>114</v>
      </c>
      <c r="AD11" s="248"/>
      <c r="AE11" s="88">
        <v>222909</v>
      </c>
      <c r="AF11" s="89">
        <v>-0.4</v>
      </c>
      <c r="AG11" s="88">
        <v>290349</v>
      </c>
      <c r="AH11" s="89">
        <v>-3.8</v>
      </c>
      <c r="AI11" s="88">
        <v>242322</v>
      </c>
      <c r="AJ11" s="90">
        <v>-2.5</v>
      </c>
      <c r="AK11" s="249">
        <v>14.9</v>
      </c>
      <c r="AL11" s="91">
        <v>-3.8</v>
      </c>
      <c r="AM11" s="237"/>
      <c r="AN11" s="237"/>
      <c r="AO11" s="237"/>
      <c r="AP11" s="231" t="s">
        <v>126</v>
      </c>
      <c r="AQ11" s="248"/>
      <c r="AR11" s="88">
        <v>65857</v>
      </c>
      <c r="AS11" s="89">
        <v>-9.961308669318996</v>
      </c>
      <c r="AT11" s="92">
        <v>25011</v>
      </c>
      <c r="AU11" s="89">
        <v>-0.5</v>
      </c>
      <c r="AV11" s="88">
        <v>15357</v>
      </c>
      <c r="AW11" s="89">
        <v>0.1</v>
      </c>
      <c r="AX11" s="250"/>
      <c r="AY11" s="88">
        <v>4302355</v>
      </c>
      <c r="AZ11" s="89">
        <v>-4.891178798893719</v>
      </c>
      <c r="BA11" s="237"/>
      <c r="BB11" s="237"/>
      <c r="BC11" s="251" t="s">
        <v>127</v>
      </c>
      <c r="BD11" s="248"/>
      <c r="BE11" s="93">
        <v>5168</v>
      </c>
      <c r="BF11" s="94">
        <v>13745</v>
      </c>
      <c r="BG11" s="95">
        <v>14594</v>
      </c>
      <c r="BH11" s="96">
        <v>33507</v>
      </c>
      <c r="BI11" s="89">
        <v>-0.8697967515754024</v>
      </c>
      <c r="BJ11" s="96">
        <v>352271</v>
      </c>
      <c r="BK11" s="97">
        <v>360912</v>
      </c>
      <c r="BL11" s="96">
        <v>713183</v>
      </c>
      <c r="BM11" s="89">
        <v>-3.6547754300311874</v>
      </c>
      <c r="BN11" s="237"/>
      <c r="BO11" s="237"/>
      <c r="BP11" s="231" t="s">
        <v>128</v>
      </c>
      <c r="BQ11" s="248"/>
      <c r="BR11" s="98">
        <v>306789</v>
      </c>
      <c r="BS11" s="89">
        <v>-34.5</v>
      </c>
      <c r="BT11" s="92">
        <v>41502</v>
      </c>
      <c r="BU11" s="99">
        <v>13489</v>
      </c>
      <c r="BV11" s="92">
        <v>72240</v>
      </c>
      <c r="BW11" s="99">
        <v>60414</v>
      </c>
      <c r="BX11" s="100">
        <v>2594</v>
      </c>
      <c r="BY11" s="92">
        <v>190241</v>
      </c>
      <c r="BZ11" s="89">
        <v>-2.2</v>
      </c>
      <c r="CA11" s="237"/>
      <c r="CB11" s="237"/>
      <c r="CC11" s="252" t="s">
        <v>129</v>
      </c>
      <c r="CD11" s="248"/>
      <c r="CE11" s="93">
        <v>1576</v>
      </c>
      <c r="CF11" s="94">
        <v>2129</v>
      </c>
      <c r="CG11" s="96">
        <v>109</v>
      </c>
      <c r="CH11" s="97">
        <v>443</v>
      </c>
      <c r="CI11" s="92">
        <f>SUM(CE11:CH11)</f>
        <v>4257</v>
      </c>
      <c r="CJ11" s="89">
        <v>-10.8</v>
      </c>
      <c r="CK11" s="237"/>
      <c r="CL11" s="237"/>
      <c r="CM11" s="237"/>
      <c r="CN11" s="237"/>
      <c r="CO11" s="237"/>
      <c r="CP11" s="252" t="s">
        <v>129</v>
      </c>
      <c r="CQ11" s="253"/>
      <c r="CR11" s="78">
        <v>51</v>
      </c>
      <c r="CS11" s="79">
        <v>23135</v>
      </c>
      <c r="CT11" s="254"/>
      <c r="CU11" s="58">
        <v>51</v>
      </c>
      <c r="CV11" s="65">
        <v>27.5</v>
      </c>
      <c r="CW11" s="255">
        <v>23135</v>
      </c>
      <c r="CX11" s="64">
        <v>-0.3</v>
      </c>
      <c r="CY11" s="237"/>
      <c r="CZ11" s="237"/>
      <c r="DA11" s="237"/>
      <c r="DB11" s="237"/>
      <c r="DC11" s="231" t="s">
        <v>130</v>
      </c>
      <c r="DD11" s="248"/>
      <c r="DE11" s="88">
        <v>1921</v>
      </c>
      <c r="DF11" s="101">
        <v>340</v>
      </c>
      <c r="DG11" s="92">
        <v>2261</v>
      </c>
      <c r="DH11" s="89">
        <v>1.1</v>
      </c>
      <c r="DI11" s="92">
        <v>1026</v>
      </c>
      <c r="DJ11" s="101">
        <v>218</v>
      </c>
      <c r="DK11" s="92">
        <v>1244</v>
      </c>
      <c r="DL11" s="89">
        <v>0.7</v>
      </c>
      <c r="DM11" s="237"/>
      <c r="DN11" s="237"/>
      <c r="DO11" s="237"/>
      <c r="DP11" s="231" t="s">
        <v>114</v>
      </c>
      <c r="DQ11" s="248"/>
      <c r="DR11" s="84">
        <v>97.7</v>
      </c>
      <c r="DS11" s="85">
        <v>-0.1</v>
      </c>
      <c r="DT11" s="86">
        <v>97.8</v>
      </c>
      <c r="DU11" s="254"/>
      <c r="DV11" s="252" t="s">
        <v>129</v>
      </c>
      <c r="DW11" s="248"/>
      <c r="DX11" s="20" t="s">
        <v>119</v>
      </c>
      <c r="DY11" s="102" t="s">
        <v>119</v>
      </c>
    </row>
    <row r="12" spans="2:129" ht="24" customHeight="1">
      <c r="B12" s="103">
        <v>16</v>
      </c>
      <c r="C12" s="104">
        <v>4</v>
      </c>
      <c r="D12" s="105">
        <v>91.3</v>
      </c>
      <c r="E12" s="106">
        <v>6.836616454229443</v>
      </c>
      <c r="F12" s="8">
        <v>93.9</v>
      </c>
      <c r="G12" s="107">
        <v>106.2</v>
      </c>
      <c r="H12" s="238">
        <v>94.7</v>
      </c>
      <c r="I12" s="108">
        <v>104.2</v>
      </c>
      <c r="J12" s="109">
        <v>101</v>
      </c>
      <c r="L12" s="110">
        <v>114777</v>
      </c>
      <c r="M12" s="59">
        <v>6.740507212007913</v>
      </c>
      <c r="N12" s="33"/>
      <c r="P12" s="112">
        <v>16</v>
      </c>
      <c r="Q12" s="2">
        <v>4</v>
      </c>
      <c r="R12" s="60">
        <v>0.69</v>
      </c>
      <c r="S12" s="61">
        <v>0.9462044313468675</v>
      </c>
      <c r="T12" s="62">
        <v>0.78</v>
      </c>
      <c r="U12" s="70">
        <v>4116</v>
      </c>
      <c r="V12" s="113">
        <v>-3.5613870665417124</v>
      </c>
      <c r="AC12" s="112">
        <v>16</v>
      </c>
      <c r="AD12" s="2">
        <v>4</v>
      </c>
      <c r="AE12" s="70">
        <v>224944</v>
      </c>
      <c r="AF12" s="113">
        <v>0</v>
      </c>
      <c r="AG12" s="70">
        <v>259302</v>
      </c>
      <c r="AH12" s="114">
        <v>0.6090133982947492</v>
      </c>
      <c r="AI12" s="73">
        <v>257884</v>
      </c>
      <c r="AJ12" s="115">
        <v>0.9990009990010122</v>
      </c>
      <c r="AK12" s="116">
        <v>16</v>
      </c>
      <c r="AL12" s="117">
        <v>14.899713467048699</v>
      </c>
      <c r="AP12" s="112">
        <v>16</v>
      </c>
      <c r="AQ12" s="2">
        <v>4</v>
      </c>
      <c r="AR12" s="70">
        <v>5913</v>
      </c>
      <c r="AS12" s="114">
        <v>-8.651320871311611</v>
      </c>
      <c r="AT12" s="73">
        <v>2298.031</v>
      </c>
      <c r="AU12" s="114">
        <v>7.394763430940671</v>
      </c>
      <c r="AV12" s="70">
        <v>1140.62</v>
      </c>
      <c r="AW12" s="114">
        <v>-6.593609070890494</v>
      </c>
      <c r="AX12" s="3"/>
      <c r="AY12" s="70">
        <v>348684</v>
      </c>
      <c r="AZ12" s="114">
        <v>3.8083669750991476</v>
      </c>
      <c r="BC12" s="112">
        <v>16</v>
      </c>
      <c r="BD12" s="2">
        <v>4</v>
      </c>
      <c r="BE12" s="70">
        <v>361</v>
      </c>
      <c r="BF12" s="71">
        <v>744</v>
      </c>
      <c r="BG12" s="72">
        <v>1006</v>
      </c>
      <c r="BH12" s="73">
        <v>2111</v>
      </c>
      <c r="BI12" s="113">
        <v>-0.23629489603024467</v>
      </c>
      <c r="BJ12" s="73">
        <v>27496</v>
      </c>
      <c r="BK12" s="74">
        <v>29713</v>
      </c>
      <c r="BL12" s="73">
        <v>57209</v>
      </c>
      <c r="BM12" s="113">
        <v>5.653025042476173</v>
      </c>
      <c r="BP12" s="112">
        <v>16</v>
      </c>
      <c r="BQ12" s="2">
        <v>4</v>
      </c>
      <c r="BR12" s="70">
        <v>20952</v>
      </c>
      <c r="BS12" s="113">
        <v>-45.75814844538794</v>
      </c>
      <c r="BT12" s="73">
        <v>1334</v>
      </c>
      <c r="BU12" s="71">
        <v>1269</v>
      </c>
      <c r="BV12" s="73">
        <v>9823</v>
      </c>
      <c r="BW12" s="71">
        <v>2986</v>
      </c>
      <c r="BX12" s="72">
        <v>849</v>
      </c>
      <c r="BY12" s="73">
        <v>16263</v>
      </c>
      <c r="BZ12" s="114">
        <v>-24.711818897273275</v>
      </c>
      <c r="CC12" s="112">
        <v>16</v>
      </c>
      <c r="CD12" s="2">
        <v>4</v>
      </c>
      <c r="CE12" s="70">
        <v>178</v>
      </c>
      <c r="CF12" s="71">
        <v>205</v>
      </c>
      <c r="CG12" s="73">
        <v>0</v>
      </c>
      <c r="CH12" s="74">
        <v>45</v>
      </c>
      <c r="CI12" s="73">
        <v>428</v>
      </c>
      <c r="CJ12" s="114">
        <v>49.65034965034965</v>
      </c>
      <c r="CP12" s="190">
        <v>16</v>
      </c>
      <c r="CQ12" s="187">
        <v>4</v>
      </c>
      <c r="CR12" s="191">
        <v>5</v>
      </c>
      <c r="CS12" s="192">
        <v>1304</v>
      </c>
      <c r="CU12" s="193">
        <v>13</v>
      </c>
      <c r="CV12" s="194">
        <v>-27.777777777777786</v>
      </c>
      <c r="CW12" s="195">
        <v>18937</v>
      </c>
      <c r="CX12" s="196">
        <v>658.0864691753403</v>
      </c>
      <c r="DC12" s="112">
        <v>16</v>
      </c>
      <c r="DD12" s="2">
        <v>4</v>
      </c>
      <c r="DE12" s="70">
        <v>1890</v>
      </c>
      <c r="DF12" s="74">
        <v>349</v>
      </c>
      <c r="DG12" s="73">
        <v>2239</v>
      </c>
      <c r="DH12" s="114">
        <v>-2.055993000874892</v>
      </c>
      <c r="DI12" s="73">
        <v>965</v>
      </c>
      <c r="DJ12" s="74">
        <v>208</v>
      </c>
      <c r="DK12" s="73">
        <v>1173</v>
      </c>
      <c r="DL12" s="114">
        <v>0.0853242320819163</v>
      </c>
      <c r="DP12" s="112">
        <v>16</v>
      </c>
      <c r="DQ12" s="2">
        <v>4</v>
      </c>
      <c r="DR12" s="105">
        <v>97.9</v>
      </c>
      <c r="DS12" s="106">
        <v>-0.10204081632652162</v>
      </c>
      <c r="DT12" s="109">
        <v>97.9</v>
      </c>
      <c r="DV12" s="112">
        <v>16</v>
      </c>
      <c r="DW12" s="2">
        <v>4</v>
      </c>
      <c r="DX12" s="105">
        <v>42.9</v>
      </c>
      <c r="DY12" s="118">
        <v>66.7</v>
      </c>
    </row>
    <row r="13" spans="2:129" ht="21.75" customHeight="1">
      <c r="B13" s="123"/>
      <c r="C13" s="104">
        <v>5</v>
      </c>
      <c r="D13" s="105">
        <v>93.2</v>
      </c>
      <c r="E13" s="106">
        <v>2.6378896882493876</v>
      </c>
      <c r="F13" s="8">
        <v>97</v>
      </c>
      <c r="G13" s="107">
        <v>90.3</v>
      </c>
      <c r="H13" s="238">
        <v>100.2</v>
      </c>
      <c r="I13" s="108">
        <v>105.1</v>
      </c>
      <c r="J13" s="109">
        <v>100.5</v>
      </c>
      <c r="K13" s="174"/>
      <c r="L13" s="110">
        <v>111220</v>
      </c>
      <c r="M13" s="59">
        <v>7.350031369142414</v>
      </c>
      <c r="N13" s="111"/>
      <c r="P13" s="21"/>
      <c r="Q13" s="2">
        <v>5</v>
      </c>
      <c r="R13" s="60">
        <v>0.7</v>
      </c>
      <c r="S13" s="61">
        <v>0.9674620090237219</v>
      </c>
      <c r="T13" s="62">
        <v>0.79</v>
      </c>
      <c r="U13" s="70">
        <v>3682</v>
      </c>
      <c r="V13" s="113">
        <v>1.9662143450567697</v>
      </c>
      <c r="AC13" s="21"/>
      <c r="AD13" s="2">
        <v>5</v>
      </c>
      <c r="AE13" s="70">
        <v>223733</v>
      </c>
      <c r="AF13" s="113">
        <v>-0.40241448692152915</v>
      </c>
      <c r="AG13" s="70">
        <v>256801</v>
      </c>
      <c r="AH13" s="114">
        <v>1.614906832298118</v>
      </c>
      <c r="AI13" s="73">
        <v>254245</v>
      </c>
      <c r="AJ13" s="115">
        <v>1.5274949083503202</v>
      </c>
      <c r="AK13" s="116">
        <v>14.9</v>
      </c>
      <c r="AL13" s="117">
        <v>24.031007751937977</v>
      </c>
      <c r="AP13" s="21"/>
      <c r="AQ13" s="2">
        <v>5</v>
      </c>
      <c r="AR13" s="70">
        <v>5894</v>
      </c>
      <c r="AS13" s="114">
        <v>-8.049921996879874</v>
      </c>
      <c r="AT13" s="73">
        <v>2156.804</v>
      </c>
      <c r="AU13" s="114">
        <v>3.1933023996417234</v>
      </c>
      <c r="AV13" s="70">
        <v>1064.208</v>
      </c>
      <c r="AW13" s="114">
        <v>0.7148981596624822</v>
      </c>
      <c r="AX13" s="3"/>
      <c r="AY13" s="70">
        <v>518061</v>
      </c>
      <c r="AZ13" s="114">
        <v>13.78078912401304</v>
      </c>
      <c r="BC13" s="21"/>
      <c r="BD13" s="2">
        <v>5</v>
      </c>
      <c r="BE13" s="70">
        <v>377</v>
      </c>
      <c r="BF13" s="71">
        <v>804</v>
      </c>
      <c r="BG13" s="72">
        <v>958</v>
      </c>
      <c r="BH13" s="73">
        <v>2139</v>
      </c>
      <c r="BI13" s="113">
        <v>-8.82352941176471</v>
      </c>
      <c r="BJ13" s="73">
        <v>31927</v>
      </c>
      <c r="BK13" s="74">
        <v>32946</v>
      </c>
      <c r="BL13" s="73">
        <v>64873</v>
      </c>
      <c r="BM13" s="113">
        <v>-3.787800139410024</v>
      </c>
      <c r="BP13" s="21"/>
      <c r="BQ13" s="2">
        <v>5</v>
      </c>
      <c r="BR13" s="70">
        <v>28867</v>
      </c>
      <c r="BS13" s="113">
        <v>17.94002287955547</v>
      </c>
      <c r="BT13" s="73">
        <v>2827</v>
      </c>
      <c r="BU13" s="71">
        <v>4208</v>
      </c>
      <c r="BV13" s="73">
        <v>5597</v>
      </c>
      <c r="BW13" s="71">
        <v>5878</v>
      </c>
      <c r="BX13" s="72">
        <v>722</v>
      </c>
      <c r="BY13" s="73">
        <v>19234</v>
      </c>
      <c r="BZ13" s="114">
        <v>65.02788502788505</v>
      </c>
      <c r="CC13" s="21"/>
      <c r="CD13" s="2">
        <v>5</v>
      </c>
      <c r="CE13" s="70">
        <v>183</v>
      </c>
      <c r="CF13" s="71">
        <v>157</v>
      </c>
      <c r="CG13" s="73">
        <v>0</v>
      </c>
      <c r="CH13" s="74">
        <v>68</v>
      </c>
      <c r="CI13" s="73">
        <v>408</v>
      </c>
      <c r="CJ13" s="114">
        <v>14.285714285714278</v>
      </c>
      <c r="CP13" s="21"/>
      <c r="CQ13" s="2">
        <v>5</v>
      </c>
      <c r="CR13" s="119">
        <v>1</v>
      </c>
      <c r="CS13" s="120">
        <v>20</v>
      </c>
      <c r="CT13" s="174"/>
      <c r="CU13" s="110">
        <v>14</v>
      </c>
      <c r="CV13" s="121">
        <v>-48.14814814814815</v>
      </c>
      <c r="CW13" s="122">
        <v>18957</v>
      </c>
      <c r="CX13" s="113">
        <v>489.8257622899814</v>
      </c>
      <c r="DC13" s="21"/>
      <c r="DD13" s="2">
        <v>5</v>
      </c>
      <c r="DE13" s="70">
        <v>1902</v>
      </c>
      <c r="DF13" s="74">
        <v>347</v>
      </c>
      <c r="DG13" s="73">
        <v>2249</v>
      </c>
      <c r="DH13" s="114">
        <v>-0.35445281346920865</v>
      </c>
      <c r="DI13" s="73">
        <v>961</v>
      </c>
      <c r="DJ13" s="74">
        <v>205</v>
      </c>
      <c r="DK13" s="73">
        <v>1166</v>
      </c>
      <c r="DL13" s="114">
        <v>0.08583690987124726</v>
      </c>
      <c r="DP13" s="21"/>
      <c r="DQ13" s="2">
        <v>5</v>
      </c>
      <c r="DR13" s="105">
        <v>97.8</v>
      </c>
      <c r="DS13" s="106">
        <v>-0.3058103975535147</v>
      </c>
      <c r="DT13" s="109">
        <v>97.9</v>
      </c>
      <c r="DV13" s="21"/>
      <c r="DW13" s="2">
        <v>5</v>
      </c>
      <c r="DX13" s="105">
        <v>35.7</v>
      </c>
      <c r="DY13" s="118">
        <v>38.9</v>
      </c>
    </row>
    <row r="14" spans="2:129" ht="21.75" customHeight="1">
      <c r="B14" s="123"/>
      <c r="C14" s="104">
        <v>6</v>
      </c>
      <c r="D14" s="105">
        <v>91.5</v>
      </c>
      <c r="E14" s="106">
        <v>8.962264150943412</v>
      </c>
      <c r="F14" s="8">
        <v>94</v>
      </c>
      <c r="G14" s="107">
        <v>85.9</v>
      </c>
      <c r="H14" s="238">
        <v>105.3</v>
      </c>
      <c r="I14" s="108">
        <v>105.3</v>
      </c>
      <c r="J14" s="109">
        <v>101</v>
      </c>
      <c r="K14" s="174"/>
      <c r="L14" s="110">
        <v>123148</v>
      </c>
      <c r="M14" s="59">
        <v>11.277978078379292</v>
      </c>
      <c r="N14" s="111"/>
      <c r="P14" s="21"/>
      <c r="Q14" s="2">
        <v>6</v>
      </c>
      <c r="R14" s="60">
        <v>0.7</v>
      </c>
      <c r="S14" s="61">
        <v>1.005494086226631</v>
      </c>
      <c r="T14" s="62">
        <v>0.83</v>
      </c>
      <c r="U14" s="70">
        <v>4154</v>
      </c>
      <c r="V14" s="113">
        <v>13.095562210726925</v>
      </c>
      <c r="AC14" s="21"/>
      <c r="AD14" s="2">
        <v>6</v>
      </c>
      <c r="AE14" s="70">
        <v>224319</v>
      </c>
      <c r="AF14" s="113">
        <v>-0.1007049345417812</v>
      </c>
      <c r="AG14" s="70">
        <v>448769</v>
      </c>
      <c r="AH14" s="114">
        <v>1.418439716312065</v>
      </c>
      <c r="AI14" s="73">
        <v>256922</v>
      </c>
      <c r="AJ14" s="115">
        <v>1.5120967741935516</v>
      </c>
      <c r="AK14" s="116">
        <v>15.2</v>
      </c>
      <c r="AL14" s="117">
        <v>30.77803203661327</v>
      </c>
      <c r="AP14" s="21"/>
      <c r="AQ14" s="2">
        <v>6</v>
      </c>
      <c r="AR14" s="70">
        <v>5854</v>
      </c>
      <c r="AS14" s="114">
        <v>-6.545338441890166</v>
      </c>
      <c r="AT14" s="73">
        <v>1988.065</v>
      </c>
      <c r="AU14" s="114">
        <v>-5.088530218862132</v>
      </c>
      <c r="AV14" s="70">
        <v>1227.984</v>
      </c>
      <c r="AW14" s="114">
        <v>0.7737026447696991</v>
      </c>
      <c r="AX14" s="3"/>
      <c r="AY14" s="70">
        <v>278354</v>
      </c>
      <c r="AZ14" s="114">
        <v>-9.03731589593771</v>
      </c>
      <c r="BC14" s="21"/>
      <c r="BD14" s="2">
        <v>6</v>
      </c>
      <c r="BE14" s="70">
        <v>499</v>
      </c>
      <c r="BF14" s="71">
        <v>1113</v>
      </c>
      <c r="BG14" s="72">
        <v>1081</v>
      </c>
      <c r="BH14" s="73">
        <v>2693</v>
      </c>
      <c r="BI14" s="113">
        <v>-4.027084818246621</v>
      </c>
      <c r="BJ14" s="73">
        <v>28672</v>
      </c>
      <c r="BK14" s="74">
        <v>29645</v>
      </c>
      <c r="BL14" s="73">
        <v>58317</v>
      </c>
      <c r="BM14" s="113">
        <v>-8.133270321361067</v>
      </c>
      <c r="BP14" s="21"/>
      <c r="BQ14" s="2">
        <v>6</v>
      </c>
      <c r="BR14" s="70">
        <v>66118</v>
      </c>
      <c r="BS14" s="113">
        <v>53.7484885126965</v>
      </c>
      <c r="BT14" s="73">
        <v>2589</v>
      </c>
      <c r="BU14" s="71">
        <v>581</v>
      </c>
      <c r="BV14" s="73">
        <v>7695</v>
      </c>
      <c r="BW14" s="71">
        <v>10833</v>
      </c>
      <c r="BX14" s="72">
        <v>759</v>
      </c>
      <c r="BY14" s="73">
        <v>22459</v>
      </c>
      <c r="BZ14" s="114">
        <v>-15.095266898533183</v>
      </c>
      <c r="CC14" s="21"/>
      <c r="CD14" s="2">
        <v>6</v>
      </c>
      <c r="CE14" s="70">
        <v>181</v>
      </c>
      <c r="CF14" s="71">
        <v>206</v>
      </c>
      <c r="CG14" s="73">
        <v>1</v>
      </c>
      <c r="CH14" s="74">
        <v>17</v>
      </c>
      <c r="CI14" s="73">
        <v>405</v>
      </c>
      <c r="CJ14" s="114">
        <v>20.535714285714278</v>
      </c>
      <c r="CP14" s="21"/>
      <c r="CQ14" s="2">
        <v>6</v>
      </c>
      <c r="CR14" s="119">
        <v>5</v>
      </c>
      <c r="CS14" s="120">
        <v>613</v>
      </c>
      <c r="CT14" s="174"/>
      <c r="CU14" s="110">
        <v>19</v>
      </c>
      <c r="CV14" s="121">
        <v>-48.64864864864865</v>
      </c>
      <c r="CW14" s="122">
        <v>19570</v>
      </c>
      <c r="CX14" s="113">
        <v>279.55779674166024</v>
      </c>
      <c r="DC14" s="21"/>
      <c r="DD14" s="2">
        <v>6</v>
      </c>
      <c r="DE14" s="70">
        <v>1934</v>
      </c>
      <c r="DF14" s="74">
        <v>350</v>
      </c>
      <c r="DG14" s="73">
        <v>2284</v>
      </c>
      <c r="DH14" s="114">
        <v>-0.5659555942533814</v>
      </c>
      <c r="DI14" s="73">
        <v>965</v>
      </c>
      <c r="DJ14" s="74">
        <v>205</v>
      </c>
      <c r="DK14" s="73">
        <v>1170</v>
      </c>
      <c r="DL14" s="114">
        <v>0.3430531732418558</v>
      </c>
      <c r="DP14" s="21"/>
      <c r="DQ14" s="2">
        <v>6</v>
      </c>
      <c r="DR14" s="105">
        <v>97.8</v>
      </c>
      <c r="DS14" s="106">
        <v>-0.4073319755600835</v>
      </c>
      <c r="DT14" s="109">
        <v>98</v>
      </c>
      <c r="DV14" s="21"/>
      <c r="DW14" s="2">
        <v>6</v>
      </c>
      <c r="DX14" s="105">
        <v>64.3</v>
      </c>
      <c r="DY14" s="118">
        <v>55.6</v>
      </c>
    </row>
    <row r="15" spans="2:129" ht="21.75" customHeight="1">
      <c r="B15" s="123"/>
      <c r="C15" s="104">
        <v>7</v>
      </c>
      <c r="D15" s="105">
        <v>90.9</v>
      </c>
      <c r="E15" s="106">
        <v>6.300114547537234</v>
      </c>
      <c r="F15" s="8">
        <v>94.1</v>
      </c>
      <c r="G15" s="107">
        <v>90.7</v>
      </c>
      <c r="H15" s="238">
        <v>100.7</v>
      </c>
      <c r="I15" s="108">
        <v>104</v>
      </c>
      <c r="J15" s="109">
        <v>101.1</v>
      </c>
      <c r="K15" s="174"/>
      <c r="L15" s="110">
        <v>129994</v>
      </c>
      <c r="M15" s="59">
        <v>10.874756917198326</v>
      </c>
      <c r="N15" s="111"/>
      <c r="P15" s="21"/>
      <c r="Q15" s="2">
        <v>7</v>
      </c>
      <c r="R15" s="60">
        <v>0.69</v>
      </c>
      <c r="S15" s="61">
        <v>0.9813293241495052</v>
      </c>
      <c r="T15" s="62">
        <v>0.84</v>
      </c>
      <c r="U15" s="70">
        <v>4048</v>
      </c>
      <c r="V15" s="113">
        <v>-6.921131294550477</v>
      </c>
      <c r="AC15" s="21"/>
      <c r="AD15" s="2">
        <v>7</v>
      </c>
      <c r="AE15" s="70">
        <v>224713</v>
      </c>
      <c r="AF15" s="113">
        <v>-0.10050251256281229</v>
      </c>
      <c r="AG15" s="70">
        <v>341634</v>
      </c>
      <c r="AH15" s="114">
        <v>3.125</v>
      </c>
      <c r="AI15" s="73">
        <v>249349</v>
      </c>
      <c r="AJ15" s="115">
        <v>-3.8385826771653484</v>
      </c>
      <c r="AK15" s="116">
        <v>15.1</v>
      </c>
      <c r="AL15" s="117">
        <v>21.390374331550802</v>
      </c>
      <c r="AP15" s="21"/>
      <c r="AQ15" s="2">
        <v>7</v>
      </c>
      <c r="AR15" s="70">
        <v>6216</v>
      </c>
      <c r="AS15" s="114">
        <v>-5.445695162762405</v>
      </c>
      <c r="AT15" s="73">
        <v>2235.112</v>
      </c>
      <c r="AU15" s="114">
        <v>3.3247642025137907</v>
      </c>
      <c r="AV15" s="70">
        <v>1622.385</v>
      </c>
      <c r="AW15" s="114">
        <v>8.85662582939868</v>
      </c>
      <c r="AX15" s="3"/>
      <c r="AY15" s="70">
        <v>306470</v>
      </c>
      <c r="AZ15" s="114">
        <v>-4.6613201266744255</v>
      </c>
      <c r="BC15" s="21"/>
      <c r="BD15" s="2">
        <v>7</v>
      </c>
      <c r="BE15" s="70">
        <v>514</v>
      </c>
      <c r="BF15" s="71">
        <v>1197</v>
      </c>
      <c r="BG15" s="72">
        <v>1100</v>
      </c>
      <c r="BH15" s="73">
        <v>2811</v>
      </c>
      <c r="BI15" s="113">
        <v>-2.598752598752597</v>
      </c>
      <c r="BJ15" s="73">
        <v>30523</v>
      </c>
      <c r="BK15" s="74">
        <v>33324</v>
      </c>
      <c r="BL15" s="73">
        <v>63847</v>
      </c>
      <c r="BM15" s="113">
        <v>-5.99814490363805</v>
      </c>
      <c r="BP15" s="21"/>
      <c r="BQ15" s="2">
        <v>7</v>
      </c>
      <c r="BR15" s="70">
        <v>36580</v>
      </c>
      <c r="BS15" s="113">
        <v>24.337185588035354</v>
      </c>
      <c r="BT15" s="73">
        <v>1424</v>
      </c>
      <c r="BU15" s="71">
        <v>545</v>
      </c>
      <c r="BV15" s="73">
        <v>9197</v>
      </c>
      <c r="BW15" s="71">
        <v>8506</v>
      </c>
      <c r="BX15" s="72">
        <v>1308</v>
      </c>
      <c r="BY15" s="73">
        <v>20983</v>
      </c>
      <c r="BZ15" s="114">
        <v>-28.827759310765884</v>
      </c>
      <c r="CC15" s="21"/>
      <c r="CD15" s="2">
        <v>7</v>
      </c>
      <c r="CE15" s="70">
        <v>137</v>
      </c>
      <c r="CF15" s="71">
        <v>161</v>
      </c>
      <c r="CG15" s="73">
        <v>6</v>
      </c>
      <c r="CH15" s="74">
        <v>0</v>
      </c>
      <c r="CI15" s="73">
        <v>304</v>
      </c>
      <c r="CJ15" s="114">
        <v>26.666666666666657</v>
      </c>
      <c r="CP15" s="21"/>
      <c r="CQ15" s="2">
        <v>7</v>
      </c>
      <c r="CR15" s="119">
        <v>4</v>
      </c>
      <c r="CS15" s="120">
        <v>1260</v>
      </c>
      <c r="CT15" s="174"/>
      <c r="CU15" s="110">
        <v>23</v>
      </c>
      <c r="CV15" s="121">
        <v>-42.5</v>
      </c>
      <c r="CW15" s="122">
        <v>20830</v>
      </c>
      <c r="CX15" s="113">
        <v>272.9632945389436</v>
      </c>
      <c r="DC15" s="21"/>
      <c r="DD15" s="2">
        <v>7</v>
      </c>
      <c r="DE15" s="70">
        <v>1914</v>
      </c>
      <c r="DF15" s="74">
        <v>348</v>
      </c>
      <c r="DG15" s="73">
        <v>2262</v>
      </c>
      <c r="DH15" s="114">
        <v>1.0272443054935252</v>
      </c>
      <c r="DI15" s="73">
        <v>971</v>
      </c>
      <c r="DJ15" s="74">
        <v>206</v>
      </c>
      <c r="DK15" s="73">
        <v>1177</v>
      </c>
      <c r="DL15" s="114">
        <v>0.9433962264151035</v>
      </c>
      <c r="DP15" s="21"/>
      <c r="DQ15" s="2">
        <v>7</v>
      </c>
      <c r="DR15" s="105">
        <v>97.9</v>
      </c>
      <c r="DS15" s="106">
        <v>-0.40691759918615844</v>
      </c>
      <c r="DT15" s="109">
        <v>97.9</v>
      </c>
      <c r="DV15" s="21"/>
      <c r="DW15" s="2">
        <v>7</v>
      </c>
      <c r="DX15" s="105">
        <v>64.3</v>
      </c>
      <c r="DY15" s="118">
        <v>44.4</v>
      </c>
    </row>
    <row r="16" spans="2:129" ht="21.75" customHeight="1">
      <c r="B16" s="123"/>
      <c r="C16" s="104">
        <v>8</v>
      </c>
      <c r="D16" s="105">
        <v>91.7</v>
      </c>
      <c r="E16" s="106">
        <v>8.871989860583014</v>
      </c>
      <c r="F16" s="8">
        <v>93.4</v>
      </c>
      <c r="G16" s="107">
        <v>96.5</v>
      </c>
      <c r="H16" s="238">
        <v>107.2</v>
      </c>
      <c r="I16" s="108">
        <v>104.6</v>
      </c>
      <c r="J16" s="109">
        <v>100.8</v>
      </c>
      <c r="K16" s="174"/>
      <c r="L16" s="110">
        <v>116760</v>
      </c>
      <c r="M16" s="59">
        <v>10.665643037902697</v>
      </c>
      <c r="N16" s="111"/>
      <c r="P16" s="21"/>
      <c r="Q16" s="2">
        <v>8</v>
      </c>
      <c r="R16" s="60">
        <v>0.68</v>
      </c>
      <c r="S16" s="61">
        <v>0.9616748528233532</v>
      </c>
      <c r="T16" s="62">
        <v>0.84</v>
      </c>
      <c r="U16" s="70">
        <v>4137</v>
      </c>
      <c r="V16" s="113">
        <v>7.5103950103950154</v>
      </c>
      <c r="AC16" s="21"/>
      <c r="AD16" s="2">
        <v>8</v>
      </c>
      <c r="AE16" s="70">
        <v>224266</v>
      </c>
      <c r="AF16" s="113">
        <v>-0.1007049345417812</v>
      </c>
      <c r="AG16" s="70">
        <v>273639</v>
      </c>
      <c r="AH16" s="114">
        <v>-8.881922675026118</v>
      </c>
      <c r="AI16" s="73">
        <v>246026</v>
      </c>
      <c r="AJ16" s="115">
        <v>-4.0796019900497384</v>
      </c>
      <c r="AK16" s="116">
        <v>13.4</v>
      </c>
      <c r="AL16" s="117">
        <v>5.329153605015662</v>
      </c>
      <c r="AP16" s="21"/>
      <c r="AQ16" s="2">
        <v>8</v>
      </c>
      <c r="AR16" s="70">
        <v>6414</v>
      </c>
      <c r="AS16" s="114">
        <v>-7.2853425845620166</v>
      </c>
      <c r="AT16" s="73">
        <v>2108.862</v>
      </c>
      <c r="AU16" s="114">
        <v>-4.538670705667897</v>
      </c>
      <c r="AV16" s="70">
        <v>1280.292</v>
      </c>
      <c r="AW16" s="114">
        <v>-10.79577797952534</v>
      </c>
      <c r="AX16" s="3"/>
      <c r="AY16" s="70">
        <v>467177</v>
      </c>
      <c r="AZ16" s="114">
        <v>-17.312195458672647</v>
      </c>
      <c r="BC16" s="21"/>
      <c r="BD16" s="2">
        <v>8</v>
      </c>
      <c r="BE16" s="70">
        <v>364</v>
      </c>
      <c r="BF16" s="71">
        <v>914</v>
      </c>
      <c r="BG16" s="72">
        <v>857</v>
      </c>
      <c r="BH16" s="73">
        <v>2135</v>
      </c>
      <c r="BI16" s="113">
        <v>9.2071611253197</v>
      </c>
      <c r="BJ16" s="73">
        <v>38424</v>
      </c>
      <c r="BK16" s="74">
        <v>37662</v>
      </c>
      <c r="BL16" s="73">
        <v>76086</v>
      </c>
      <c r="BM16" s="113">
        <v>1.7015759293171016</v>
      </c>
      <c r="BP16" s="21"/>
      <c r="BQ16" s="2">
        <v>8</v>
      </c>
      <c r="BR16" s="70">
        <v>63458</v>
      </c>
      <c r="BS16" s="113">
        <v>84.90632011422244</v>
      </c>
      <c r="BT16" s="73">
        <v>3148</v>
      </c>
      <c r="BU16" s="71">
        <v>549</v>
      </c>
      <c r="BV16" s="73">
        <v>8536</v>
      </c>
      <c r="BW16" s="71">
        <v>9711</v>
      </c>
      <c r="BX16" s="72">
        <v>1134</v>
      </c>
      <c r="BY16" s="73">
        <v>23080</v>
      </c>
      <c r="BZ16" s="114">
        <v>-1.3633061241933433</v>
      </c>
      <c r="CC16" s="21"/>
      <c r="CD16" s="2">
        <v>8</v>
      </c>
      <c r="CE16" s="70">
        <v>152</v>
      </c>
      <c r="CF16" s="71">
        <v>198</v>
      </c>
      <c r="CG16" s="73">
        <v>0</v>
      </c>
      <c r="CH16" s="74">
        <v>19</v>
      </c>
      <c r="CI16" s="73">
        <v>369</v>
      </c>
      <c r="CJ16" s="114">
        <v>61.84210526315789</v>
      </c>
      <c r="CP16" s="21"/>
      <c r="CQ16" s="2">
        <v>8</v>
      </c>
      <c r="CR16" s="119">
        <v>2</v>
      </c>
      <c r="CS16" s="120">
        <v>265</v>
      </c>
      <c r="CT16" s="174"/>
      <c r="CU16" s="110">
        <v>25</v>
      </c>
      <c r="CV16" s="121">
        <v>-43.18181818181818</v>
      </c>
      <c r="CW16" s="122">
        <v>21095</v>
      </c>
      <c r="CX16" s="113">
        <v>253.52773588067708</v>
      </c>
      <c r="DC16" s="21"/>
      <c r="DD16" s="2">
        <v>8</v>
      </c>
      <c r="DE16" s="70">
        <v>1905</v>
      </c>
      <c r="DF16" s="74">
        <v>348</v>
      </c>
      <c r="DG16" s="73">
        <v>2253</v>
      </c>
      <c r="DH16" s="114">
        <v>-0.08869179600885957</v>
      </c>
      <c r="DI16" s="73">
        <v>972</v>
      </c>
      <c r="DJ16" s="74">
        <v>206</v>
      </c>
      <c r="DK16" s="73">
        <v>1178</v>
      </c>
      <c r="DL16" s="114">
        <v>0.7698887938409058</v>
      </c>
      <c r="DP16" s="21"/>
      <c r="DQ16" s="2">
        <v>8</v>
      </c>
      <c r="DR16" s="105">
        <v>98</v>
      </c>
      <c r="DS16" s="106">
        <v>-0.4065040650406644</v>
      </c>
      <c r="DT16" s="109">
        <v>98</v>
      </c>
      <c r="DV16" s="21"/>
      <c r="DW16" s="2">
        <v>8</v>
      </c>
      <c r="DX16" s="105">
        <v>64.3</v>
      </c>
      <c r="DY16" s="118">
        <v>55.6</v>
      </c>
    </row>
    <row r="17" spans="2:129" ht="21.75" customHeight="1">
      <c r="B17" s="123"/>
      <c r="C17" s="104">
        <v>9</v>
      </c>
      <c r="D17" s="105">
        <v>92.3</v>
      </c>
      <c r="E17" s="106">
        <v>6.433408577878112</v>
      </c>
      <c r="F17" s="8">
        <v>98.1</v>
      </c>
      <c r="G17" s="107">
        <v>91.3</v>
      </c>
      <c r="H17" s="238">
        <v>103.5</v>
      </c>
      <c r="I17" s="108">
        <v>101</v>
      </c>
      <c r="J17" s="109">
        <v>100.2</v>
      </c>
      <c r="K17" s="174"/>
      <c r="L17" s="110">
        <v>123421</v>
      </c>
      <c r="M17" s="59">
        <v>7.782794365508394</v>
      </c>
      <c r="N17" s="111"/>
      <c r="P17" s="21"/>
      <c r="Q17" s="2">
        <v>9</v>
      </c>
      <c r="R17" s="60">
        <v>0.69</v>
      </c>
      <c r="S17" s="61">
        <v>0.919614692494972</v>
      </c>
      <c r="T17" s="62">
        <v>0.86</v>
      </c>
      <c r="U17" s="70">
        <v>4271</v>
      </c>
      <c r="V17" s="113">
        <v>0.5177688867968868</v>
      </c>
      <c r="AC17" s="21"/>
      <c r="AD17" s="2">
        <v>9</v>
      </c>
      <c r="AE17" s="70">
        <v>224672</v>
      </c>
      <c r="AF17" s="113">
        <v>-0.5005005005004932</v>
      </c>
      <c r="AG17" s="70">
        <v>250217</v>
      </c>
      <c r="AH17" s="114">
        <v>-4.8867699642431575</v>
      </c>
      <c r="AI17" s="73">
        <v>247609</v>
      </c>
      <c r="AJ17" s="115">
        <v>-4.990215264187881</v>
      </c>
      <c r="AK17" s="116">
        <v>14.4</v>
      </c>
      <c r="AL17" s="117">
        <v>1.0261194029850742</v>
      </c>
      <c r="AP17" s="21"/>
      <c r="AQ17" s="2">
        <v>9</v>
      </c>
      <c r="AR17" s="70">
        <v>5481</v>
      </c>
      <c r="AS17" s="114">
        <v>-6.738131699846861</v>
      </c>
      <c r="AT17" s="73">
        <v>1922.703</v>
      </c>
      <c r="AU17" s="114">
        <v>4.652902022023511</v>
      </c>
      <c r="AV17" s="70">
        <v>1141.529</v>
      </c>
      <c r="AW17" s="114">
        <v>-4.170472327250991</v>
      </c>
      <c r="AX17" s="3"/>
      <c r="AY17" s="70">
        <v>324039</v>
      </c>
      <c r="AZ17" s="114">
        <v>-3.165566951158283</v>
      </c>
      <c r="BC17" s="21"/>
      <c r="BD17" s="2">
        <v>9</v>
      </c>
      <c r="BE17" s="70">
        <v>531</v>
      </c>
      <c r="BF17" s="71">
        <v>1245</v>
      </c>
      <c r="BG17" s="72">
        <v>1197</v>
      </c>
      <c r="BH17" s="73">
        <v>2973</v>
      </c>
      <c r="BI17" s="113">
        <v>-5.977229601518033</v>
      </c>
      <c r="BJ17" s="73">
        <v>32507</v>
      </c>
      <c r="BK17" s="74">
        <v>31646</v>
      </c>
      <c r="BL17" s="73">
        <v>64153</v>
      </c>
      <c r="BM17" s="113">
        <v>-3.4683559541364417</v>
      </c>
      <c r="BP17" s="21"/>
      <c r="BQ17" s="2">
        <v>9</v>
      </c>
      <c r="BR17" s="70">
        <v>30319</v>
      </c>
      <c r="BS17" s="113">
        <v>-12.871429392493809</v>
      </c>
      <c r="BT17" s="73">
        <v>3010</v>
      </c>
      <c r="BU17" s="71">
        <v>718</v>
      </c>
      <c r="BV17" s="73">
        <v>5893</v>
      </c>
      <c r="BW17" s="71">
        <v>7440</v>
      </c>
      <c r="BX17" s="72">
        <v>820</v>
      </c>
      <c r="BY17" s="73">
        <v>17883</v>
      </c>
      <c r="BZ17" s="114">
        <v>-12.548290869969193</v>
      </c>
      <c r="CC17" s="21"/>
      <c r="CD17" s="2">
        <v>9</v>
      </c>
      <c r="CE17" s="70">
        <v>118</v>
      </c>
      <c r="CF17" s="71">
        <v>302</v>
      </c>
      <c r="CG17" s="73">
        <v>8</v>
      </c>
      <c r="CH17" s="74">
        <v>123</v>
      </c>
      <c r="CI17" s="73">
        <v>551</v>
      </c>
      <c r="CJ17" s="114">
        <v>54.34173669467788</v>
      </c>
      <c r="CP17" s="21"/>
      <c r="CQ17" s="2">
        <v>9</v>
      </c>
      <c r="CR17" s="119">
        <v>4</v>
      </c>
      <c r="CS17" s="120">
        <v>325</v>
      </c>
      <c r="CT17" s="174"/>
      <c r="CU17" s="110">
        <v>29</v>
      </c>
      <c r="CV17" s="121">
        <v>-44.230769230769226</v>
      </c>
      <c r="CW17" s="122">
        <v>21420</v>
      </c>
      <c r="CX17" s="113">
        <v>217.23933649289097</v>
      </c>
      <c r="DC17" s="21"/>
      <c r="DD17" s="2">
        <v>9</v>
      </c>
      <c r="DE17" s="70">
        <v>1883</v>
      </c>
      <c r="DF17" s="74">
        <v>349</v>
      </c>
      <c r="DG17" s="73">
        <v>2232</v>
      </c>
      <c r="DH17" s="114">
        <v>0.2695417789757357</v>
      </c>
      <c r="DI17" s="73">
        <v>984</v>
      </c>
      <c r="DJ17" s="74">
        <v>210</v>
      </c>
      <c r="DK17" s="73">
        <v>1194</v>
      </c>
      <c r="DL17" s="114">
        <v>1.015228426395936</v>
      </c>
      <c r="DP17" s="21"/>
      <c r="DQ17" s="2">
        <v>9</v>
      </c>
      <c r="DR17" s="105">
        <v>97.9</v>
      </c>
      <c r="DS17" s="106">
        <v>-0.40691759918615844</v>
      </c>
      <c r="DT17" s="109">
        <v>98.2</v>
      </c>
      <c r="DV17" s="21"/>
      <c r="DW17" s="2">
        <v>9</v>
      </c>
      <c r="DX17" s="105">
        <v>42.9</v>
      </c>
      <c r="DY17" s="118">
        <v>55.6</v>
      </c>
    </row>
    <row r="18" spans="2:129" ht="21.75" customHeight="1">
      <c r="B18" s="123"/>
      <c r="C18" s="104">
        <v>10</v>
      </c>
      <c r="D18" s="105">
        <v>91.8</v>
      </c>
      <c r="E18" s="106">
        <v>2.409638554216869</v>
      </c>
      <c r="F18" s="8">
        <v>106.7</v>
      </c>
      <c r="G18" s="107">
        <v>82.5</v>
      </c>
      <c r="H18" s="238">
        <v>98.7</v>
      </c>
      <c r="I18" s="108">
        <v>103.9</v>
      </c>
      <c r="J18" s="109">
        <v>99.1</v>
      </c>
      <c r="K18" s="174"/>
      <c r="L18" s="110">
        <v>119423</v>
      </c>
      <c r="M18" s="59">
        <v>6.131136468664451</v>
      </c>
      <c r="N18" s="111"/>
      <c r="P18" s="21"/>
      <c r="Q18" s="2">
        <v>10</v>
      </c>
      <c r="R18" s="60">
        <v>0.68</v>
      </c>
      <c r="S18" s="61">
        <v>0.9806086994132149</v>
      </c>
      <c r="T18" s="62">
        <v>0.89</v>
      </c>
      <c r="U18" s="70">
        <v>4275</v>
      </c>
      <c r="V18" s="113">
        <v>-10.471204188481678</v>
      </c>
      <c r="AC18" s="21"/>
      <c r="AD18" s="2">
        <v>10</v>
      </c>
      <c r="AE18" s="70">
        <v>224280</v>
      </c>
      <c r="AF18" s="113">
        <v>-0.40160642570280913</v>
      </c>
      <c r="AG18" s="70">
        <v>248575</v>
      </c>
      <c r="AH18" s="114">
        <v>-4.347826086956516</v>
      </c>
      <c r="AI18" s="73">
        <v>246930</v>
      </c>
      <c r="AJ18" s="115">
        <v>-3.9682539682539613</v>
      </c>
      <c r="AK18" s="116">
        <v>16.4</v>
      </c>
      <c r="AL18" s="117">
        <v>10.1876675603217</v>
      </c>
      <c r="AP18" s="21"/>
      <c r="AQ18" s="2">
        <v>10</v>
      </c>
      <c r="AR18" s="70">
        <v>5936</v>
      </c>
      <c r="AS18" s="114">
        <v>-7.133917396745943</v>
      </c>
      <c r="AT18" s="73">
        <v>2205.093</v>
      </c>
      <c r="AU18" s="114">
        <v>6.405638826721031</v>
      </c>
      <c r="AV18" s="70">
        <v>1086.223</v>
      </c>
      <c r="AW18" s="114">
        <v>4.885947878716479</v>
      </c>
      <c r="AX18" s="3"/>
      <c r="AY18" s="70">
        <v>392877</v>
      </c>
      <c r="AZ18" s="114">
        <v>-2.8390753715157615</v>
      </c>
      <c r="BC18" s="21"/>
      <c r="BD18" s="2">
        <v>10</v>
      </c>
      <c r="BE18" s="70">
        <v>377</v>
      </c>
      <c r="BF18" s="71">
        <v>1007</v>
      </c>
      <c r="BG18" s="72">
        <v>1008</v>
      </c>
      <c r="BH18" s="73">
        <v>2392</v>
      </c>
      <c r="BI18" s="113">
        <v>-10.912476722532588</v>
      </c>
      <c r="BJ18" s="73">
        <v>35650</v>
      </c>
      <c r="BK18" s="74">
        <v>37205</v>
      </c>
      <c r="BL18" s="73">
        <v>72855</v>
      </c>
      <c r="BM18" s="113">
        <v>-3.91944821765334</v>
      </c>
      <c r="BP18" s="21"/>
      <c r="BQ18" s="2">
        <v>10</v>
      </c>
      <c r="BR18" s="70">
        <v>37730</v>
      </c>
      <c r="BS18" s="113">
        <v>18.016890835157966</v>
      </c>
      <c r="BT18" s="73">
        <v>2318</v>
      </c>
      <c r="BU18" s="71">
        <v>284</v>
      </c>
      <c r="BV18" s="73">
        <v>8606</v>
      </c>
      <c r="BW18" s="71">
        <v>5295</v>
      </c>
      <c r="BX18" s="72">
        <v>2283</v>
      </c>
      <c r="BY18" s="73">
        <v>18788</v>
      </c>
      <c r="BZ18" s="114">
        <v>-11.385718328459575</v>
      </c>
      <c r="CC18" s="21"/>
      <c r="CD18" s="2">
        <v>10</v>
      </c>
      <c r="CE18" s="70">
        <v>125</v>
      </c>
      <c r="CF18" s="71">
        <v>261</v>
      </c>
      <c r="CG18" s="73">
        <v>1</v>
      </c>
      <c r="CH18" s="74">
        <v>107</v>
      </c>
      <c r="CI18" s="73">
        <v>494</v>
      </c>
      <c r="CJ18" s="114">
        <v>57.82747603833866</v>
      </c>
      <c r="CP18" s="21"/>
      <c r="CQ18" s="2">
        <v>10</v>
      </c>
      <c r="CR18" s="119">
        <v>3</v>
      </c>
      <c r="CS18" s="120">
        <v>708</v>
      </c>
      <c r="CT18" s="174"/>
      <c r="CU18" s="110">
        <v>32</v>
      </c>
      <c r="CV18" s="121">
        <v>-41.81818181818182</v>
      </c>
      <c r="CW18" s="122">
        <v>22128</v>
      </c>
      <c r="CX18" s="113">
        <v>211.74978867286558</v>
      </c>
      <c r="DC18" s="21"/>
      <c r="DD18" s="2">
        <v>10</v>
      </c>
      <c r="DE18" s="70">
        <v>1865</v>
      </c>
      <c r="DF18" s="74">
        <v>347</v>
      </c>
      <c r="DG18" s="73">
        <v>2212</v>
      </c>
      <c r="DH18" s="114">
        <v>1.0045662100456525</v>
      </c>
      <c r="DI18" s="73">
        <v>976</v>
      </c>
      <c r="DJ18" s="74">
        <v>209</v>
      </c>
      <c r="DK18" s="73">
        <v>1185</v>
      </c>
      <c r="DL18" s="114">
        <v>1.5424164524421542</v>
      </c>
      <c r="DP18" s="21"/>
      <c r="DQ18" s="2">
        <v>10</v>
      </c>
      <c r="DR18" s="105">
        <v>97.7</v>
      </c>
      <c r="DS18" s="106">
        <v>-0.6103763987792377</v>
      </c>
      <c r="DT18" s="109">
        <v>98.2</v>
      </c>
      <c r="DV18" s="21"/>
      <c r="DW18" s="2">
        <v>10</v>
      </c>
      <c r="DX18" s="105">
        <v>57.1</v>
      </c>
      <c r="DY18" s="118">
        <v>33.3</v>
      </c>
    </row>
    <row r="19" spans="2:129" ht="21.75" customHeight="1">
      <c r="B19" s="123"/>
      <c r="C19" s="104">
        <v>11</v>
      </c>
      <c r="D19" s="105">
        <v>92.7</v>
      </c>
      <c r="E19" s="106">
        <v>4.472843450479218</v>
      </c>
      <c r="F19" s="8">
        <v>100.5</v>
      </c>
      <c r="G19" s="107">
        <v>94.6</v>
      </c>
      <c r="H19" s="238">
        <v>101.1</v>
      </c>
      <c r="I19" s="108">
        <v>103.8</v>
      </c>
      <c r="J19" s="109">
        <v>100.2</v>
      </c>
      <c r="K19" s="174"/>
      <c r="L19" s="110">
        <v>119971</v>
      </c>
      <c r="M19" s="59">
        <v>5.811328076767026</v>
      </c>
      <c r="N19" s="111"/>
      <c r="P19" s="21"/>
      <c r="Q19" s="2">
        <v>11</v>
      </c>
      <c r="R19" s="60">
        <v>0.73</v>
      </c>
      <c r="S19" s="61">
        <v>1.010071546116522</v>
      </c>
      <c r="T19" s="62">
        <v>0.91</v>
      </c>
      <c r="U19" s="70">
        <v>4586</v>
      </c>
      <c r="V19" s="113">
        <v>22.456608811749007</v>
      </c>
      <c r="AC19" s="21"/>
      <c r="AD19" s="2">
        <v>11</v>
      </c>
      <c r="AE19" s="70">
        <v>224887</v>
      </c>
      <c r="AF19" s="113">
        <v>-0.6986027944111868</v>
      </c>
      <c r="AG19" s="70">
        <v>256900</v>
      </c>
      <c r="AH19" s="114">
        <v>-5.098493626882956</v>
      </c>
      <c r="AI19" s="73">
        <v>248105</v>
      </c>
      <c r="AJ19" s="115">
        <v>-3.280318091451278</v>
      </c>
      <c r="AK19" s="116">
        <v>15.3</v>
      </c>
      <c r="AL19" s="117">
        <v>-2.5423728813559308</v>
      </c>
      <c r="AP19" s="21"/>
      <c r="AQ19" s="2">
        <v>11</v>
      </c>
      <c r="AR19" s="70">
        <v>5605</v>
      </c>
      <c r="AS19" s="114">
        <v>-8.099688473520246</v>
      </c>
      <c r="AT19" s="73">
        <v>2101.038</v>
      </c>
      <c r="AU19" s="114">
        <v>-0.37582433839553175</v>
      </c>
      <c r="AV19" s="70">
        <v>1201.402</v>
      </c>
      <c r="AW19" s="114">
        <v>-1.0382971432619428</v>
      </c>
      <c r="AX19" s="3"/>
      <c r="AY19" s="70">
        <v>440107</v>
      </c>
      <c r="AZ19" s="114">
        <v>-5.446057199821254</v>
      </c>
      <c r="BC19" s="21"/>
      <c r="BD19" s="2">
        <v>11</v>
      </c>
      <c r="BE19" s="70">
        <v>495</v>
      </c>
      <c r="BF19" s="71">
        <v>1164</v>
      </c>
      <c r="BG19" s="72">
        <v>1052</v>
      </c>
      <c r="BH19" s="73">
        <v>2711</v>
      </c>
      <c r="BI19" s="113">
        <v>13.241436925647449</v>
      </c>
      <c r="BJ19" s="73">
        <v>33542</v>
      </c>
      <c r="BK19" s="74">
        <v>33890</v>
      </c>
      <c r="BL19" s="73">
        <v>67432</v>
      </c>
      <c r="BM19" s="113">
        <v>-10.211581736594724</v>
      </c>
      <c r="BP19" s="21"/>
      <c r="BQ19" s="2">
        <v>11</v>
      </c>
      <c r="BR19" s="70">
        <v>45875</v>
      </c>
      <c r="BS19" s="113">
        <v>67.78216663009289</v>
      </c>
      <c r="BT19" s="73">
        <v>2784</v>
      </c>
      <c r="BU19" s="71">
        <v>133</v>
      </c>
      <c r="BV19" s="73">
        <v>5492</v>
      </c>
      <c r="BW19" s="71">
        <v>3849</v>
      </c>
      <c r="BX19" s="72">
        <v>516</v>
      </c>
      <c r="BY19" s="73">
        <v>12777</v>
      </c>
      <c r="BZ19" s="114">
        <v>-15.029593668949929</v>
      </c>
      <c r="CC19" s="21"/>
      <c r="CD19" s="2">
        <v>11</v>
      </c>
      <c r="CE19" s="70">
        <v>132</v>
      </c>
      <c r="CF19" s="71">
        <v>212</v>
      </c>
      <c r="CG19" s="73">
        <v>1</v>
      </c>
      <c r="CH19" s="74">
        <v>131</v>
      </c>
      <c r="CI19" s="73">
        <v>476</v>
      </c>
      <c r="CJ19" s="114">
        <v>59.73154362416108</v>
      </c>
      <c r="CP19" s="21"/>
      <c r="CQ19" s="2">
        <v>11</v>
      </c>
      <c r="CR19" s="119">
        <v>1</v>
      </c>
      <c r="CS19" s="120">
        <v>100</v>
      </c>
      <c r="CT19" s="174"/>
      <c r="CU19" s="110">
        <v>33</v>
      </c>
      <c r="CV19" s="121">
        <v>-43.103448275862064</v>
      </c>
      <c r="CW19" s="122">
        <v>22228</v>
      </c>
      <c r="CX19" s="113">
        <v>182.87095953168745</v>
      </c>
      <c r="DC19" s="21"/>
      <c r="DD19" s="2">
        <v>11</v>
      </c>
      <c r="DE19" s="70">
        <v>1874</v>
      </c>
      <c r="DF19" s="74">
        <v>347</v>
      </c>
      <c r="DG19" s="73">
        <v>2221</v>
      </c>
      <c r="DH19" s="114">
        <v>0.045045045045057464</v>
      </c>
      <c r="DI19" s="73">
        <v>975</v>
      </c>
      <c r="DJ19" s="74">
        <v>207</v>
      </c>
      <c r="DK19" s="73">
        <v>1182</v>
      </c>
      <c r="DL19" s="114">
        <v>1.1120615911035117</v>
      </c>
      <c r="DP19" s="21"/>
      <c r="DQ19" s="2">
        <v>11</v>
      </c>
      <c r="DR19" s="105">
        <v>97.4</v>
      </c>
      <c r="DS19" s="106">
        <v>-0.814663951120167</v>
      </c>
      <c r="DT19" s="109">
        <v>97.9</v>
      </c>
      <c r="DV19" s="21"/>
      <c r="DW19" s="2">
        <v>11</v>
      </c>
      <c r="DX19" s="105">
        <v>42.9</v>
      </c>
      <c r="DY19" s="118">
        <v>66.7</v>
      </c>
    </row>
    <row r="20" spans="2:129" ht="21.75" customHeight="1">
      <c r="B20" s="123"/>
      <c r="C20" s="104">
        <v>12</v>
      </c>
      <c r="D20" s="105">
        <v>92.8</v>
      </c>
      <c r="E20" s="106">
        <v>4.520990312163605</v>
      </c>
      <c r="F20" s="8">
        <v>95.1</v>
      </c>
      <c r="G20" s="107">
        <v>92.6</v>
      </c>
      <c r="H20" s="238">
        <v>106.4</v>
      </c>
      <c r="I20" s="108">
        <v>110.1</v>
      </c>
      <c r="J20" s="109">
        <v>100</v>
      </c>
      <c r="K20" s="174"/>
      <c r="L20" s="110">
        <v>116655</v>
      </c>
      <c r="M20" s="59">
        <v>3.562614300172214</v>
      </c>
      <c r="N20" s="111"/>
      <c r="P20" s="21"/>
      <c r="Q20" s="2">
        <v>12</v>
      </c>
      <c r="R20" s="60">
        <v>0.75</v>
      </c>
      <c r="S20" s="61">
        <v>1.0105914065982269</v>
      </c>
      <c r="T20" s="62">
        <v>0.9</v>
      </c>
      <c r="U20" s="70">
        <v>3691</v>
      </c>
      <c r="V20" s="113">
        <v>3.679775280898866</v>
      </c>
      <c r="AC20" s="21"/>
      <c r="AD20" s="2">
        <v>12</v>
      </c>
      <c r="AE20" s="70">
        <v>224006</v>
      </c>
      <c r="AF20" s="113">
        <v>-1.097804391217565</v>
      </c>
      <c r="AG20" s="70">
        <v>568649</v>
      </c>
      <c r="AH20" s="114">
        <v>0.9470752089136454</v>
      </c>
      <c r="AI20" s="73">
        <v>248962</v>
      </c>
      <c r="AJ20" s="115">
        <v>-3.0784508440913783</v>
      </c>
      <c r="AK20" s="116">
        <v>15.1</v>
      </c>
      <c r="AL20" s="117">
        <v>-4.54163162321278</v>
      </c>
      <c r="AP20" s="21"/>
      <c r="AQ20" s="2">
        <v>12</v>
      </c>
      <c r="AR20" s="70">
        <v>7175</v>
      </c>
      <c r="AS20" s="114">
        <v>-8.294989775051121</v>
      </c>
      <c r="AT20" s="73">
        <v>2697.82</v>
      </c>
      <c r="AU20" s="114">
        <v>-0.8964364785691714</v>
      </c>
      <c r="AV20" s="70">
        <v>1835.974</v>
      </c>
      <c r="AW20" s="114">
        <v>0.9116806924530039</v>
      </c>
      <c r="AX20" s="3"/>
      <c r="AY20" s="70">
        <v>207248</v>
      </c>
      <c r="AZ20" s="114">
        <v>6.863569097181042</v>
      </c>
      <c r="BC20" s="21"/>
      <c r="BD20" s="2">
        <v>12</v>
      </c>
      <c r="BE20" s="70">
        <v>472</v>
      </c>
      <c r="BF20" s="71">
        <v>1024</v>
      </c>
      <c r="BG20" s="72">
        <v>1115</v>
      </c>
      <c r="BH20" s="73">
        <v>2611</v>
      </c>
      <c r="BI20" s="113">
        <v>3.8997214484679716</v>
      </c>
      <c r="BJ20" s="73">
        <v>23587</v>
      </c>
      <c r="BK20" s="74">
        <v>27533</v>
      </c>
      <c r="BL20" s="73">
        <v>51120</v>
      </c>
      <c r="BM20" s="113">
        <v>-1.8715807659084334</v>
      </c>
      <c r="BP20" s="21"/>
      <c r="BQ20" s="2">
        <v>12</v>
      </c>
      <c r="BR20" s="70">
        <v>32218</v>
      </c>
      <c r="BS20" s="113">
        <v>-9.887282186110255</v>
      </c>
      <c r="BT20" s="73">
        <v>657</v>
      </c>
      <c r="BU20" s="71">
        <v>108</v>
      </c>
      <c r="BV20" s="73">
        <v>5874</v>
      </c>
      <c r="BW20" s="71">
        <v>3103</v>
      </c>
      <c r="BX20" s="72">
        <v>914</v>
      </c>
      <c r="BY20" s="73">
        <v>10658</v>
      </c>
      <c r="BZ20" s="114">
        <v>-16.045687278456086</v>
      </c>
      <c r="CC20" s="21"/>
      <c r="CD20" s="2">
        <v>12</v>
      </c>
      <c r="CE20" s="70">
        <v>104</v>
      </c>
      <c r="CF20" s="71">
        <v>203</v>
      </c>
      <c r="CG20" s="73">
        <v>1</v>
      </c>
      <c r="CH20" s="74">
        <v>138</v>
      </c>
      <c r="CI20" s="73">
        <v>446</v>
      </c>
      <c r="CJ20" s="114">
        <v>35.56231003039514</v>
      </c>
      <c r="CP20" s="21"/>
      <c r="CQ20" s="2">
        <v>12</v>
      </c>
      <c r="CR20" s="119">
        <v>7</v>
      </c>
      <c r="CS20" s="120">
        <v>983</v>
      </c>
      <c r="CT20" s="174"/>
      <c r="CU20" s="110">
        <v>40</v>
      </c>
      <c r="CV20" s="121">
        <v>-38.46153846153846</v>
      </c>
      <c r="CW20" s="122">
        <v>23211</v>
      </c>
      <c r="CX20" s="113">
        <v>149.01834567106533</v>
      </c>
      <c r="DC20" s="21"/>
      <c r="DD20" s="2">
        <v>12</v>
      </c>
      <c r="DE20" s="70">
        <v>1890</v>
      </c>
      <c r="DF20" s="74">
        <v>353</v>
      </c>
      <c r="DG20" s="73">
        <v>2243</v>
      </c>
      <c r="DH20" s="114">
        <v>0.9905447996398067</v>
      </c>
      <c r="DI20" s="73">
        <v>987</v>
      </c>
      <c r="DJ20" s="74">
        <v>210</v>
      </c>
      <c r="DK20" s="73">
        <v>1197</v>
      </c>
      <c r="DL20" s="114">
        <v>0.9274873524451834</v>
      </c>
      <c r="DP20" s="21"/>
      <c r="DQ20" s="2">
        <v>12</v>
      </c>
      <c r="DR20" s="105">
        <v>97.5</v>
      </c>
      <c r="DS20" s="106">
        <v>-0.5102040816326507</v>
      </c>
      <c r="DT20" s="109">
        <v>98</v>
      </c>
      <c r="DV20" s="21"/>
      <c r="DW20" s="2">
        <v>12</v>
      </c>
      <c r="DX20" s="105">
        <v>42.9</v>
      </c>
      <c r="DY20" s="118">
        <v>33.3</v>
      </c>
    </row>
    <row r="21" spans="2:129" ht="21.75" customHeight="1">
      <c r="B21" s="197">
        <v>17</v>
      </c>
      <c r="C21" s="198">
        <v>1</v>
      </c>
      <c r="D21" s="199">
        <v>95.6</v>
      </c>
      <c r="E21" s="200">
        <v>6.935687263556105</v>
      </c>
      <c r="F21" s="239">
        <v>99.9</v>
      </c>
      <c r="G21" s="201">
        <v>93.9</v>
      </c>
      <c r="H21" s="240">
        <v>116.3</v>
      </c>
      <c r="I21" s="202">
        <v>111</v>
      </c>
      <c r="J21" s="203">
        <v>101.9</v>
      </c>
      <c r="K21" s="174"/>
      <c r="L21" s="204">
        <v>108176</v>
      </c>
      <c r="M21" s="205">
        <v>0.8088865695008707</v>
      </c>
      <c r="N21" s="111"/>
      <c r="P21" s="207">
        <v>17</v>
      </c>
      <c r="Q21" s="208">
        <v>1</v>
      </c>
      <c r="R21" s="209">
        <v>0.75</v>
      </c>
      <c r="S21" s="210">
        <v>1.03</v>
      </c>
      <c r="T21" s="211">
        <v>0.91</v>
      </c>
      <c r="U21" s="212">
        <v>4386</v>
      </c>
      <c r="V21" s="213">
        <v>-4.361098996947234</v>
      </c>
      <c r="AC21" s="207">
        <v>17</v>
      </c>
      <c r="AD21" s="208">
        <v>1</v>
      </c>
      <c r="AE21" s="212">
        <v>223056</v>
      </c>
      <c r="AF21" s="213">
        <v>0.10131712259371284</v>
      </c>
      <c r="AG21" s="212">
        <v>246281</v>
      </c>
      <c r="AH21" s="214">
        <v>-4.642857142857153</v>
      </c>
      <c r="AI21" s="215">
        <v>238758</v>
      </c>
      <c r="AJ21" s="216">
        <v>-3.947368421052616</v>
      </c>
      <c r="AK21" s="217">
        <v>13.3</v>
      </c>
      <c r="AL21" s="218">
        <v>-8.225508317929766</v>
      </c>
      <c r="AP21" s="207">
        <v>17</v>
      </c>
      <c r="AQ21" s="208">
        <v>1</v>
      </c>
      <c r="AR21" s="212">
        <v>6217</v>
      </c>
      <c r="AS21" s="214">
        <v>-11.287100456621005</v>
      </c>
      <c r="AT21" s="215">
        <v>1860.361</v>
      </c>
      <c r="AU21" s="214">
        <v>3.930433752736036</v>
      </c>
      <c r="AV21" s="212">
        <v>1316.115</v>
      </c>
      <c r="AW21" s="214">
        <v>7.70956313512194</v>
      </c>
      <c r="AX21" s="3"/>
      <c r="AY21" s="212">
        <v>525208</v>
      </c>
      <c r="AZ21" s="214">
        <v>-19.04844842653975</v>
      </c>
      <c r="BC21" s="207">
        <v>17</v>
      </c>
      <c r="BD21" s="208">
        <v>1</v>
      </c>
      <c r="BE21" s="212">
        <v>340</v>
      </c>
      <c r="BF21" s="219">
        <v>850</v>
      </c>
      <c r="BG21" s="220">
        <v>919</v>
      </c>
      <c r="BH21" s="215">
        <v>2109</v>
      </c>
      <c r="BI21" s="213">
        <v>-3.3898305084745743</v>
      </c>
      <c r="BJ21" s="215">
        <v>27892</v>
      </c>
      <c r="BK21" s="221">
        <v>24411</v>
      </c>
      <c r="BL21" s="215">
        <v>52303</v>
      </c>
      <c r="BM21" s="213">
        <v>2.940423940640443</v>
      </c>
      <c r="BP21" s="207">
        <v>17</v>
      </c>
      <c r="BQ21" s="208">
        <v>1</v>
      </c>
      <c r="BR21" s="212">
        <v>22792</v>
      </c>
      <c r="BS21" s="213">
        <v>-23.38566002218562</v>
      </c>
      <c r="BT21" s="215">
        <v>560</v>
      </c>
      <c r="BU21" s="219">
        <v>2024</v>
      </c>
      <c r="BV21" s="215">
        <v>3428</v>
      </c>
      <c r="BW21" s="219">
        <v>3112</v>
      </c>
      <c r="BX21" s="220">
        <v>392</v>
      </c>
      <c r="BY21" s="215">
        <v>9518</v>
      </c>
      <c r="BZ21" s="214">
        <v>7.742811863255611</v>
      </c>
      <c r="CC21" s="207">
        <v>17</v>
      </c>
      <c r="CD21" s="208">
        <v>1</v>
      </c>
      <c r="CE21" s="212">
        <v>90</v>
      </c>
      <c r="CF21" s="219">
        <v>166</v>
      </c>
      <c r="CG21" s="215">
        <v>6</v>
      </c>
      <c r="CH21" s="221">
        <v>18</v>
      </c>
      <c r="CI21" s="215">
        <v>280</v>
      </c>
      <c r="CJ21" s="214">
        <v>27.853881278538807</v>
      </c>
      <c r="CP21" s="207">
        <v>17</v>
      </c>
      <c r="CQ21" s="208">
        <v>1</v>
      </c>
      <c r="CR21" s="222">
        <v>4</v>
      </c>
      <c r="CS21" s="223">
        <v>336</v>
      </c>
      <c r="CT21" s="174"/>
      <c r="CU21" s="204">
        <v>4</v>
      </c>
      <c r="CV21" s="224">
        <v>-33.33333333333334</v>
      </c>
      <c r="CW21" s="225">
        <v>336</v>
      </c>
      <c r="CX21" s="213">
        <v>-98.05903760614638</v>
      </c>
      <c r="DC21" s="207">
        <v>17</v>
      </c>
      <c r="DD21" s="208">
        <v>1</v>
      </c>
      <c r="DE21" s="212">
        <v>1844</v>
      </c>
      <c r="DF21" s="221">
        <v>346</v>
      </c>
      <c r="DG21" s="215">
        <v>2190</v>
      </c>
      <c r="DH21" s="214">
        <v>0.643382352941174</v>
      </c>
      <c r="DI21" s="212">
        <v>983</v>
      </c>
      <c r="DJ21" s="221">
        <v>207</v>
      </c>
      <c r="DK21" s="215">
        <v>1190</v>
      </c>
      <c r="DL21" s="214">
        <v>1.0186757215619764</v>
      </c>
      <c r="DP21" s="207">
        <v>17</v>
      </c>
      <c r="DQ21" s="208">
        <v>1</v>
      </c>
      <c r="DR21" s="199">
        <v>97</v>
      </c>
      <c r="DS21" s="200">
        <v>-0.8179959100204428</v>
      </c>
      <c r="DT21" s="203">
        <v>97.2</v>
      </c>
      <c r="DV21" s="207">
        <v>17</v>
      </c>
      <c r="DW21" s="208">
        <v>1</v>
      </c>
      <c r="DX21" s="199">
        <v>35.7</v>
      </c>
      <c r="DY21" s="226">
        <v>55.6</v>
      </c>
    </row>
    <row r="22" spans="2:129" ht="21.75" customHeight="1">
      <c r="B22" s="123"/>
      <c r="C22" s="104">
        <v>2</v>
      </c>
      <c r="D22" s="105">
        <v>90.3</v>
      </c>
      <c r="E22" s="106">
        <v>0.7001166861143417</v>
      </c>
      <c r="F22" s="8">
        <v>104</v>
      </c>
      <c r="G22" s="107">
        <v>95.1</v>
      </c>
      <c r="H22" s="238">
        <v>94.9</v>
      </c>
      <c r="I22" s="108">
        <v>107.8</v>
      </c>
      <c r="J22" s="109">
        <v>101</v>
      </c>
      <c r="K22" s="174"/>
      <c r="L22" s="110">
        <v>113072</v>
      </c>
      <c r="M22" s="59">
        <v>1.9015518826264781</v>
      </c>
      <c r="N22" s="111"/>
      <c r="O22" s="174"/>
      <c r="P22" s="21"/>
      <c r="Q22" s="2">
        <v>2</v>
      </c>
      <c r="R22" s="60">
        <v>0.72</v>
      </c>
      <c r="S22" s="61">
        <v>1.03</v>
      </c>
      <c r="T22" s="62">
        <v>0.91</v>
      </c>
      <c r="U22" s="70">
        <v>4730</v>
      </c>
      <c r="V22" s="113">
        <v>11.767485822306242</v>
      </c>
      <c r="W22" s="174"/>
      <c r="X22" s="174"/>
      <c r="Y22" s="174"/>
      <c r="Z22" s="174"/>
      <c r="AA22" s="174"/>
      <c r="AB22" s="174"/>
      <c r="AC22" s="21"/>
      <c r="AD22" s="2">
        <v>2</v>
      </c>
      <c r="AE22" s="70">
        <v>220210</v>
      </c>
      <c r="AF22" s="113">
        <v>-1.7119838872104793</v>
      </c>
      <c r="AG22" s="70">
        <v>242150</v>
      </c>
      <c r="AH22" s="114">
        <v>-4.606060606060609</v>
      </c>
      <c r="AI22" s="73">
        <v>240303</v>
      </c>
      <c r="AJ22" s="115">
        <v>-5.257936507936506</v>
      </c>
      <c r="AK22" s="116">
        <v>15.8</v>
      </c>
      <c r="AL22" s="117">
        <v>-5.980861244019138</v>
      </c>
      <c r="AM22" s="174"/>
      <c r="AN22" s="174"/>
      <c r="AO22" s="174"/>
      <c r="AP22" s="21"/>
      <c r="AQ22" s="2">
        <v>2</v>
      </c>
      <c r="AR22" s="70">
        <v>4987</v>
      </c>
      <c r="AS22" s="114">
        <v>-14.180003441748411</v>
      </c>
      <c r="AT22" s="73">
        <v>1572.705</v>
      </c>
      <c r="AU22" s="114">
        <v>-8.839000808604254</v>
      </c>
      <c r="AV22" s="70">
        <v>1036.568</v>
      </c>
      <c r="AW22" s="114">
        <v>-9.248197121172197</v>
      </c>
      <c r="AX22" s="1"/>
      <c r="AY22" s="70">
        <v>254070</v>
      </c>
      <c r="AZ22" s="114">
        <v>-5.615448054505066</v>
      </c>
      <c r="BA22" s="174"/>
      <c r="BB22" s="174"/>
      <c r="BC22" s="21"/>
      <c r="BD22" s="2">
        <v>2</v>
      </c>
      <c r="BE22" s="70">
        <v>490</v>
      </c>
      <c r="BF22" s="71">
        <v>1413</v>
      </c>
      <c r="BG22" s="72">
        <v>1440</v>
      </c>
      <c r="BH22" s="73">
        <v>3343</v>
      </c>
      <c r="BI22" s="113">
        <v>-6.906154274575329</v>
      </c>
      <c r="BJ22" s="73">
        <v>25463</v>
      </c>
      <c r="BK22" s="74">
        <v>26276</v>
      </c>
      <c r="BL22" s="73">
        <v>51739</v>
      </c>
      <c r="BM22" s="113">
        <v>-0.14282129967382673</v>
      </c>
      <c r="BN22" s="256"/>
      <c r="BO22" s="174"/>
      <c r="BP22" s="21"/>
      <c r="BQ22" s="2">
        <v>2</v>
      </c>
      <c r="BR22" s="70">
        <v>40838</v>
      </c>
      <c r="BS22" s="113">
        <v>9.853396099529249</v>
      </c>
      <c r="BT22" s="73">
        <v>1163</v>
      </c>
      <c r="BU22" s="71">
        <v>27</v>
      </c>
      <c r="BV22" s="73">
        <v>3214</v>
      </c>
      <c r="BW22" s="71">
        <v>2916</v>
      </c>
      <c r="BX22" s="72">
        <v>10</v>
      </c>
      <c r="BY22" s="73">
        <v>7333</v>
      </c>
      <c r="BZ22" s="114">
        <v>-10.035578456631086</v>
      </c>
      <c r="CA22" s="174"/>
      <c r="CB22" s="174"/>
      <c r="CC22" s="21"/>
      <c r="CD22" s="2">
        <v>2</v>
      </c>
      <c r="CE22" s="70">
        <v>136</v>
      </c>
      <c r="CF22" s="71">
        <v>216</v>
      </c>
      <c r="CG22" s="73">
        <v>6</v>
      </c>
      <c r="CH22" s="74">
        <v>96</v>
      </c>
      <c r="CI22" s="73">
        <v>454</v>
      </c>
      <c r="CJ22" s="114">
        <v>32.7485380116959</v>
      </c>
      <c r="CK22" s="174"/>
      <c r="CL22" s="174"/>
      <c r="CM22" s="174"/>
      <c r="CN22" s="174"/>
      <c r="CO22" s="174"/>
      <c r="CP22" s="21"/>
      <c r="CQ22" s="2">
        <v>2</v>
      </c>
      <c r="CR22" s="119">
        <v>5</v>
      </c>
      <c r="CS22" s="120">
        <v>516</v>
      </c>
      <c r="CT22" s="174"/>
      <c r="CU22" s="110">
        <v>9</v>
      </c>
      <c r="CV22" s="121">
        <v>50</v>
      </c>
      <c r="CW22" s="122">
        <v>852</v>
      </c>
      <c r="CX22" s="113">
        <v>-95.07827392987119</v>
      </c>
      <c r="CY22" s="174"/>
      <c r="CZ22" s="174"/>
      <c r="DA22" s="174"/>
      <c r="DB22" s="174"/>
      <c r="DC22" s="21"/>
      <c r="DD22" s="2">
        <v>2</v>
      </c>
      <c r="DE22" s="70">
        <v>1843</v>
      </c>
      <c r="DF22" s="74">
        <v>346</v>
      </c>
      <c r="DG22" s="73">
        <v>2189</v>
      </c>
      <c r="DH22" s="114">
        <v>-1.3074842200180257</v>
      </c>
      <c r="DI22" s="70">
        <v>985</v>
      </c>
      <c r="DJ22" s="74">
        <v>208</v>
      </c>
      <c r="DK22" s="73">
        <v>1193</v>
      </c>
      <c r="DL22" s="114">
        <v>0.9306260575296079</v>
      </c>
      <c r="DM22" s="174"/>
      <c r="DN22" s="174"/>
      <c r="DO22" s="174"/>
      <c r="DP22" s="21"/>
      <c r="DQ22" s="2">
        <v>2</v>
      </c>
      <c r="DR22" s="105">
        <v>97</v>
      </c>
      <c r="DS22" s="106">
        <v>-0.7164790174002036</v>
      </c>
      <c r="DT22" s="109">
        <v>97.1</v>
      </c>
      <c r="DU22" s="174"/>
      <c r="DV22" s="21"/>
      <c r="DW22" s="2">
        <v>2</v>
      </c>
      <c r="DX22" s="105">
        <v>35.7</v>
      </c>
      <c r="DY22" s="118">
        <v>33.3</v>
      </c>
    </row>
    <row r="23" spans="2:129" ht="21.75" customHeight="1">
      <c r="B23" s="123"/>
      <c r="C23" s="104">
        <v>3</v>
      </c>
      <c r="D23" s="105">
        <v>101</v>
      </c>
      <c r="E23" s="106">
        <v>8.791208791208803</v>
      </c>
      <c r="F23" s="8">
        <v>105.6</v>
      </c>
      <c r="G23" s="107">
        <v>85.1</v>
      </c>
      <c r="H23" s="238">
        <v>124.4</v>
      </c>
      <c r="I23" s="108">
        <v>105.1</v>
      </c>
      <c r="J23" s="109">
        <v>100.6</v>
      </c>
      <c r="K23" s="174"/>
      <c r="L23" s="110">
        <v>124391</v>
      </c>
      <c r="M23" s="59">
        <v>2.7837913767744737</v>
      </c>
      <c r="N23" s="111"/>
      <c r="O23" s="174"/>
      <c r="P23" s="21"/>
      <c r="Q23" s="2">
        <v>3</v>
      </c>
      <c r="R23" s="60">
        <v>0.75</v>
      </c>
      <c r="S23" s="61">
        <v>1.05</v>
      </c>
      <c r="T23" s="62">
        <v>0.9</v>
      </c>
      <c r="U23" s="70">
        <v>4887</v>
      </c>
      <c r="V23" s="113">
        <v>3.956604977664327</v>
      </c>
      <c r="W23" s="174"/>
      <c r="X23" s="174"/>
      <c r="Y23" s="174"/>
      <c r="Z23" s="174"/>
      <c r="AA23" s="174"/>
      <c r="AB23" s="174"/>
      <c r="AC23" s="21"/>
      <c r="AD23" s="2">
        <v>3</v>
      </c>
      <c r="AE23" s="70">
        <v>221211</v>
      </c>
      <c r="AF23" s="113">
        <v>-1.0101010101010104</v>
      </c>
      <c r="AG23" s="70">
        <v>247196</v>
      </c>
      <c r="AH23" s="114">
        <v>-5.300353356890469</v>
      </c>
      <c r="AI23" s="73">
        <v>243215</v>
      </c>
      <c r="AJ23" s="115">
        <v>-4.4466403162055315</v>
      </c>
      <c r="AK23" s="116">
        <v>15.6</v>
      </c>
      <c r="AL23" s="117">
        <v>-9.34579439252336</v>
      </c>
      <c r="AM23" s="174"/>
      <c r="AN23" s="174"/>
      <c r="AO23" s="174"/>
      <c r="AP23" s="21"/>
      <c r="AQ23" s="2">
        <v>3</v>
      </c>
      <c r="AR23" s="70">
        <v>5050</v>
      </c>
      <c r="AS23" s="114">
        <v>-13.4681288553804</v>
      </c>
      <c r="AT23" s="73">
        <v>1987.034</v>
      </c>
      <c r="AU23" s="114">
        <v>-1.755952513387797</v>
      </c>
      <c r="AV23" s="70">
        <v>1381.458</v>
      </c>
      <c r="AW23" s="114">
        <v>1.8190153437039953</v>
      </c>
      <c r="AX23" s="1"/>
      <c r="AY23" s="70">
        <v>306343</v>
      </c>
      <c r="AZ23" s="114">
        <v>-5.04437149933203</v>
      </c>
      <c r="BA23" s="174"/>
      <c r="BB23" s="174"/>
      <c r="BC23" s="21"/>
      <c r="BD23" s="2">
        <v>3</v>
      </c>
      <c r="BE23" s="70">
        <v>960</v>
      </c>
      <c r="BF23" s="71">
        <v>2535</v>
      </c>
      <c r="BG23" s="72">
        <v>2278</v>
      </c>
      <c r="BH23" s="73">
        <v>5773</v>
      </c>
      <c r="BI23" s="113">
        <v>-1.028630207440429</v>
      </c>
      <c r="BJ23" s="73">
        <v>30097</v>
      </c>
      <c r="BK23" s="74">
        <v>30206</v>
      </c>
      <c r="BL23" s="73">
        <v>60303</v>
      </c>
      <c r="BM23" s="113">
        <v>-6.850690475454911</v>
      </c>
      <c r="BN23" s="256"/>
      <c r="BO23" s="174"/>
      <c r="BP23" s="21"/>
      <c r="BQ23" s="2">
        <v>3</v>
      </c>
      <c r="BR23" s="70">
        <v>17479</v>
      </c>
      <c r="BS23" s="113">
        <v>-55.559228089801934</v>
      </c>
      <c r="BT23" s="73">
        <v>6297</v>
      </c>
      <c r="BU23" s="71">
        <v>114</v>
      </c>
      <c r="BV23" s="73">
        <v>6170</v>
      </c>
      <c r="BW23" s="71">
        <v>2862</v>
      </c>
      <c r="BX23" s="72">
        <v>37</v>
      </c>
      <c r="BY23" s="73">
        <v>15483</v>
      </c>
      <c r="BZ23" s="114">
        <v>-33.08699598081162</v>
      </c>
      <c r="CA23" s="174"/>
      <c r="CB23" s="174"/>
      <c r="CC23" s="21"/>
      <c r="CD23" s="2">
        <v>3</v>
      </c>
      <c r="CE23" s="70">
        <v>150</v>
      </c>
      <c r="CF23" s="71">
        <v>139</v>
      </c>
      <c r="CG23" s="73">
        <v>97</v>
      </c>
      <c r="CH23" s="74">
        <v>16</v>
      </c>
      <c r="CI23" s="73">
        <v>402</v>
      </c>
      <c r="CJ23" s="114">
        <v>21.084337349397586</v>
      </c>
      <c r="CK23" s="174"/>
      <c r="CL23" s="206"/>
      <c r="CM23" s="174"/>
      <c r="CN23" s="174"/>
      <c r="CO23" s="174"/>
      <c r="CP23" s="21"/>
      <c r="CQ23" s="2">
        <v>3</v>
      </c>
      <c r="CR23" s="119">
        <v>2</v>
      </c>
      <c r="CS23" s="120">
        <v>250</v>
      </c>
      <c r="CT23" s="174"/>
      <c r="CU23" s="110">
        <v>11</v>
      </c>
      <c r="CV23" s="121">
        <v>37.5</v>
      </c>
      <c r="CW23" s="122">
        <v>1102</v>
      </c>
      <c r="CX23" s="113">
        <v>-93.75035444904441</v>
      </c>
      <c r="CY23" s="174"/>
      <c r="CZ23" s="174"/>
      <c r="DA23" s="174"/>
      <c r="DB23" s="174"/>
      <c r="DC23" s="21"/>
      <c r="DD23" s="2">
        <v>3</v>
      </c>
      <c r="DE23" s="70">
        <v>1899</v>
      </c>
      <c r="DF23" s="74">
        <v>338</v>
      </c>
      <c r="DG23" s="73">
        <v>2237</v>
      </c>
      <c r="DH23" s="114">
        <v>-0.1339285714285836</v>
      </c>
      <c r="DI23" s="70">
        <v>1021</v>
      </c>
      <c r="DJ23" s="74">
        <v>214</v>
      </c>
      <c r="DK23" s="73">
        <v>1235</v>
      </c>
      <c r="DL23" s="114">
        <v>1.3957307060755255</v>
      </c>
      <c r="DM23" s="174"/>
      <c r="DN23" s="174"/>
      <c r="DO23" s="174"/>
      <c r="DP23" s="21"/>
      <c r="DQ23" s="2">
        <v>3</v>
      </c>
      <c r="DR23" s="105">
        <v>97.4</v>
      </c>
      <c r="DS23" s="106">
        <v>-0.5107252298263631</v>
      </c>
      <c r="DT23" s="109">
        <v>97.4</v>
      </c>
      <c r="DU23" s="174"/>
      <c r="DV23" s="21"/>
      <c r="DW23" s="2">
        <v>3</v>
      </c>
      <c r="DX23" s="105">
        <v>57.1</v>
      </c>
      <c r="DY23" s="118">
        <v>55.6</v>
      </c>
    </row>
    <row r="24" spans="2:129" ht="21.75" customHeight="1">
      <c r="B24" s="103"/>
      <c r="C24" s="104">
        <v>4</v>
      </c>
      <c r="D24" s="105">
        <v>97.2</v>
      </c>
      <c r="E24" s="106">
        <v>5.097613882863342</v>
      </c>
      <c r="F24" s="8">
        <v>102.6</v>
      </c>
      <c r="G24" s="107">
        <v>99</v>
      </c>
      <c r="H24" s="238">
        <v>126.4</v>
      </c>
      <c r="I24" s="108">
        <v>108.5</v>
      </c>
      <c r="J24" s="109">
        <v>101.7</v>
      </c>
      <c r="K24" s="174"/>
      <c r="L24" s="110">
        <v>119910</v>
      </c>
      <c r="M24" s="59">
        <v>4.472150343709984</v>
      </c>
      <c r="N24" s="111"/>
      <c r="O24" s="174"/>
      <c r="P24" s="112"/>
      <c r="Q24" s="2">
        <v>4</v>
      </c>
      <c r="R24" s="60">
        <v>0.76</v>
      </c>
      <c r="S24" s="61">
        <v>1.07</v>
      </c>
      <c r="T24" s="62">
        <v>0.93</v>
      </c>
      <c r="U24" s="70">
        <v>4791</v>
      </c>
      <c r="V24" s="113">
        <v>16.399416909620996</v>
      </c>
      <c r="W24" s="174"/>
      <c r="X24" s="206"/>
      <c r="Y24" s="174"/>
      <c r="Z24" s="174"/>
      <c r="AA24" s="174"/>
      <c r="AB24" s="174"/>
      <c r="AC24" s="112"/>
      <c r="AD24" s="2">
        <v>4</v>
      </c>
      <c r="AE24" s="70">
        <v>223357</v>
      </c>
      <c r="AF24" s="113">
        <v>-0.7021063189568792</v>
      </c>
      <c r="AG24" s="70">
        <v>247366</v>
      </c>
      <c r="AH24" s="114">
        <v>-3.365384615384613</v>
      </c>
      <c r="AI24" s="73">
        <v>244187</v>
      </c>
      <c r="AJ24" s="115">
        <v>-3.956478733926801</v>
      </c>
      <c r="AK24" s="116">
        <v>15.6</v>
      </c>
      <c r="AL24" s="117">
        <v>-2.5125628140703498</v>
      </c>
      <c r="AM24" s="174"/>
      <c r="AN24" s="174"/>
      <c r="AO24" s="174"/>
      <c r="AP24" s="112"/>
      <c r="AQ24" s="2">
        <v>4</v>
      </c>
      <c r="AR24" s="70">
        <v>5230</v>
      </c>
      <c r="AS24" s="114">
        <v>-11.550820226619322</v>
      </c>
      <c r="AT24" s="73">
        <v>2321.787</v>
      </c>
      <c r="AU24" s="114">
        <v>1.033754549003035</v>
      </c>
      <c r="AV24" s="70">
        <v>1142.452</v>
      </c>
      <c r="AW24" s="114">
        <v>0.16061440269328386</v>
      </c>
      <c r="AX24" s="1"/>
      <c r="AY24" s="70">
        <v>328431</v>
      </c>
      <c r="AZ24" s="114">
        <v>-5.808411054134979</v>
      </c>
      <c r="BA24" s="174"/>
      <c r="BB24" s="174"/>
      <c r="BC24" s="112"/>
      <c r="BD24" s="2">
        <v>4</v>
      </c>
      <c r="BE24" s="70">
        <v>354</v>
      </c>
      <c r="BF24" s="71">
        <v>844</v>
      </c>
      <c r="BG24" s="72">
        <v>956</v>
      </c>
      <c r="BH24" s="73">
        <v>2154</v>
      </c>
      <c r="BI24" s="113">
        <v>2.0369493131217524</v>
      </c>
      <c r="BJ24" s="73">
        <v>25763</v>
      </c>
      <c r="BK24" s="74">
        <v>27497</v>
      </c>
      <c r="BL24" s="73">
        <v>53260</v>
      </c>
      <c r="BM24" s="113">
        <v>-6.902760055236072</v>
      </c>
      <c r="BN24" s="256"/>
      <c r="BO24" s="174"/>
      <c r="BP24" s="112"/>
      <c r="BQ24" s="2">
        <v>4</v>
      </c>
      <c r="BR24" s="70">
        <v>29364</v>
      </c>
      <c r="BS24" s="113">
        <v>40.14891179839631</v>
      </c>
      <c r="BT24" s="73">
        <v>4302</v>
      </c>
      <c r="BU24" s="71">
        <v>1177</v>
      </c>
      <c r="BV24" s="73">
        <v>9256</v>
      </c>
      <c r="BW24" s="71">
        <v>6155</v>
      </c>
      <c r="BX24" s="72">
        <v>189</v>
      </c>
      <c r="BY24" s="73">
        <v>21080</v>
      </c>
      <c r="BZ24" s="114">
        <v>29.61938141794255</v>
      </c>
      <c r="CA24" s="174"/>
      <c r="CB24" s="174"/>
      <c r="CC24" s="112"/>
      <c r="CD24" s="2">
        <v>4</v>
      </c>
      <c r="CE24" s="70">
        <v>151</v>
      </c>
      <c r="CF24" s="71">
        <v>136</v>
      </c>
      <c r="CG24" s="73">
        <v>0</v>
      </c>
      <c r="CH24" s="74">
        <v>21</v>
      </c>
      <c r="CI24" s="73">
        <v>308</v>
      </c>
      <c r="CJ24" s="114">
        <v>-28.037383177570092</v>
      </c>
      <c r="CK24" s="174"/>
      <c r="CL24" s="206"/>
      <c r="CM24" s="174"/>
      <c r="CN24" s="174"/>
      <c r="CO24" s="174"/>
      <c r="CP24" s="112"/>
      <c r="CQ24" s="2">
        <v>4</v>
      </c>
      <c r="CR24" s="119">
        <v>6</v>
      </c>
      <c r="CS24" s="120">
        <v>968</v>
      </c>
      <c r="CT24" s="174"/>
      <c r="CU24" s="110">
        <v>17</v>
      </c>
      <c r="CV24" s="121">
        <v>30.769230769230774</v>
      </c>
      <c r="CW24" s="122">
        <v>2070</v>
      </c>
      <c r="CX24" s="113">
        <v>-89.06901832391614</v>
      </c>
      <c r="CY24" s="174"/>
      <c r="CZ24" s="174"/>
      <c r="DA24" s="174"/>
      <c r="DB24" s="174"/>
      <c r="DC24" s="112"/>
      <c r="DD24" s="2">
        <v>4</v>
      </c>
      <c r="DE24" s="70">
        <v>1902</v>
      </c>
      <c r="DF24" s="74">
        <v>349</v>
      </c>
      <c r="DG24" s="73">
        <v>2251</v>
      </c>
      <c r="DH24" s="114">
        <v>0.5359535506922697</v>
      </c>
      <c r="DI24" s="70">
        <v>987</v>
      </c>
      <c r="DJ24" s="74">
        <v>209</v>
      </c>
      <c r="DK24" s="73">
        <v>1196</v>
      </c>
      <c r="DL24" s="114">
        <v>1.9607843137254832</v>
      </c>
      <c r="DM24" s="174"/>
      <c r="DN24" s="174"/>
      <c r="DO24" s="174"/>
      <c r="DP24" s="112"/>
      <c r="DQ24" s="2">
        <v>4</v>
      </c>
      <c r="DR24" s="105">
        <v>97.8</v>
      </c>
      <c r="DS24" s="106">
        <v>-0.10214504596527263</v>
      </c>
      <c r="DT24" s="109">
        <v>97.7</v>
      </c>
      <c r="DU24" s="174"/>
      <c r="DV24" s="112"/>
      <c r="DW24" s="2">
        <v>4</v>
      </c>
      <c r="DX24" s="105">
        <v>57.1</v>
      </c>
      <c r="DY24" s="118">
        <v>55.6</v>
      </c>
    </row>
    <row r="25" spans="2:129" ht="21.75" customHeight="1">
      <c r="B25" s="123"/>
      <c r="C25" s="104">
        <v>5</v>
      </c>
      <c r="D25" s="105">
        <v>101.5</v>
      </c>
      <c r="E25" s="106">
        <v>10.28037383177572</v>
      </c>
      <c r="F25" s="8">
        <v>99.9</v>
      </c>
      <c r="G25" s="107">
        <v>91.3</v>
      </c>
      <c r="H25" s="238">
        <v>121.6</v>
      </c>
      <c r="I25" s="108">
        <v>106.2</v>
      </c>
      <c r="J25" s="109">
        <v>100.9</v>
      </c>
      <c r="K25" s="174"/>
      <c r="L25" s="110">
        <v>112426</v>
      </c>
      <c r="M25" s="59">
        <v>1.084337349397586</v>
      </c>
      <c r="N25" s="111"/>
      <c r="O25" s="174"/>
      <c r="P25" s="21"/>
      <c r="Q25" s="2">
        <v>5</v>
      </c>
      <c r="R25" s="60">
        <v>0.79</v>
      </c>
      <c r="S25" s="61">
        <v>1.08</v>
      </c>
      <c r="T25" s="62">
        <v>0.95</v>
      </c>
      <c r="U25" s="70">
        <v>4171</v>
      </c>
      <c r="V25" s="113">
        <v>13.280825638240088</v>
      </c>
      <c r="W25" s="174"/>
      <c r="X25" s="174"/>
      <c r="Y25" s="174"/>
      <c r="Z25" s="174"/>
      <c r="AA25" s="174"/>
      <c r="AB25" s="174"/>
      <c r="AC25" s="21"/>
      <c r="AD25" s="2">
        <v>5</v>
      </c>
      <c r="AE25" s="70">
        <v>222321</v>
      </c>
      <c r="AF25" s="113">
        <v>-0.10111223458039831</v>
      </c>
      <c r="AG25" s="70">
        <v>241484</v>
      </c>
      <c r="AH25" s="114">
        <v>-3.9167686658506824</v>
      </c>
      <c r="AI25" s="73">
        <v>240371</v>
      </c>
      <c r="AJ25" s="115">
        <v>-3.6290322580645267</v>
      </c>
      <c r="AK25" s="116">
        <v>13.6</v>
      </c>
      <c r="AL25" s="117">
        <v>-9.294012511170692</v>
      </c>
      <c r="AM25" s="174"/>
      <c r="AN25" s="174"/>
      <c r="AO25" s="174"/>
      <c r="AP25" s="21"/>
      <c r="AQ25" s="2">
        <v>5</v>
      </c>
      <c r="AR25" s="70">
        <v>5136</v>
      </c>
      <c r="AS25" s="114">
        <v>-12.86053613844588</v>
      </c>
      <c r="AT25" s="73">
        <v>2293.807</v>
      </c>
      <c r="AU25" s="114">
        <v>6.35213028165748</v>
      </c>
      <c r="AV25" s="70">
        <v>1041.06</v>
      </c>
      <c r="AW25" s="114">
        <v>-2.175138694691256</v>
      </c>
      <c r="AX25" s="1"/>
      <c r="AY25" s="70">
        <v>488647</v>
      </c>
      <c r="AZ25" s="114">
        <v>-5.677709767768661</v>
      </c>
      <c r="BA25" s="174"/>
      <c r="BB25" s="174"/>
      <c r="BC25" s="21"/>
      <c r="BD25" s="2">
        <v>5</v>
      </c>
      <c r="BE25" s="70">
        <v>341</v>
      </c>
      <c r="BF25" s="71">
        <v>942</v>
      </c>
      <c r="BG25" s="72">
        <v>1002</v>
      </c>
      <c r="BH25" s="73">
        <v>2285</v>
      </c>
      <c r="BI25" s="113">
        <v>6.825619448340348</v>
      </c>
      <c r="BJ25" s="73">
        <v>30896</v>
      </c>
      <c r="BK25" s="74">
        <v>30875</v>
      </c>
      <c r="BL25" s="73">
        <v>61771</v>
      </c>
      <c r="BM25" s="113">
        <v>-4.781650301358042</v>
      </c>
      <c r="BN25" s="256"/>
      <c r="BO25" s="174"/>
      <c r="BP25" s="21"/>
      <c r="BQ25" s="2">
        <v>5</v>
      </c>
      <c r="BR25" s="70">
        <v>24130</v>
      </c>
      <c r="BS25" s="113">
        <v>-16.40974122700662</v>
      </c>
      <c r="BT25" s="73">
        <v>1626</v>
      </c>
      <c r="BU25" s="71">
        <v>2999</v>
      </c>
      <c r="BV25" s="73">
        <v>3758</v>
      </c>
      <c r="BW25" s="71">
        <v>3779</v>
      </c>
      <c r="BX25" s="72">
        <v>208</v>
      </c>
      <c r="BY25" s="73">
        <v>12372</v>
      </c>
      <c r="BZ25" s="114">
        <v>-35.67640636373089</v>
      </c>
      <c r="CA25" s="174"/>
      <c r="CB25" s="174"/>
      <c r="CC25" s="21"/>
      <c r="CD25" s="2">
        <v>5</v>
      </c>
      <c r="CE25" s="70">
        <v>145</v>
      </c>
      <c r="CF25" s="71">
        <v>188</v>
      </c>
      <c r="CG25" s="73">
        <v>0</v>
      </c>
      <c r="CH25" s="74">
        <v>10</v>
      </c>
      <c r="CI25" s="73">
        <v>343</v>
      </c>
      <c r="CJ25" s="114">
        <v>-15.931372549019613</v>
      </c>
      <c r="CK25" s="174"/>
      <c r="CL25" s="174"/>
      <c r="CM25" s="174"/>
      <c r="CN25" s="174"/>
      <c r="CO25" s="174"/>
      <c r="CP25" s="21"/>
      <c r="CQ25" s="2">
        <v>5</v>
      </c>
      <c r="CR25" s="119">
        <v>5</v>
      </c>
      <c r="CS25" s="120">
        <v>508</v>
      </c>
      <c r="CT25" s="174"/>
      <c r="CU25" s="110">
        <v>22</v>
      </c>
      <c r="CV25" s="121">
        <v>57.14285714285714</v>
      </c>
      <c r="CW25" s="122">
        <v>2578</v>
      </c>
      <c r="CX25" s="113">
        <v>-86.40080181463311</v>
      </c>
      <c r="CY25" s="174"/>
      <c r="CZ25" s="174"/>
      <c r="DA25" s="174"/>
      <c r="DB25" s="174"/>
      <c r="DC25" s="21"/>
      <c r="DD25" s="2">
        <v>5</v>
      </c>
      <c r="DE25" s="70">
        <v>1930</v>
      </c>
      <c r="DF25" s="74">
        <v>349</v>
      </c>
      <c r="DG25" s="73">
        <v>2279</v>
      </c>
      <c r="DH25" s="114">
        <v>1.3339261894175252</v>
      </c>
      <c r="DI25" s="70">
        <v>987</v>
      </c>
      <c r="DJ25" s="74">
        <v>202</v>
      </c>
      <c r="DK25" s="73">
        <v>1189</v>
      </c>
      <c r="DL25" s="114">
        <v>1.9725557461406567</v>
      </c>
      <c r="DM25" s="174"/>
      <c r="DN25" s="174"/>
      <c r="DO25" s="174"/>
      <c r="DP25" s="21"/>
      <c r="DQ25" s="2">
        <v>5</v>
      </c>
      <c r="DR25" s="105">
        <v>98</v>
      </c>
      <c r="DS25" s="106">
        <v>0.2044989775051249</v>
      </c>
      <c r="DT25" s="109">
        <v>97.9</v>
      </c>
      <c r="DU25" s="174"/>
      <c r="DV25" s="21"/>
      <c r="DW25" s="2">
        <v>5</v>
      </c>
      <c r="DX25" s="105">
        <v>57.1</v>
      </c>
      <c r="DY25" s="118">
        <v>66.7</v>
      </c>
    </row>
    <row r="26" spans="2:129" ht="21.75" customHeight="1">
      <c r="B26" s="123"/>
      <c r="C26" s="104">
        <v>6</v>
      </c>
      <c r="D26" s="105">
        <v>95.4</v>
      </c>
      <c r="E26" s="106">
        <v>4.220779220779207</v>
      </c>
      <c r="F26" s="8">
        <v>99.3</v>
      </c>
      <c r="G26" s="107">
        <v>100.2</v>
      </c>
      <c r="H26" s="238">
        <v>132.1</v>
      </c>
      <c r="I26" s="108">
        <v>109.1</v>
      </c>
      <c r="J26" s="109">
        <v>100.8</v>
      </c>
      <c r="K26" s="174"/>
      <c r="L26" s="110">
        <v>123367</v>
      </c>
      <c r="M26" s="59">
        <v>0.17783480040276345</v>
      </c>
      <c r="N26" s="111"/>
      <c r="O26" s="174"/>
      <c r="P26" s="21"/>
      <c r="Q26" s="2">
        <v>6</v>
      </c>
      <c r="R26" s="60">
        <v>0.77</v>
      </c>
      <c r="S26" s="61">
        <v>1.1</v>
      </c>
      <c r="T26" s="62">
        <v>0.96</v>
      </c>
      <c r="U26" s="70">
        <v>4507</v>
      </c>
      <c r="V26" s="113">
        <v>8.497833413577283</v>
      </c>
      <c r="W26" s="174"/>
      <c r="X26" s="174"/>
      <c r="Y26" s="174"/>
      <c r="Z26" s="174"/>
      <c r="AA26" s="174"/>
      <c r="AB26" s="174"/>
      <c r="AC26" s="21"/>
      <c r="AD26" s="2">
        <v>6</v>
      </c>
      <c r="AE26" s="70">
        <v>223025</v>
      </c>
      <c r="AF26" s="113">
        <v>-0.8072653884964751</v>
      </c>
      <c r="AG26" s="70">
        <v>394375</v>
      </c>
      <c r="AH26" s="114">
        <v>-10.16117729502453</v>
      </c>
      <c r="AI26" s="73">
        <v>244627</v>
      </c>
      <c r="AJ26" s="115">
        <v>-3.1840796019900495</v>
      </c>
      <c r="AK26" s="116">
        <v>15</v>
      </c>
      <c r="AL26" s="117">
        <v>-1.32275132275133</v>
      </c>
      <c r="AM26" s="174"/>
      <c r="AN26" s="174"/>
      <c r="AO26" s="174"/>
      <c r="AP26" s="21"/>
      <c r="AQ26" s="2">
        <v>6</v>
      </c>
      <c r="AR26" s="70">
        <v>5244</v>
      </c>
      <c r="AS26" s="114">
        <v>-10.420225486846604</v>
      </c>
      <c r="AT26" s="73">
        <v>2126.574</v>
      </c>
      <c r="AU26" s="114">
        <v>6.967025726020012</v>
      </c>
      <c r="AV26" s="70">
        <v>1164.216</v>
      </c>
      <c r="AW26" s="114">
        <v>-5.192901536176365</v>
      </c>
      <c r="AX26" s="1"/>
      <c r="AY26" s="70">
        <v>285532</v>
      </c>
      <c r="AZ26" s="114">
        <v>2.5787306810751716</v>
      </c>
      <c r="BA26" s="174"/>
      <c r="BB26" s="174"/>
      <c r="BC26" s="21"/>
      <c r="BD26" s="2">
        <v>6</v>
      </c>
      <c r="BE26" s="70">
        <v>493</v>
      </c>
      <c r="BF26" s="71">
        <v>1079</v>
      </c>
      <c r="BG26" s="72">
        <v>1115</v>
      </c>
      <c r="BH26" s="73">
        <v>2687</v>
      </c>
      <c r="BI26" s="113">
        <v>-0.2227998514667746</v>
      </c>
      <c r="BJ26" s="73">
        <v>27768</v>
      </c>
      <c r="BK26" s="74">
        <v>29159</v>
      </c>
      <c r="BL26" s="73">
        <v>56927</v>
      </c>
      <c r="BM26" s="113">
        <v>-2.383524529725463</v>
      </c>
      <c r="BN26" s="256"/>
      <c r="BO26" s="174"/>
      <c r="BP26" s="21"/>
      <c r="BQ26" s="2">
        <v>6</v>
      </c>
      <c r="BR26" s="70">
        <v>13003</v>
      </c>
      <c r="BS26" s="113">
        <v>-80.33364590580477</v>
      </c>
      <c r="BT26" s="73">
        <v>3396</v>
      </c>
      <c r="BU26" s="71">
        <v>219</v>
      </c>
      <c r="BV26" s="73">
        <v>8593</v>
      </c>
      <c r="BW26" s="71">
        <v>3435</v>
      </c>
      <c r="BX26" s="72">
        <v>317</v>
      </c>
      <c r="BY26" s="73">
        <v>15962</v>
      </c>
      <c r="BZ26" s="114">
        <v>-28.928269290707505</v>
      </c>
      <c r="CA26" s="174"/>
      <c r="CB26" s="174"/>
      <c r="CC26" s="21"/>
      <c r="CD26" s="2">
        <v>6</v>
      </c>
      <c r="CE26" s="70">
        <v>141</v>
      </c>
      <c r="CF26" s="71">
        <v>167</v>
      </c>
      <c r="CG26" s="73">
        <v>0</v>
      </c>
      <c r="CH26" s="74">
        <v>57</v>
      </c>
      <c r="CI26" s="73">
        <v>365</v>
      </c>
      <c r="CJ26" s="114">
        <v>-9.876543209876544</v>
      </c>
      <c r="CK26" s="174"/>
      <c r="CL26" s="174"/>
      <c r="CM26" s="174"/>
      <c r="CN26" s="174"/>
      <c r="CO26" s="174"/>
      <c r="CP26" s="21"/>
      <c r="CQ26" s="2">
        <v>6</v>
      </c>
      <c r="CR26" s="119">
        <v>5</v>
      </c>
      <c r="CS26" s="120">
        <v>980</v>
      </c>
      <c r="CT26" s="174"/>
      <c r="CU26" s="110">
        <v>27</v>
      </c>
      <c r="CV26" s="121">
        <v>42.10526315789474</v>
      </c>
      <c r="CW26" s="122">
        <v>3558</v>
      </c>
      <c r="CX26" s="113">
        <v>-81.81911088400614</v>
      </c>
      <c r="CY26" s="174"/>
      <c r="CZ26" s="174"/>
      <c r="DA26" s="174"/>
      <c r="DB26" s="174"/>
      <c r="DC26" s="21"/>
      <c r="DD26" s="2">
        <v>6</v>
      </c>
      <c r="DE26" s="70">
        <v>1985</v>
      </c>
      <c r="DF26" s="74">
        <v>351</v>
      </c>
      <c r="DG26" s="73">
        <v>2336</v>
      </c>
      <c r="DH26" s="114">
        <v>2.2767075306479967</v>
      </c>
      <c r="DI26" s="70">
        <v>989</v>
      </c>
      <c r="DJ26" s="74">
        <v>202</v>
      </c>
      <c r="DK26" s="73">
        <v>1191</v>
      </c>
      <c r="DL26" s="114">
        <v>1.7948717948717956</v>
      </c>
      <c r="DM26" s="174"/>
      <c r="DN26" s="174"/>
      <c r="DO26" s="174"/>
      <c r="DP26" s="21"/>
      <c r="DQ26" s="2">
        <v>6</v>
      </c>
      <c r="DR26" s="105">
        <v>97.8</v>
      </c>
      <c r="DS26" s="106">
        <v>0</v>
      </c>
      <c r="DT26" s="109">
        <v>97.8</v>
      </c>
      <c r="DU26" s="174"/>
      <c r="DV26" s="21"/>
      <c r="DW26" s="2">
        <v>6</v>
      </c>
      <c r="DX26" s="105">
        <v>64.3</v>
      </c>
      <c r="DY26" s="118">
        <v>33.3</v>
      </c>
    </row>
    <row r="27" spans="2:129" ht="21.75" customHeight="1">
      <c r="B27" s="123"/>
      <c r="C27" s="104">
        <v>7</v>
      </c>
      <c r="D27" s="105">
        <v>96.8</v>
      </c>
      <c r="E27" s="106">
        <v>5.28017241379311</v>
      </c>
      <c r="F27" s="8">
        <v>100.3</v>
      </c>
      <c r="G27" s="107">
        <v>100.4</v>
      </c>
      <c r="H27" s="238">
        <v>127.5</v>
      </c>
      <c r="I27" s="108">
        <v>108.1</v>
      </c>
      <c r="J27" s="109">
        <v>99.9</v>
      </c>
      <c r="K27" s="174"/>
      <c r="L27" s="110">
        <v>128259</v>
      </c>
      <c r="M27" s="59">
        <v>-1.334676985091619</v>
      </c>
      <c r="N27" s="111"/>
      <c r="O27" s="174"/>
      <c r="P27" s="21"/>
      <c r="Q27" s="2">
        <v>7</v>
      </c>
      <c r="R27" s="60">
        <v>0.77</v>
      </c>
      <c r="S27" s="61">
        <v>1.11</v>
      </c>
      <c r="T27" s="62">
        <v>0.97</v>
      </c>
      <c r="U27" s="70">
        <v>4319</v>
      </c>
      <c r="V27" s="113">
        <v>6.694664031620562</v>
      </c>
      <c r="W27" s="174"/>
      <c r="X27" s="206"/>
      <c r="Y27" s="174"/>
      <c r="Z27" s="174"/>
      <c r="AA27" s="174"/>
      <c r="AB27" s="174"/>
      <c r="AC27" s="21"/>
      <c r="AD27" s="2">
        <v>7</v>
      </c>
      <c r="AE27" s="70">
        <v>222535</v>
      </c>
      <c r="AF27" s="113">
        <v>-0.40241448692152915</v>
      </c>
      <c r="AG27" s="70">
        <v>325430</v>
      </c>
      <c r="AH27" s="114">
        <v>-1.7641597028783735</v>
      </c>
      <c r="AI27" s="73">
        <v>243555</v>
      </c>
      <c r="AJ27" s="115">
        <v>-0.921187308085976</v>
      </c>
      <c r="AK27" s="116">
        <v>15.7</v>
      </c>
      <c r="AL27" s="117">
        <v>1.2964563526361275</v>
      </c>
      <c r="AM27" s="174"/>
      <c r="AN27" s="174"/>
      <c r="AO27" s="174"/>
      <c r="AP27" s="21"/>
      <c r="AQ27" s="2">
        <v>7</v>
      </c>
      <c r="AR27" s="70">
        <v>5685</v>
      </c>
      <c r="AS27" s="114">
        <v>-8.54247104247105</v>
      </c>
      <c r="AT27" s="73">
        <v>2200.549</v>
      </c>
      <c r="AU27" s="114">
        <v>-1.5463654617755083</v>
      </c>
      <c r="AV27" s="70">
        <v>1575.925</v>
      </c>
      <c r="AW27" s="114">
        <v>-2.8636852535002504</v>
      </c>
      <c r="AX27" s="1"/>
      <c r="AY27" s="70">
        <v>297596</v>
      </c>
      <c r="AZ27" s="114">
        <v>-2.8955525826345223</v>
      </c>
      <c r="BA27" s="174"/>
      <c r="BB27" s="174"/>
      <c r="BC27" s="21"/>
      <c r="BD27" s="2">
        <v>7</v>
      </c>
      <c r="BE27" s="70">
        <v>446</v>
      </c>
      <c r="BF27" s="71">
        <v>1104</v>
      </c>
      <c r="BG27" s="72">
        <v>1196</v>
      </c>
      <c r="BH27" s="73">
        <v>2746</v>
      </c>
      <c r="BI27" s="113">
        <v>-2.312344361437212</v>
      </c>
      <c r="BJ27" s="73">
        <v>29278</v>
      </c>
      <c r="BK27" s="74">
        <v>30670</v>
      </c>
      <c r="BL27" s="73">
        <v>59948</v>
      </c>
      <c r="BM27" s="113">
        <v>-6.106786536563973</v>
      </c>
      <c r="BN27" s="256"/>
      <c r="BO27" s="174"/>
      <c r="BP27" s="21"/>
      <c r="BQ27" s="2">
        <v>7</v>
      </c>
      <c r="BR27" s="70">
        <v>26071</v>
      </c>
      <c r="BS27" s="113">
        <v>-28.728813559322035</v>
      </c>
      <c r="BT27" s="73">
        <v>2222</v>
      </c>
      <c r="BU27" s="71">
        <v>1858</v>
      </c>
      <c r="BV27" s="73">
        <v>8132</v>
      </c>
      <c r="BW27" s="71">
        <v>6104</v>
      </c>
      <c r="BX27" s="72">
        <v>547</v>
      </c>
      <c r="BY27" s="73">
        <v>18864</v>
      </c>
      <c r="BZ27" s="114">
        <v>-10.098651289138829</v>
      </c>
      <c r="CA27" s="174"/>
      <c r="CB27" s="174"/>
      <c r="CC27" s="21"/>
      <c r="CD27" s="2">
        <v>7</v>
      </c>
      <c r="CE27" s="70">
        <v>141</v>
      </c>
      <c r="CF27" s="71">
        <v>130</v>
      </c>
      <c r="CG27" s="73">
        <v>0</v>
      </c>
      <c r="CH27" s="74">
        <v>98</v>
      </c>
      <c r="CI27" s="73">
        <v>369</v>
      </c>
      <c r="CJ27" s="114">
        <v>21.381578947368425</v>
      </c>
      <c r="CK27" s="174"/>
      <c r="CL27" s="206"/>
      <c r="CM27" s="174"/>
      <c r="CN27" s="174"/>
      <c r="CO27" s="174"/>
      <c r="CP27" s="21"/>
      <c r="CQ27" s="2">
        <v>7</v>
      </c>
      <c r="CR27" s="119">
        <v>5</v>
      </c>
      <c r="CS27" s="120">
        <v>4391</v>
      </c>
      <c r="CT27" s="174"/>
      <c r="CU27" s="110">
        <v>32</v>
      </c>
      <c r="CV27" s="121">
        <v>39.13043478260869</v>
      </c>
      <c r="CW27" s="122">
        <v>7949</v>
      </c>
      <c r="CX27" s="113">
        <v>-61.83869419107057</v>
      </c>
      <c r="CY27" s="174"/>
      <c r="CZ27" s="174"/>
      <c r="DA27" s="174"/>
      <c r="DB27" s="174"/>
      <c r="DC27" s="21"/>
      <c r="DD27" s="2">
        <v>7</v>
      </c>
      <c r="DE27" s="70">
        <v>1962</v>
      </c>
      <c r="DF27" s="74">
        <v>350</v>
      </c>
      <c r="DG27" s="73">
        <v>2312</v>
      </c>
      <c r="DH27" s="114">
        <v>2.210433244916004</v>
      </c>
      <c r="DI27" s="70">
        <v>995</v>
      </c>
      <c r="DJ27" s="74">
        <v>203</v>
      </c>
      <c r="DK27" s="73">
        <v>1198</v>
      </c>
      <c r="DL27" s="114">
        <v>1.7841971112999175</v>
      </c>
      <c r="DM27" s="174"/>
      <c r="DN27" s="174"/>
      <c r="DO27" s="174"/>
      <c r="DP27" s="21"/>
      <c r="DQ27" s="2">
        <v>7</v>
      </c>
      <c r="DR27" s="105">
        <v>97.6</v>
      </c>
      <c r="DS27" s="106">
        <v>-0.3064351378958179</v>
      </c>
      <c r="DT27" s="109">
        <v>97.7</v>
      </c>
      <c r="DU27" s="174"/>
      <c r="DV27" s="21"/>
      <c r="DW27" s="2">
        <v>7</v>
      </c>
      <c r="DX27" s="105">
        <v>42.9</v>
      </c>
      <c r="DY27" s="118">
        <v>44.4</v>
      </c>
    </row>
    <row r="28" spans="2:129" ht="21.75" customHeight="1">
      <c r="B28" s="123"/>
      <c r="C28" s="104">
        <v>8</v>
      </c>
      <c r="D28" s="105">
        <v>100.4</v>
      </c>
      <c r="E28" s="106">
        <v>10.82654249126891</v>
      </c>
      <c r="F28" s="8">
        <v>99.8</v>
      </c>
      <c r="G28" s="107">
        <v>97.4</v>
      </c>
      <c r="H28" s="238">
        <v>138.1</v>
      </c>
      <c r="I28" s="108">
        <v>108.1</v>
      </c>
      <c r="J28" s="109">
        <v>100.9</v>
      </c>
      <c r="K28" s="174"/>
      <c r="L28" s="110">
        <v>117748</v>
      </c>
      <c r="M28" s="59">
        <v>0.8461801986981783</v>
      </c>
      <c r="N28" s="111"/>
      <c r="O28" s="174"/>
      <c r="P28" s="21"/>
      <c r="Q28" s="2">
        <v>8</v>
      </c>
      <c r="R28" s="60">
        <v>0.79</v>
      </c>
      <c r="S28" s="61">
        <v>1.12</v>
      </c>
      <c r="T28" s="62">
        <v>0.97</v>
      </c>
      <c r="U28" s="70">
        <v>5056</v>
      </c>
      <c r="V28" s="113">
        <v>22.21416485375876</v>
      </c>
      <c r="W28" s="174"/>
      <c r="X28" s="174"/>
      <c r="Y28" s="174"/>
      <c r="Z28" s="174"/>
      <c r="AA28" s="174"/>
      <c r="AB28" s="174"/>
      <c r="AC28" s="21"/>
      <c r="AD28" s="2">
        <v>8</v>
      </c>
      <c r="AE28" s="70">
        <v>223299</v>
      </c>
      <c r="AF28" s="113">
        <v>-0.5045408678102916</v>
      </c>
      <c r="AG28" s="70">
        <v>264790</v>
      </c>
      <c r="AH28" s="114">
        <v>-1.8244013683010252</v>
      </c>
      <c r="AI28" s="73">
        <v>239238</v>
      </c>
      <c r="AJ28" s="115">
        <v>-1.5527950310558936</v>
      </c>
      <c r="AK28" s="116">
        <v>13.5</v>
      </c>
      <c r="AL28" s="117">
        <v>-1.4677103718199618</v>
      </c>
      <c r="AM28" s="174"/>
      <c r="AN28" s="174"/>
      <c r="AO28" s="174"/>
      <c r="AP28" s="21"/>
      <c r="AQ28" s="2">
        <v>8</v>
      </c>
      <c r="AR28" s="70">
        <v>5798</v>
      </c>
      <c r="AS28" s="114">
        <v>-9.603991269098842</v>
      </c>
      <c r="AT28" s="73">
        <v>2123.926</v>
      </c>
      <c r="AU28" s="114">
        <v>0.7143189075435004</v>
      </c>
      <c r="AV28" s="70">
        <v>1386.715</v>
      </c>
      <c r="AW28" s="114">
        <v>8.312400608611156</v>
      </c>
      <c r="AX28" s="1"/>
      <c r="AY28" s="70">
        <v>471749</v>
      </c>
      <c r="AZ28" s="114">
        <v>0.9786440685222146</v>
      </c>
      <c r="BA28" s="174"/>
      <c r="BB28" s="174"/>
      <c r="BC28" s="21"/>
      <c r="BD28" s="2">
        <v>8</v>
      </c>
      <c r="BE28" s="70">
        <v>265</v>
      </c>
      <c r="BF28" s="71">
        <v>832</v>
      </c>
      <c r="BG28" s="72">
        <v>847</v>
      </c>
      <c r="BH28" s="73">
        <v>1944</v>
      </c>
      <c r="BI28" s="113">
        <v>-8.946135831381724</v>
      </c>
      <c r="BJ28" s="73">
        <v>33672</v>
      </c>
      <c r="BK28" s="74">
        <v>34636</v>
      </c>
      <c r="BL28" s="73">
        <v>68308</v>
      </c>
      <c r="BM28" s="113">
        <v>-10.22264279893804</v>
      </c>
      <c r="BN28" s="256"/>
      <c r="BO28" s="174"/>
      <c r="BP28" s="21"/>
      <c r="BQ28" s="2">
        <v>8</v>
      </c>
      <c r="BR28" s="70">
        <v>40013</v>
      </c>
      <c r="BS28" s="113">
        <v>-36.945696366100414</v>
      </c>
      <c r="BT28" s="73">
        <v>680</v>
      </c>
      <c r="BU28" s="71">
        <v>1055</v>
      </c>
      <c r="BV28" s="73">
        <v>8638</v>
      </c>
      <c r="BW28" s="71">
        <v>10541</v>
      </c>
      <c r="BX28" s="72">
        <v>200</v>
      </c>
      <c r="BY28" s="73">
        <v>21116</v>
      </c>
      <c r="BZ28" s="114">
        <v>-8.509532062391685</v>
      </c>
      <c r="CA28" s="174"/>
      <c r="CB28" s="174"/>
      <c r="CC28" s="21"/>
      <c r="CD28" s="2">
        <v>8</v>
      </c>
      <c r="CE28" s="70">
        <v>128</v>
      </c>
      <c r="CF28" s="71">
        <v>151</v>
      </c>
      <c r="CG28" s="73">
        <v>0</v>
      </c>
      <c r="CH28" s="74">
        <v>63</v>
      </c>
      <c r="CI28" s="73">
        <v>342</v>
      </c>
      <c r="CJ28" s="114">
        <v>-7.317073170731703</v>
      </c>
      <c r="CK28" s="174"/>
      <c r="CL28" s="174"/>
      <c r="CM28" s="174"/>
      <c r="CN28" s="174"/>
      <c r="CO28" s="174"/>
      <c r="CP28" s="21"/>
      <c r="CQ28" s="2">
        <v>8</v>
      </c>
      <c r="CR28" s="119">
        <v>3</v>
      </c>
      <c r="CS28" s="120">
        <v>3770</v>
      </c>
      <c r="CT28" s="174"/>
      <c r="CU28" s="110">
        <v>35</v>
      </c>
      <c r="CV28" s="121">
        <v>40</v>
      </c>
      <c r="CW28" s="122">
        <v>11719</v>
      </c>
      <c r="CX28" s="113">
        <v>-44.4465513154776</v>
      </c>
      <c r="CY28" s="174"/>
      <c r="CZ28" s="174"/>
      <c r="DA28" s="174"/>
      <c r="DB28" s="174"/>
      <c r="DC28" s="21"/>
      <c r="DD28" s="2">
        <v>8</v>
      </c>
      <c r="DE28" s="70">
        <v>1942</v>
      </c>
      <c r="DF28" s="74">
        <v>352</v>
      </c>
      <c r="DG28" s="73">
        <v>2294</v>
      </c>
      <c r="DH28" s="114">
        <v>1.8197958277851711</v>
      </c>
      <c r="DI28" s="70">
        <v>995</v>
      </c>
      <c r="DJ28" s="74">
        <v>204</v>
      </c>
      <c r="DK28" s="73">
        <v>1199</v>
      </c>
      <c r="DL28" s="114">
        <v>1.7826825127334303</v>
      </c>
      <c r="DM28" s="174"/>
      <c r="DN28" s="174"/>
      <c r="DO28" s="174"/>
      <c r="DP28" s="21"/>
      <c r="DQ28" s="2">
        <v>8</v>
      </c>
      <c r="DR28" s="105">
        <v>97.7</v>
      </c>
      <c r="DS28" s="106">
        <v>-0.3061224489795791</v>
      </c>
      <c r="DT28" s="109">
        <v>97.9</v>
      </c>
      <c r="DU28" s="174"/>
      <c r="DV28" s="21"/>
      <c r="DW28" s="2">
        <v>8</v>
      </c>
      <c r="DX28" s="105">
        <v>57.1</v>
      </c>
      <c r="DY28" s="118">
        <v>44.4</v>
      </c>
    </row>
    <row r="29" spans="2:129" ht="21.75" customHeight="1">
      <c r="B29" s="123"/>
      <c r="C29" s="104">
        <v>9</v>
      </c>
      <c r="D29" s="105">
        <v>99</v>
      </c>
      <c r="E29" s="106">
        <v>7.104984093319189</v>
      </c>
      <c r="F29" s="8">
        <v>99.3</v>
      </c>
      <c r="G29" s="107">
        <v>89.5</v>
      </c>
      <c r="H29" s="238">
        <v>142.2</v>
      </c>
      <c r="I29" s="108">
        <v>106.3</v>
      </c>
      <c r="J29" s="109">
        <v>101.1</v>
      </c>
      <c r="K29" s="174"/>
      <c r="L29" s="110">
        <v>126646</v>
      </c>
      <c r="M29" s="59">
        <v>2.6130075108774093</v>
      </c>
      <c r="N29" s="111"/>
      <c r="O29" s="174"/>
      <c r="P29" s="21"/>
      <c r="Q29" s="2">
        <v>9</v>
      </c>
      <c r="R29" s="60">
        <v>0.81</v>
      </c>
      <c r="S29" s="61">
        <v>1.11</v>
      </c>
      <c r="T29" s="62">
        <v>0.97</v>
      </c>
      <c r="U29" s="70">
        <v>4754</v>
      </c>
      <c r="V29" s="113">
        <v>11.308826972605956</v>
      </c>
      <c r="W29" s="174"/>
      <c r="X29" s="174"/>
      <c r="Y29" s="174"/>
      <c r="Z29" s="174"/>
      <c r="AA29" s="174"/>
      <c r="AB29" s="174"/>
      <c r="AC29" s="21"/>
      <c r="AD29" s="2">
        <v>9</v>
      </c>
      <c r="AE29" s="70">
        <v>224029</v>
      </c>
      <c r="AF29" s="113">
        <v>0</v>
      </c>
      <c r="AG29" s="70">
        <v>242278</v>
      </c>
      <c r="AH29" s="114">
        <v>-1.990049751243788</v>
      </c>
      <c r="AI29" s="73">
        <v>240788</v>
      </c>
      <c r="AJ29" s="115">
        <v>-1.6443987667009168</v>
      </c>
      <c r="AK29" s="116">
        <v>14.4</v>
      </c>
      <c r="AL29" s="117">
        <v>-2.0054694621695575</v>
      </c>
      <c r="AM29" s="174"/>
      <c r="AN29" s="174"/>
      <c r="AO29" s="174"/>
      <c r="AP29" s="21"/>
      <c r="AQ29" s="2">
        <v>9</v>
      </c>
      <c r="AR29" s="70">
        <v>4954</v>
      </c>
      <c r="AS29" s="114">
        <v>-9.615033752964791</v>
      </c>
      <c r="AT29" s="73">
        <v>1867.525</v>
      </c>
      <c r="AU29" s="114">
        <v>-2.869814006635451</v>
      </c>
      <c r="AV29" s="70">
        <v>1156.499</v>
      </c>
      <c r="AW29" s="114">
        <v>1.3113990095740036</v>
      </c>
      <c r="AX29" s="1"/>
      <c r="AY29" s="70">
        <v>319635</v>
      </c>
      <c r="AZ29" s="114">
        <v>-1.3590956644107735</v>
      </c>
      <c r="BA29" s="174"/>
      <c r="BB29" s="174"/>
      <c r="BC29" s="21"/>
      <c r="BD29" s="2">
        <v>9</v>
      </c>
      <c r="BE29" s="70">
        <v>506</v>
      </c>
      <c r="BF29" s="71">
        <v>1326</v>
      </c>
      <c r="BG29" s="72">
        <v>1325</v>
      </c>
      <c r="BH29" s="73">
        <v>3157</v>
      </c>
      <c r="BI29" s="113">
        <v>6.189034645139586</v>
      </c>
      <c r="BJ29" s="73">
        <v>28715</v>
      </c>
      <c r="BK29" s="74">
        <v>29462</v>
      </c>
      <c r="BL29" s="73">
        <v>58177</v>
      </c>
      <c r="BM29" s="113">
        <v>-9.31523077642511</v>
      </c>
      <c r="BN29" s="256"/>
      <c r="BO29" s="174"/>
      <c r="BP29" s="21"/>
      <c r="BQ29" s="2">
        <v>9</v>
      </c>
      <c r="BR29" s="70">
        <v>27742</v>
      </c>
      <c r="BS29" s="113">
        <v>-8.499620699891153</v>
      </c>
      <c r="BT29" s="73">
        <v>976</v>
      </c>
      <c r="BU29" s="71">
        <v>2740</v>
      </c>
      <c r="BV29" s="73">
        <v>5986</v>
      </c>
      <c r="BW29" s="71">
        <v>7729</v>
      </c>
      <c r="BX29" s="72">
        <v>203</v>
      </c>
      <c r="BY29" s="73">
        <v>17637</v>
      </c>
      <c r="BZ29" s="114">
        <v>-1.3756081194430436</v>
      </c>
      <c r="CA29" s="174"/>
      <c r="CB29" s="174"/>
      <c r="CC29" s="21"/>
      <c r="CD29" s="2">
        <v>9</v>
      </c>
      <c r="CE29" s="70">
        <v>140</v>
      </c>
      <c r="CF29" s="71">
        <v>251</v>
      </c>
      <c r="CG29" s="73">
        <v>0</v>
      </c>
      <c r="CH29" s="74">
        <v>15</v>
      </c>
      <c r="CI29" s="73">
        <v>406</v>
      </c>
      <c r="CJ29" s="114">
        <v>-26.31578947368422</v>
      </c>
      <c r="CK29" s="174"/>
      <c r="CL29" s="174"/>
      <c r="CM29" s="174"/>
      <c r="CN29" s="174"/>
      <c r="CO29" s="174"/>
      <c r="CP29" s="21"/>
      <c r="CQ29" s="2">
        <v>9</v>
      </c>
      <c r="CR29" s="119">
        <v>4</v>
      </c>
      <c r="CS29" s="120">
        <v>358</v>
      </c>
      <c r="CT29" s="174"/>
      <c r="CU29" s="110">
        <v>39</v>
      </c>
      <c r="CV29" s="121">
        <v>34.48275862068965</v>
      </c>
      <c r="CW29" s="122">
        <v>12077</v>
      </c>
      <c r="CX29" s="113">
        <v>-43.61811391223156</v>
      </c>
      <c r="CY29" s="174"/>
      <c r="CZ29" s="174"/>
      <c r="DA29" s="174"/>
      <c r="DB29" s="174"/>
      <c r="DC29" s="21"/>
      <c r="DD29" s="2">
        <v>9</v>
      </c>
      <c r="DE29" s="70">
        <v>1924</v>
      </c>
      <c r="DF29" s="74">
        <v>352</v>
      </c>
      <c r="DG29" s="73">
        <v>2276</v>
      </c>
      <c r="DH29" s="114">
        <v>1.9713261648745402</v>
      </c>
      <c r="DI29" s="70">
        <v>1004</v>
      </c>
      <c r="DJ29" s="74">
        <v>206</v>
      </c>
      <c r="DK29" s="73">
        <v>1210</v>
      </c>
      <c r="DL29" s="114">
        <v>1.3400335008375066</v>
      </c>
      <c r="DM29" s="174"/>
      <c r="DN29" s="174"/>
      <c r="DO29" s="174"/>
      <c r="DP29" s="21"/>
      <c r="DQ29" s="2">
        <v>9</v>
      </c>
      <c r="DR29" s="105">
        <v>97.8</v>
      </c>
      <c r="DS29" s="106">
        <v>-0.10214504596527263</v>
      </c>
      <c r="DT29" s="109">
        <v>98.1</v>
      </c>
      <c r="DU29" s="174"/>
      <c r="DV29" s="21"/>
      <c r="DW29" s="2">
        <v>9</v>
      </c>
      <c r="DX29" s="105">
        <v>42.9</v>
      </c>
      <c r="DY29" s="118">
        <v>61.1</v>
      </c>
    </row>
    <row r="30" spans="2:129" ht="21.75" customHeight="1">
      <c r="B30" s="123"/>
      <c r="C30" s="104">
        <v>10</v>
      </c>
      <c r="D30" s="105">
        <v>100.1</v>
      </c>
      <c r="E30" s="106">
        <v>9.09090909090908</v>
      </c>
      <c r="F30" s="8">
        <v>106.8</v>
      </c>
      <c r="G30" s="107">
        <v>98.9</v>
      </c>
      <c r="H30" s="238">
        <v>136.3</v>
      </c>
      <c r="I30" s="108">
        <v>108.8</v>
      </c>
      <c r="J30" s="109">
        <v>101.6</v>
      </c>
      <c r="K30" s="174"/>
      <c r="L30" s="110">
        <v>122117</v>
      </c>
      <c r="M30" s="59">
        <v>2.2558468636694897</v>
      </c>
      <c r="N30" s="111"/>
      <c r="O30" s="174"/>
      <c r="P30" s="21"/>
      <c r="Q30" s="2">
        <v>10</v>
      </c>
      <c r="R30" s="60">
        <v>0.82</v>
      </c>
      <c r="S30" s="61">
        <v>1.14</v>
      </c>
      <c r="T30" s="62">
        <v>0.98</v>
      </c>
      <c r="U30" s="70">
        <v>5100</v>
      </c>
      <c r="V30" s="113">
        <v>19.298245614035082</v>
      </c>
      <c r="W30" s="174"/>
      <c r="X30" s="174"/>
      <c r="Y30" s="174"/>
      <c r="Z30" s="174"/>
      <c r="AA30" s="174"/>
      <c r="AB30" s="174"/>
      <c r="AC30" s="21"/>
      <c r="AD30" s="2">
        <v>10</v>
      </c>
      <c r="AE30" s="70">
        <v>224019</v>
      </c>
      <c r="AF30" s="113">
        <v>0.20181634712412233</v>
      </c>
      <c r="AG30" s="70">
        <v>242614</v>
      </c>
      <c r="AH30" s="114">
        <v>-1.0037641154328725</v>
      </c>
      <c r="AI30" s="73">
        <v>242362</v>
      </c>
      <c r="AJ30" s="115">
        <v>-0.41322314049585884</v>
      </c>
      <c r="AK30" s="116">
        <v>15.7</v>
      </c>
      <c r="AL30" s="117">
        <v>-5.407586763518964</v>
      </c>
      <c r="AM30" s="174"/>
      <c r="AN30" s="174"/>
      <c r="AO30" s="174"/>
      <c r="AP30" s="21"/>
      <c r="AQ30" s="2">
        <v>10</v>
      </c>
      <c r="AR30" s="70">
        <v>5348</v>
      </c>
      <c r="AS30" s="114">
        <v>-9.905660377358487</v>
      </c>
      <c r="AT30" s="73">
        <v>2109.539</v>
      </c>
      <c r="AU30" s="114">
        <v>-4.333331972846494</v>
      </c>
      <c r="AV30" s="70">
        <v>1087.632</v>
      </c>
      <c r="AW30" s="114">
        <v>0.1297155372331531</v>
      </c>
      <c r="AX30" s="1"/>
      <c r="AY30" s="70">
        <v>415766</v>
      </c>
      <c r="AZ30" s="114">
        <v>5.825996431453092</v>
      </c>
      <c r="BA30" s="174"/>
      <c r="BB30" s="174"/>
      <c r="BC30" s="21"/>
      <c r="BD30" s="2">
        <v>10</v>
      </c>
      <c r="BE30" s="70">
        <v>353</v>
      </c>
      <c r="BF30" s="71">
        <v>981</v>
      </c>
      <c r="BG30" s="72">
        <v>1070</v>
      </c>
      <c r="BH30" s="73">
        <v>2404</v>
      </c>
      <c r="BI30" s="113">
        <v>0.5016722408026908</v>
      </c>
      <c r="BJ30" s="73">
        <v>35179</v>
      </c>
      <c r="BK30" s="74">
        <v>36161</v>
      </c>
      <c r="BL30" s="73">
        <v>71340</v>
      </c>
      <c r="BM30" s="113">
        <v>-2.079472925674281</v>
      </c>
      <c r="BN30" s="256"/>
      <c r="BO30" s="174"/>
      <c r="BP30" s="21"/>
      <c r="BQ30" s="2">
        <v>10</v>
      </c>
      <c r="BR30" s="70">
        <v>23773</v>
      </c>
      <c r="BS30" s="113">
        <v>-36.9917837264776</v>
      </c>
      <c r="BT30" s="73">
        <v>4040</v>
      </c>
      <c r="BU30" s="71">
        <v>368</v>
      </c>
      <c r="BV30" s="73">
        <v>5860</v>
      </c>
      <c r="BW30" s="71">
        <v>5562</v>
      </c>
      <c r="BX30" s="72">
        <v>90</v>
      </c>
      <c r="BY30" s="73">
        <v>15922</v>
      </c>
      <c r="BZ30" s="114">
        <v>-15.254417713434108</v>
      </c>
      <c r="CA30" s="174"/>
      <c r="CB30" s="174"/>
      <c r="CC30" s="21"/>
      <c r="CD30" s="2">
        <v>10</v>
      </c>
      <c r="CE30" s="70">
        <v>124</v>
      </c>
      <c r="CF30" s="71">
        <v>250</v>
      </c>
      <c r="CG30" s="73">
        <v>0</v>
      </c>
      <c r="CH30" s="74">
        <v>43</v>
      </c>
      <c r="CI30" s="73">
        <v>417</v>
      </c>
      <c r="CJ30" s="114">
        <v>-15.587044534412954</v>
      </c>
      <c r="CK30" s="174"/>
      <c r="CL30" s="174"/>
      <c r="CM30" s="174"/>
      <c r="CN30" s="174"/>
      <c r="CO30" s="174"/>
      <c r="CP30" s="21"/>
      <c r="CQ30" s="2">
        <v>10</v>
      </c>
      <c r="CR30" s="119">
        <v>5</v>
      </c>
      <c r="CS30" s="120">
        <v>570</v>
      </c>
      <c r="CT30" s="174"/>
      <c r="CU30" s="110">
        <v>44</v>
      </c>
      <c r="CV30" s="121">
        <v>37.5</v>
      </c>
      <c r="CW30" s="122">
        <v>12647</v>
      </c>
      <c r="CX30" s="113">
        <v>-42.84616775126536</v>
      </c>
      <c r="CY30" s="174"/>
      <c r="CZ30" s="174"/>
      <c r="DA30" s="174"/>
      <c r="DB30" s="174"/>
      <c r="DC30" s="21"/>
      <c r="DD30" s="2">
        <v>10</v>
      </c>
      <c r="DE30" s="70">
        <v>1905</v>
      </c>
      <c r="DF30" s="74">
        <v>351</v>
      </c>
      <c r="DG30" s="73">
        <v>2256</v>
      </c>
      <c r="DH30" s="114">
        <v>1.9891500904159187</v>
      </c>
      <c r="DI30" s="70">
        <v>999</v>
      </c>
      <c r="DJ30" s="74">
        <v>205</v>
      </c>
      <c r="DK30" s="73">
        <v>1204</v>
      </c>
      <c r="DL30" s="114">
        <v>1.6033755274261523</v>
      </c>
      <c r="DM30" s="174"/>
      <c r="DN30" s="174"/>
      <c r="DO30" s="174"/>
      <c r="DP30" s="21"/>
      <c r="DQ30" s="2">
        <v>10</v>
      </c>
      <c r="DR30" s="105">
        <v>98.2</v>
      </c>
      <c r="DS30" s="106">
        <v>0.5117707267144169</v>
      </c>
      <c r="DT30" s="109">
        <v>98.2</v>
      </c>
      <c r="DU30" s="174"/>
      <c r="DV30" s="21"/>
      <c r="DW30" s="2">
        <v>10</v>
      </c>
      <c r="DX30" s="105">
        <v>42.9</v>
      </c>
      <c r="DY30" s="118">
        <v>77.8</v>
      </c>
    </row>
    <row r="31" spans="2:129" ht="21.75" customHeight="1">
      <c r="B31" s="123"/>
      <c r="C31" s="104">
        <v>11</v>
      </c>
      <c r="D31" s="105">
        <v>102.3</v>
      </c>
      <c r="E31" s="106">
        <v>10.295616717635085</v>
      </c>
      <c r="F31" s="8">
        <v>102</v>
      </c>
      <c r="G31" s="107">
        <v>104.5</v>
      </c>
      <c r="H31" s="238">
        <v>146.6</v>
      </c>
      <c r="I31" s="108">
        <v>104.9</v>
      </c>
      <c r="J31" s="109">
        <v>103.6</v>
      </c>
      <c r="K31" s="174"/>
      <c r="L31" s="110">
        <v>123055</v>
      </c>
      <c r="M31" s="59">
        <v>2.570621233464763</v>
      </c>
      <c r="N31" s="111"/>
      <c r="O31" s="174"/>
      <c r="P31" s="21"/>
      <c r="Q31" s="2">
        <v>11</v>
      </c>
      <c r="R31" s="60">
        <v>0.84</v>
      </c>
      <c r="S31" s="61">
        <v>1.15</v>
      </c>
      <c r="T31" s="62">
        <v>0.99</v>
      </c>
      <c r="U31" s="70">
        <v>5193</v>
      </c>
      <c r="V31" s="113">
        <v>13.235935455734847</v>
      </c>
      <c r="W31" s="174"/>
      <c r="X31" s="174"/>
      <c r="Y31" s="174"/>
      <c r="Z31" s="174"/>
      <c r="AA31" s="174"/>
      <c r="AB31" s="174"/>
      <c r="AC31" s="21"/>
      <c r="AD31" s="2">
        <v>11</v>
      </c>
      <c r="AE31" s="70">
        <v>223328</v>
      </c>
      <c r="AF31" s="113">
        <v>-0.6030150753768737</v>
      </c>
      <c r="AG31" s="70">
        <v>246244</v>
      </c>
      <c r="AH31" s="114">
        <v>-3.381642512077292</v>
      </c>
      <c r="AI31" s="73">
        <v>242016</v>
      </c>
      <c r="AJ31" s="115">
        <v>-1.7364657814096063</v>
      </c>
      <c r="AK31" s="116">
        <v>15.5</v>
      </c>
      <c r="AL31" s="117">
        <v>-1.865988125530123</v>
      </c>
      <c r="AM31" s="174"/>
      <c r="AN31" s="174"/>
      <c r="AO31" s="174"/>
      <c r="AP31" s="21"/>
      <c r="AQ31" s="2">
        <v>11</v>
      </c>
      <c r="AR31" s="70">
        <v>5217</v>
      </c>
      <c r="AS31" s="114">
        <v>-6.9223907225691335</v>
      </c>
      <c r="AT31" s="73">
        <v>2040.901</v>
      </c>
      <c r="AU31" s="114">
        <v>-2.862251896443567</v>
      </c>
      <c r="AV31" s="70">
        <v>1177.686</v>
      </c>
      <c r="AW31" s="114">
        <v>-1.9740270117745808</v>
      </c>
      <c r="AX31" s="1"/>
      <c r="AY31" s="70">
        <v>432604</v>
      </c>
      <c r="AZ31" s="114">
        <v>-1.704812693276864</v>
      </c>
      <c r="BA31" s="174"/>
      <c r="BB31" s="174"/>
      <c r="BC31" s="21"/>
      <c r="BD31" s="2">
        <v>11</v>
      </c>
      <c r="BE31" s="70">
        <v>392</v>
      </c>
      <c r="BF31" s="71">
        <v>1053</v>
      </c>
      <c r="BG31" s="72">
        <v>1057</v>
      </c>
      <c r="BH31" s="73">
        <v>2502</v>
      </c>
      <c r="BI31" s="113">
        <v>-7.709332349686463</v>
      </c>
      <c r="BJ31" s="73">
        <v>35720</v>
      </c>
      <c r="BK31" s="74">
        <v>36574</v>
      </c>
      <c r="BL31" s="73">
        <v>72294</v>
      </c>
      <c r="BM31" s="113">
        <v>7.210226598647523</v>
      </c>
      <c r="BN31" s="256"/>
      <c r="BO31" s="174"/>
      <c r="BP31" s="21"/>
      <c r="BQ31" s="2">
        <v>11</v>
      </c>
      <c r="BR31" s="70">
        <v>27004</v>
      </c>
      <c r="BS31" s="113">
        <v>-41.13569482288828</v>
      </c>
      <c r="BT31" s="73">
        <v>1611</v>
      </c>
      <c r="BU31" s="71">
        <v>204</v>
      </c>
      <c r="BV31" s="73">
        <v>4405</v>
      </c>
      <c r="BW31" s="71">
        <v>5062</v>
      </c>
      <c r="BX31" s="72">
        <v>379</v>
      </c>
      <c r="BY31" s="73">
        <v>11662</v>
      </c>
      <c r="BZ31" s="114">
        <v>-8.726618141973859</v>
      </c>
      <c r="CA31" s="174"/>
      <c r="CB31" s="174"/>
      <c r="CC31" s="21"/>
      <c r="CD31" s="2">
        <v>11</v>
      </c>
      <c r="CE31" s="70">
        <v>145</v>
      </c>
      <c r="CF31" s="71">
        <v>145</v>
      </c>
      <c r="CG31" s="73">
        <v>0</v>
      </c>
      <c r="CH31" s="74">
        <v>5</v>
      </c>
      <c r="CI31" s="73">
        <v>295</v>
      </c>
      <c r="CJ31" s="114">
        <v>-38.02521008403361</v>
      </c>
      <c r="CK31" s="174"/>
      <c r="CL31" s="174"/>
      <c r="CM31" s="174"/>
      <c r="CN31" s="174"/>
      <c r="CO31" s="174"/>
      <c r="CP31" s="21"/>
      <c r="CQ31" s="2">
        <v>11</v>
      </c>
      <c r="CR31" s="119">
        <v>5</v>
      </c>
      <c r="CS31" s="120">
        <v>730</v>
      </c>
      <c r="CT31" s="174"/>
      <c r="CU31" s="110">
        <v>49</v>
      </c>
      <c r="CV31" s="121">
        <v>48.4848484848485</v>
      </c>
      <c r="CW31" s="122">
        <v>13377</v>
      </c>
      <c r="CX31" s="113">
        <v>-39.819147021774334</v>
      </c>
      <c r="CY31" s="174"/>
      <c r="CZ31" s="174"/>
      <c r="DA31" s="174"/>
      <c r="DB31" s="174"/>
      <c r="DC31" s="21"/>
      <c r="DD31" s="2">
        <v>11</v>
      </c>
      <c r="DE31" s="70">
        <v>1931</v>
      </c>
      <c r="DF31" s="74">
        <v>350</v>
      </c>
      <c r="DG31" s="73">
        <v>2281</v>
      </c>
      <c r="DH31" s="114">
        <v>2.701485817199469</v>
      </c>
      <c r="DI31" s="70">
        <v>998</v>
      </c>
      <c r="DJ31" s="74">
        <v>204</v>
      </c>
      <c r="DK31" s="73">
        <v>1202</v>
      </c>
      <c r="DL31" s="114">
        <v>1.6920473773265599</v>
      </c>
      <c r="DM31" s="174"/>
      <c r="DN31" s="174"/>
      <c r="DO31" s="174"/>
      <c r="DP31" s="21"/>
      <c r="DQ31" s="2">
        <v>11</v>
      </c>
      <c r="DR31" s="105">
        <v>98</v>
      </c>
      <c r="DS31" s="106">
        <v>0.6160164271047108</v>
      </c>
      <c r="DT31" s="109">
        <v>98</v>
      </c>
      <c r="DU31" s="174"/>
      <c r="DV31" s="21"/>
      <c r="DW31" s="2">
        <v>11</v>
      </c>
      <c r="DX31" s="105">
        <v>64.3</v>
      </c>
      <c r="DY31" s="118">
        <v>77.8</v>
      </c>
    </row>
    <row r="32" spans="2:129" ht="21.75" customHeight="1">
      <c r="B32" s="188"/>
      <c r="C32" s="124">
        <v>12</v>
      </c>
      <c r="D32" s="125">
        <v>107.6</v>
      </c>
      <c r="E32" s="126">
        <v>14.521112255406791</v>
      </c>
      <c r="F32" s="241">
        <v>100.3</v>
      </c>
      <c r="G32" s="127">
        <v>98</v>
      </c>
      <c r="H32" s="242">
        <v>153.6</v>
      </c>
      <c r="I32" s="128">
        <v>108.3</v>
      </c>
      <c r="J32" s="129">
        <v>104.9</v>
      </c>
      <c r="K32" s="174"/>
      <c r="L32" s="130">
        <v>122351</v>
      </c>
      <c r="M32" s="131">
        <v>4.882773991684886</v>
      </c>
      <c r="N32" s="111"/>
      <c r="O32" s="174"/>
      <c r="P32" s="189"/>
      <c r="Q32" s="132">
        <v>12</v>
      </c>
      <c r="R32" s="133">
        <v>0.86</v>
      </c>
      <c r="S32" s="134">
        <v>1.18</v>
      </c>
      <c r="T32" s="135">
        <v>1.03</v>
      </c>
      <c r="U32" s="136">
        <v>4305</v>
      </c>
      <c r="V32" s="137">
        <v>16.635058249796813</v>
      </c>
      <c r="W32" s="174"/>
      <c r="X32" s="174"/>
      <c r="Y32" s="174"/>
      <c r="Z32" s="174"/>
      <c r="AA32" s="174"/>
      <c r="AB32" s="174"/>
      <c r="AC32" s="189"/>
      <c r="AD32" s="132">
        <v>12</v>
      </c>
      <c r="AE32" s="136">
        <v>224609</v>
      </c>
      <c r="AF32" s="137">
        <v>0.5040322580645267</v>
      </c>
      <c r="AG32" s="136">
        <v>542707</v>
      </c>
      <c r="AH32" s="138">
        <v>-1.8363939899832928</v>
      </c>
      <c r="AI32" s="139">
        <v>248421</v>
      </c>
      <c r="AJ32" s="140">
        <v>0.7135575942915438</v>
      </c>
      <c r="AK32" s="141">
        <v>15.5</v>
      </c>
      <c r="AL32" s="142">
        <v>1.3134851138353838</v>
      </c>
      <c r="AM32" s="174"/>
      <c r="AN32" s="174"/>
      <c r="AO32" s="174"/>
      <c r="AP32" s="189"/>
      <c r="AQ32" s="132">
        <v>12</v>
      </c>
      <c r="AR32" s="136">
        <v>6991</v>
      </c>
      <c r="AS32" s="138">
        <v>-2.564459930313589</v>
      </c>
      <c r="AT32" s="139">
        <v>2719.124</v>
      </c>
      <c r="AU32" s="138">
        <v>0.7896746261796466</v>
      </c>
      <c r="AV32" s="136">
        <v>1934.622</v>
      </c>
      <c r="AW32" s="138">
        <v>5.373060838552178</v>
      </c>
      <c r="AX32" s="1"/>
      <c r="AY32" s="136">
        <v>176774</v>
      </c>
      <c r="AZ32" s="138">
        <v>-14.704122597081764</v>
      </c>
      <c r="BA32" s="174"/>
      <c r="BB32" s="174"/>
      <c r="BC32" s="189"/>
      <c r="BD32" s="132">
        <v>12</v>
      </c>
      <c r="BE32" s="136">
        <v>374</v>
      </c>
      <c r="BF32" s="143">
        <v>967</v>
      </c>
      <c r="BG32" s="144">
        <v>926</v>
      </c>
      <c r="BH32" s="139">
        <v>2267</v>
      </c>
      <c r="BI32" s="137">
        <v>-13.175028724626586</v>
      </c>
      <c r="BJ32" s="139">
        <v>23820</v>
      </c>
      <c r="BK32" s="145">
        <v>28119</v>
      </c>
      <c r="BL32" s="139">
        <v>51939</v>
      </c>
      <c r="BM32" s="137">
        <v>1.6021126760563504</v>
      </c>
      <c r="BN32" s="256"/>
      <c r="BO32" s="174"/>
      <c r="BP32" s="189"/>
      <c r="BQ32" s="132">
        <v>12</v>
      </c>
      <c r="BR32" s="136">
        <v>14580</v>
      </c>
      <c r="BS32" s="137">
        <v>-54.7457942764914</v>
      </c>
      <c r="BT32" s="139">
        <v>2071</v>
      </c>
      <c r="BU32" s="143">
        <v>673</v>
      </c>
      <c r="BV32" s="139">
        <v>5312</v>
      </c>
      <c r="BW32" s="143">
        <v>4442</v>
      </c>
      <c r="BX32" s="144">
        <v>201</v>
      </c>
      <c r="BY32" s="139">
        <v>12701</v>
      </c>
      <c r="BZ32" s="138">
        <v>19.168699568399333</v>
      </c>
      <c r="CA32" s="174"/>
      <c r="CB32" s="174"/>
      <c r="CC32" s="189"/>
      <c r="CD32" s="132">
        <v>12</v>
      </c>
      <c r="CE32" s="136">
        <v>85</v>
      </c>
      <c r="CF32" s="143">
        <v>190</v>
      </c>
      <c r="CG32" s="139">
        <v>0</v>
      </c>
      <c r="CH32" s="145">
        <v>1</v>
      </c>
      <c r="CI32" s="139">
        <v>276</v>
      </c>
      <c r="CJ32" s="138">
        <v>-38.11659192825112</v>
      </c>
      <c r="CK32" s="174"/>
      <c r="CL32" s="174"/>
      <c r="CM32" s="174"/>
      <c r="CN32" s="174"/>
      <c r="CO32" s="174"/>
      <c r="CP32" s="189"/>
      <c r="CQ32" s="132">
        <v>12</v>
      </c>
      <c r="CR32" s="146">
        <v>2</v>
      </c>
      <c r="CS32" s="147">
        <v>9758</v>
      </c>
      <c r="CT32" s="174"/>
      <c r="CU32" s="130">
        <v>51</v>
      </c>
      <c r="CV32" s="148">
        <v>27.5</v>
      </c>
      <c r="CW32" s="149">
        <v>23135</v>
      </c>
      <c r="CX32" s="137">
        <v>-0.32743095945888</v>
      </c>
      <c r="CY32" s="174"/>
      <c r="CZ32" s="174"/>
      <c r="DA32" s="174"/>
      <c r="DB32" s="174"/>
      <c r="DC32" s="189"/>
      <c r="DD32" s="132">
        <v>12</v>
      </c>
      <c r="DE32" s="136">
        <v>1944</v>
      </c>
      <c r="DF32" s="145">
        <v>355</v>
      </c>
      <c r="DG32" s="139">
        <v>2299</v>
      </c>
      <c r="DH32" s="138">
        <v>2.4966562639322234</v>
      </c>
      <c r="DI32" s="136">
        <v>1006</v>
      </c>
      <c r="DJ32" s="145">
        <v>211</v>
      </c>
      <c r="DK32" s="139">
        <v>1217</v>
      </c>
      <c r="DL32" s="138">
        <v>1.6708437761069348</v>
      </c>
      <c r="DM32" s="174"/>
      <c r="DN32" s="174"/>
      <c r="DO32" s="174"/>
      <c r="DP32" s="189"/>
      <c r="DQ32" s="132">
        <v>12</v>
      </c>
      <c r="DR32" s="125">
        <v>98</v>
      </c>
      <c r="DS32" s="126">
        <v>0.512820512820511</v>
      </c>
      <c r="DT32" s="129">
        <v>98.1</v>
      </c>
      <c r="DU32" s="174"/>
      <c r="DV32" s="189"/>
      <c r="DW32" s="132">
        <v>12</v>
      </c>
      <c r="DX32" s="125">
        <v>85.7</v>
      </c>
      <c r="DY32" s="150">
        <v>77.8</v>
      </c>
    </row>
    <row r="33" spans="2:129" ht="21.75" customHeight="1">
      <c r="B33" s="123">
        <v>18</v>
      </c>
      <c r="C33" s="104">
        <v>1</v>
      </c>
      <c r="D33" s="105">
        <v>106.6</v>
      </c>
      <c r="E33" s="106">
        <v>10.023584905660371</v>
      </c>
      <c r="F33" s="8">
        <v>99.9</v>
      </c>
      <c r="G33" s="107">
        <v>103.7</v>
      </c>
      <c r="H33" s="238">
        <v>160.1</v>
      </c>
      <c r="I33" s="108">
        <v>109.1</v>
      </c>
      <c r="J33" s="109">
        <v>104.8</v>
      </c>
      <c r="K33" s="174"/>
      <c r="L33" s="110">
        <v>114755</v>
      </c>
      <c r="M33" s="59">
        <v>6.0817556574471325</v>
      </c>
      <c r="N33" s="111"/>
      <c r="O33" s="174"/>
      <c r="P33" s="21">
        <v>18</v>
      </c>
      <c r="Q33" s="2">
        <v>1</v>
      </c>
      <c r="R33" s="60">
        <v>0.88</v>
      </c>
      <c r="S33" s="61">
        <v>1.2</v>
      </c>
      <c r="T33" s="62">
        <v>1.03</v>
      </c>
      <c r="U33" s="70">
        <v>5411</v>
      </c>
      <c r="V33" s="113">
        <v>23.36981304149566</v>
      </c>
      <c r="W33" s="174"/>
      <c r="X33" s="174"/>
      <c r="Y33" s="174"/>
      <c r="Z33" s="174"/>
      <c r="AA33" s="174"/>
      <c r="AB33" s="174"/>
      <c r="AC33" s="21">
        <v>18</v>
      </c>
      <c r="AD33" s="2">
        <v>1</v>
      </c>
      <c r="AE33" s="70">
        <v>224872</v>
      </c>
      <c r="AF33" s="113">
        <v>0.8097165991902955</v>
      </c>
      <c r="AG33" s="70">
        <v>245330</v>
      </c>
      <c r="AH33" s="114">
        <v>-0.49937578027464724</v>
      </c>
      <c r="AI33" s="73">
        <v>239718</v>
      </c>
      <c r="AJ33" s="115">
        <v>0.4214963119072621</v>
      </c>
      <c r="AK33" s="116">
        <v>13.7</v>
      </c>
      <c r="AL33" s="117">
        <v>2.920443101711996</v>
      </c>
      <c r="AM33" s="174"/>
      <c r="AN33" s="174"/>
      <c r="AO33" s="174"/>
      <c r="AP33" s="21">
        <v>18</v>
      </c>
      <c r="AQ33" s="2">
        <v>1</v>
      </c>
      <c r="AR33" s="70">
        <v>5868</v>
      </c>
      <c r="AS33" s="114">
        <v>-5.613640019301911</v>
      </c>
      <c r="AT33" s="73">
        <v>1697.688</v>
      </c>
      <c r="AU33" s="114">
        <v>-8.744163095227222</v>
      </c>
      <c r="AV33" s="70">
        <v>1234.888</v>
      </c>
      <c r="AW33" s="114">
        <v>-6.171725115206499</v>
      </c>
      <c r="AX33" s="1"/>
      <c r="AY33" s="227" t="s">
        <v>113</v>
      </c>
      <c r="AZ33" s="228" t="s">
        <v>113</v>
      </c>
      <c r="BA33" s="174"/>
      <c r="BB33" s="174"/>
      <c r="BC33" s="21">
        <v>18</v>
      </c>
      <c r="BD33" s="2">
        <v>1</v>
      </c>
      <c r="BE33" s="70">
        <v>277</v>
      </c>
      <c r="BF33" s="71">
        <v>871</v>
      </c>
      <c r="BG33" s="72">
        <v>1035</v>
      </c>
      <c r="BH33" s="73">
        <v>2183</v>
      </c>
      <c r="BI33" s="113">
        <v>3.508771929824576</v>
      </c>
      <c r="BJ33" s="73">
        <v>26272</v>
      </c>
      <c r="BK33" s="74">
        <v>22750</v>
      </c>
      <c r="BL33" s="73">
        <v>49022</v>
      </c>
      <c r="BM33" s="113">
        <v>-6.273062730627316</v>
      </c>
      <c r="BN33" s="256"/>
      <c r="BO33" s="174"/>
      <c r="BP33" s="21">
        <v>18</v>
      </c>
      <c r="BQ33" s="2">
        <v>1</v>
      </c>
      <c r="BR33" s="70">
        <v>33717</v>
      </c>
      <c r="BS33" s="113">
        <v>47.93348543348543</v>
      </c>
      <c r="BT33" s="73">
        <v>2944</v>
      </c>
      <c r="BU33" s="71">
        <v>679</v>
      </c>
      <c r="BV33" s="73">
        <v>2370</v>
      </c>
      <c r="BW33" s="71">
        <v>2267</v>
      </c>
      <c r="BX33" s="72">
        <v>99</v>
      </c>
      <c r="BY33" s="73">
        <v>8361</v>
      </c>
      <c r="BZ33" s="114">
        <v>-12.155915108216007</v>
      </c>
      <c r="CA33" s="174"/>
      <c r="CB33" s="174"/>
      <c r="CC33" s="21">
        <v>18</v>
      </c>
      <c r="CD33" s="2">
        <v>1</v>
      </c>
      <c r="CE33" s="70">
        <v>103</v>
      </c>
      <c r="CF33" s="71">
        <v>289</v>
      </c>
      <c r="CG33" s="73">
        <v>0</v>
      </c>
      <c r="CH33" s="74">
        <v>7</v>
      </c>
      <c r="CI33" s="73">
        <v>399</v>
      </c>
      <c r="CJ33" s="114">
        <v>42.5</v>
      </c>
      <c r="CK33" s="174"/>
      <c r="CL33" s="174"/>
      <c r="CM33" s="174"/>
      <c r="CN33" s="174"/>
      <c r="CO33" s="174"/>
      <c r="CP33" s="21">
        <v>18</v>
      </c>
      <c r="CQ33" s="2">
        <v>1</v>
      </c>
      <c r="CR33" s="119">
        <v>4</v>
      </c>
      <c r="CS33" s="120">
        <v>332</v>
      </c>
      <c r="CT33" s="174"/>
      <c r="CU33" s="110">
        <v>4</v>
      </c>
      <c r="CV33" s="121">
        <v>0</v>
      </c>
      <c r="CW33" s="122">
        <v>332</v>
      </c>
      <c r="CX33" s="113">
        <v>-1.1904761904761898</v>
      </c>
      <c r="CY33" s="174"/>
      <c r="CZ33" s="174"/>
      <c r="DA33" s="174"/>
      <c r="DB33" s="174"/>
      <c r="DC33" s="21">
        <v>18</v>
      </c>
      <c r="DD33" s="2">
        <v>1</v>
      </c>
      <c r="DE33" s="70">
        <v>1897</v>
      </c>
      <c r="DF33" s="74">
        <v>349</v>
      </c>
      <c r="DG33" s="73">
        <v>2246</v>
      </c>
      <c r="DH33" s="114">
        <v>2.557077625570784</v>
      </c>
      <c r="DI33" s="73">
        <v>1000</v>
      </c>
      <c r="DJ33" s="74">
        <v>212</v>
      </c>
      <c r="DK33" s="73">
        <v>1212</v>
      </c>
      <c r="DL33" s="114">
        <v>1.8487394957983128</v>
      </c>
      <c r="DM33" s="174"/>
      <c r="DN33" s="174"/>
      <c r="DO33" s="174"/>
      <c r="DP33" s="21">
        <v>18</v>
      </c>
      <c r="DQ33" s="2">
        <v>1</v>
      </c>
      <c r="DR33" s="105">
        <v>98.1</v>
      </c>
      <c r="DS33" s="106">
        <v>1.13402061855669</v>
      </c>
      <c r="DT33" s="109">
        <v>97.7</v>
      </c>
      <c r="DU33" s="174"/>
      <c r="DV33" s="21">
        <v>18</v>
      </c>
      <c r="DW33" s="2">
        <v>1</v>
      </c>
      <c r="DX33" s="105">
        <v>78.6</v>
      </c>
      <c r="DY33" s="118">
        <v>66.7</v>
      </c>
    </row>
    <row r="34" spans="2:129" ht="21.75" customHeight="1">
      <c r="B34" s="123"/>
      <c r="C34" s="104">
        <v>2</v>
      </c>
      <c r="D34" s="105">
        <v>103.4</v>
      </c>
      <c r="E34" s="106">
        <v>17.49710312862109</v>
      </c>
      <c r="F34" s="8">
        <v>96.4</v>
      </c>
      <c r="G34" s="107">
        <v>99.7</v>
      </c>
      <c r="H34" s="238">
        <v>160.6</v>
      </c>
      <c r="I34" s="108">
        <v>110.3</v>
      </c>
      <c r="J34" s="109">
        <v>103.5</v>
      </c>
      <c r="K34" s="174"/>
      <c r="L34" s="110">
        <v>119159</v>
      </c>
      <c r="M34" s="59">
        <v>5.383295599264187</v>
      </c>
      <c r="N34" s="111"/>
      <c r="O34" s="174"/>
      <c r="P34" s="21"/>
      <c r="Q34" s="2">
        <v>2</v>
      </c>
      <c r="R34" s="60">
        <v>0.87</v>
      </c>
      <c r="S34" s="61">
        <v>1.18</v>
      </c>
      <c r="T34" s="62">
        <v>1.04</v>
      </c>
      <c r="U34" s="70">
        <v>5477</v>
      </c>
      <c r="V34" s="113">
        <v>15.792811839323463</v>
      </c>
      <c r="W34" s="174"/>
      <c r="X34" s="174"/>
      <c r="Y34" s="174"/>
      <c r="Z34" s="174"/>
      <c r="AA34" s="174"/>
      <c r="AB34" s="174"/>
      <c r="AC34" s="21"/>
      <c r="AD34" s="2">
        <v>2</v>
      </c>
      <c r="AE34" s="70">
        <v>224927</v>
      </c>
      <c r="AF34" s="113">
        <v>2.151639344262307</v>
      </c>
      <c r="AG34" s="70">
        <v>241966</v>
      </c>
      <c r="AH34" s="114">
        <v>0</v>
      </c>
      <c r="AI34" s="73">
        <v>239939</v>
      </c>
      <c r="AJ34" s="115">
        <v>-0.10471204188480954</v>
      </c>
      <c r="AK34" s="116">
        <v>16.7</v>
      </c>
      <c r="AL34" s="117">
        <v>5.6827820186598785</v>
      </c>
      <c r="AM34" s="174"/>
      <c r="AN34" s="174"/>
      <c r="AO34" s="174"/>
      <c r="AP34" s="21"/>
      <c r="AQ34" s="2">
        <v>2</v>
      </c>
      <c r="AR34" s="70">
        <v>4689</v>
      </c>
      <c r="AS34" s="114">
        <v>-5.975536394626019</v>
      </c>
      <c r="AT34" s="73">
        <v>1534.951</v>
      </c>
      <c r="AU34" s="114">
        <v>-2.400577349216789</v>
      </c>
      <c r="AV34" s="70">
        <v>1063.534</v>
      </c>
      <c r="AW34" s="114">
        <v>2.60146946461785</v>
      </c>
      <c r="AX34" s="1"/>
      <c r="AY34" s="227" t="s">
        <v>113</v>
      </c>
      <c r="AZ34" s="228" t="s">
        <v>113</v>
      </c>
      <c r="BA34" s="174"/>
      <c r="BB34" s="174"/>
      <c r="BC34" s="21"/>
      <c r="BD34" s="2">
        <v>2</v>
      </c>
      <c r="BE34" s="70">
        <v>459</v>
      </c>
      <c r="BF34" s="71">
        <v>1450</v>
      </c>
      <c r="BG34" s="72">
        <v>1558</v>
      </c>
      <c r="BH34" s="73">
        <v>3467</v>
      </c>
      <c r="BI34" s="113">
        <v>3.709243194735265</v>
      </c>
      <c r="BJ34" s="73">
        <v>23941</v>
      </c>
      <c r="BK34" s="74">
        <v>24170</v>
      </c>
      <c r="BL34" s="73">
        <v>48111</v>
      </c>
      <c r="BM34" s="113">
        <v>-7.0121185179458365</v>
      </c>
      <c r="BN34" s="174"/>
      <c r="BO34" s="174"/>
      <c r="BP34" s="21"/>
      <c r="BQ34" s="2">
        <v>2</v>
      </c>
      <c r="BR34" s="70">
        <v>36645</v>
      </c>
      <c r="BS34" s="113">
        <v>-10.267398011655814</v>
      </c>
      <c r="BT34" s="73">
        <v>1596</v>
      </c>
      <c r="BU34" s="71">
        <v>235</v>
      </c>
      <c r="BV34" s="73">
        <v>2858</v>
      </c>
      <c r="BW34" s="71">
        <v>2226</v>
      </c>
      <c r="BX34" s="72">
        <v>136</v>
      </c>
      <c r="BY34" s="73">
        <v>7052</v>
      </c>
      <c r="BZ34" s="114">
        <v>-3.831992363289231</v>
      </c>
      <c r="CA34" s="174"/>
      <c r="CB34" s="174"/>
      <c r="CC34" s="21"/>
      <c r="CD34" s="2">
        <v>2</v>
      </c>
      <c r="CE34" s="70">
        <v>129</v>
      </c>
      <c r="CF34" s="71">
        <v>86</v>
      </c>
      <c r="CG34" s="73">
        <v>0</v>
      </c>
      <c r="CH34" s="74">
        <v>30</v>
      </c>
      <c r="CI34" s="73">
        <v>245</v>
      </c>
      <c r="CJ34" s="114">
        <v>-46.035242290748904</v>
      </c>
      <c r="CK34" s="174"/>
      <c r="CL34" s="174"/>
      <c r="CM34" s="174"/>
      <c r="CN34" s="174"/>
      <c r="CO34" s="174"/>
      <c r="CP34" s="21"/>
      <c r="CQ34" s="2">
        <v>2</v>
      </c>
      <c r="CR34" s="119">
        <v>0</v>
      </c>
      <c r="CS34" s="120">
        <v>0</v>
      </c>
      <c r="CT34" s="174"/>
      <c r="CU34" s="110">
        <v>4</v>
      </c>
      <c r="CV34" s="121">
        <v>-55.55555555555556</v>
      </c>
      <c r="CW34" s="122">
        <v>332</v>
      </c>
      <c r="CX34" s="113">
        <v>-61.032863849765256</v>
      </c>
      <c r="CY34" s="174"/>
      <c r="CZ34" s="174"/>
      <c r="DA34" s="174"/>
      <c r="DB34" s="174"/>
      <c r="DC34" s="21"/>
      <c r="DD34" s="2">
        <v>2</v>
      </c>
      <c r="DE34" s="70">
        <v>1888</v>
      </c>
      <c r="DF34" s="74">
        <v>352</v>
      </c>
      <c r="DG34" s="73">
        <v>2240</v>
      </c>
      <c r="DH34" s="114">
        <v>2.3298309730470663</v>
      </c>
      <c r="DI34" s="73">
        <v>1004</v>
      </c>
      <c r="DJ34" s="74">
        <v>212</v>
      </c>
      <c r="DK34" s="73">
        <v>1216</v>
      </c>
      <c r="DL34" s="114">
        <v>1.9279128248114006</v>
      </c>
      <c r="DM34" s="174"/>
      <c r="DN34" s="174"/>
      <c r="DO34" s="174"/>
      <c r="DP34" s="21"/>
      <c r="DQ34" s="2">
        <v>2</v>
      </c>
      <c r="DR34" s="105">
        <v>98.1</v>
      </c>
      <c r="DS34" s="106">
        <v>1.13402061855669</v>
      </c>
      <c r="DT34" s="109">
        <v>97.6</v>
      </c>
      <c r="DU34" s="174"/>
      <c r="DV34" s="21"/>
      <c r="DW34" s="2">
        <v>2</v>
      </c>
      <c r="DX34" s="105">
        <v>57.1</v>
      </c>
      <c r="DY34" s="118">
        <v>44.4</v>
      </c>
    </row>
    <row r="35" spans="2:129" ht="21.75" customHeight="1" thickBot="1">
      <c r="B35" s="151"/>
      <c r="C35" s="104">
        <v>3</v>
      </c>
      <c r="D35" s="105">
        <v>106.8</v>
      </c>
      <c r="E35" s="106">
        <v>5.785123966942152</v>
      </c>
      <c r="F35" s="8">
        <v>94.5</v>
      </c>
      <c r="G35" s="107">
        <v>112.2</v>
      </c>
      <c r="H35" s="238">
        <v>169.2</v>
      </c>
      <c r="I35" s="108">
        <v>104.1</v>
      </c>
      <c r="J35" s="109">
        <v>103.7</v>
      </c>
      <c r="L35" s="110">
        <v>130418</v>
      </c>
      <c r="M35" s="59">
        <v>4.845205842866449</v>
      </c>
      <c r="N35" s="111"/>
      <c r="P35" s="22"/>
      <c r="Q35" s="2">
        <v>3</v>
      </c>
      <c r="R35" s="60">
        <v>0.87</v>
      </c>
      <c r="S35" s="61">
        <v>1.16</v>
      </c>
      <c r="T35" s="62">
        <v>1.01</v>
      </c>
      <c r="U35" s="70">
        <v>5589</v>
      </c>
      <c r="V35" s="113">
        <v>14.364640883977913</v>
      </c>
      <c r="AC35" s="22"/>
      <c r="AD35" s="2">
        <v>3</v>
      </c>
      <c r="AE35" s="70">
        <v>224853</v>
      </c>
      <c r="AF35" s="113">
        <v>1.632653061224488</v>
      </c>
      <c r="AG35" s="70">
        <v>245827</v>
      </c>
      <c r="AH35" s="114">
        <v>-0.6218905472636749</v>
      </c>
      <c r="AI35" s="73">
        <v>241730</v>
      </c>
      <c r="AJ35" s="115">
        <v>-0.6204756980351789</v>
      </c>
      <c r="AK35" s="116">
        <v>15.3</v>
      </c>
      <c r="AL35" s="117">
        <v>-1.8900343642611688</v>
      </c>
      <c r="AP35" s="22"/>
      <c r="AQ35" s="2">
        <v>3</v>
      </c>
      <c r="AR35" s="70">
        <v>4893</v>
      </c>
      <c r="AS35" s="114">
        <v>-3.10891089108911</v>
      </c>
      <c r="AT35" s="73">
        <v>1974.834</v>
      </c>
      <c r="AU35" s="114">
        <v>-0.6139804351611531</v>
      </c>
      <c r="AV35" s="70">
        <v>1391.681</v>
      </c>
      <c r="AW35" s="114">
        <v>0.7400152592405931</v>
      </c>
      <c r="AX35" s="3"/>
      <c r="AY35" s="227" t="s">
        <v>113</v>
      </c>
      <c r="AZ35" s="228" t="s">
        <v>113</v>
      </c>
      <c r="BC35" s="22"/>
      <c r="BD35" s="2">
        <v>3</v>
      </c>
      <c r="BE35" s="70">
        <v>908</v>
      </c>
      <c r="BF35" s="71">
        <v>2296</v>
      </c>
      <c r="BG35" s="72">
        <v>2507</v>
      </c>
      <c r="BH35" s="73">
        <v>5711</v>
      </c>
      <c r="BI35" s="113">
        <v>-1.0739650095271145</v>
      </c>
      <c r="BJ35" s="73">
        <v>31247</v>
      </c>
      <c r="BK35" s="74">
        <v>30839</v>
      </c>
      <c r="BL35" s="73">
        <v>62086</v>
      </c>
      <c r="BM35" s="113">
        <v>2.956735154138272</v>
      </c>
      <c r="BP35" s="22"/>
      <c r="BQ35" s="2">
        <v>3</v>
      </c>
      <c r="BR35" s="70">
        <v>34846</v>
      </c>
      <c r="BS35" s="113">
        <v>99.35923107729275</v>
      </c>
      <c r="BT35" s="73">
        <v>16033</v>
      </c>
      <c r="BU35" s="71">
        <v>1277</v>
      </c>
      <c r="BV35" s="73">
        <v>7067</v>
      </c>
      <c r="BW35" s="71">
        <v>3106</v>
      </c>
      <c r="BX35" s="72">
        <v>20</v>
      </c>
      <c r="BY35" s="73">
        <v>27506</v>
      </c>
      <c r="BZ35" s="114">
        <v>77.65290964283406</v>
      </c>
      <c r="CC35" s="22"/>
      <c r="CD35" s="2">
        <v>3</v>
      </c>
      <c r="CE35" s="70">
        <v>143</v>
      </c>
      <c r="CF35" s="71">
        <v>136</v>
      </c>
      <c r="CG35" s="73">
        <v>12</v>
      </c>
      <c r="CH35" s="74">
        <v>5</v>
      </c>
      <c r="CI35" s="73">
        <v>296</v>
      </c>
      <c r="CJ35" s="114">
        <v>-26.3681592039801</v>
      </c>
      <c r="CL35" s="5"/>
      <c r="CP35" s="22"/>
      <c r="CQ35" s="23">
        <v>3</v>
      </c>
      <c r="CR35" s="257">
        <v>11</v>
      </c>
      <c r="CS35" s="258">
        <v>3907</v>
      </c>
      <c r="CU35" s="259">
        <v>15</v>
      </c>
      <c r="CV35" s="260">
        <v>36.363636363636346</v>
      </c>
      <c r="CW35" s="261">
        <v>4239</v>
      </c>
      <c r="CX35" s="152">
        <v>284.66424682395643</v>
      </c>
      <c r="DC35" s="22"/>
      <c r="DD35" s="2">
        <v>3</v>
      </c>
      <c r="DE35" s="70">
        <v>1921</v>
      </c>
      <c r="DF35" s="74">
        <v>340</v>
      </c>
      <c r="DG35" s="73">
        <v>2261</v>
      </c>
      <c r="DH35" s="114">
        <v>1.0728654447921286</v>
      </c>
      <c r="DI35" s="73">
        <v>1026</v>
      </c>
      <c r="DJ35" s="74">
        <v>218</v>
      </c>
      <c r="DK35" s="73">
        <v>1244</v>
      </c>
      <c r="DL35" s="114">
        <v>0.7287449392712659</v>
      </c>
      <c r="DP35" s="22"/>
      <c r="DQ35" s="2">
        <v>3</v>
      </c>
      <c r="DR35" s="105">
        <v>98.4</v>
      </c>
      <c r="DS35" s="106">
        <v>1.0266940451745512</v>
      </c>
      <c r="DT35" s="109">
        <v>97.9</v>
      </c>
      <c r="DV35" s="22"/>
      <c r="DW35" s="2">
        <v>3</v>
      </c>
      <c r="DX35" s="105">
        <v>71.4</v>
      </c>
      <c r="DY35" s="118">
        <v>38.9</v>
      </c>
    </row>
    <row r="36" spans="2:129" ht="21.75" customHeight="1" thickBot="1">
      <c r="B36" s="271" t="s">
        <v>90</v>
      </c>
      <c r="C36" s="272"/>
      <c r="D36" s="153" t="s">
        <v>91</v>
      </c>
      <c r="E36" s="154"/>
      <c r="F36" s="154"/>
      <c r="G36" s="154"/>
      <c r="H36" s="154"/>
      <c r="I36" s="154"/>
      <c r="J36" s="155"/>
      <c r="L36" s="156" t="s">
        <v>92</v>
      </c>
      <c r="M36" s="157"/>
      <c r="N36" s="111"/>
      <c r="P36" s="271" t="s">
        <v>90</v>
      </c>
      <c r="Q36" s="272"/>
      <c r="R36" s="273" t="s">
        <v>93</v>
      </c>
      <c r="S36" s="274"/>
      <c r="T36" s="275"/>
      <c r="U36" s="159"/>
      <c r="V36" s="160"/>
      <c r="AC36" s="271" t="s">
        <v>90</v>
      </c>
      <c r="AD36" s="272"/>
      <c r="AE36" s="161" t="s">
        <v>94</v>
      </c>
      <c r="AF36" s="162"/>
      <c r="AG36" s="159"/>
      <c r="AH36" s="163"/>
      <c r="AI36" s="159"/>
      <c r="AJ36" s="163"/>
      <c r="AK36" s="162"/>
      <c r="AL36" s="164"/>
      <c r="AP36" s="271" t="s">
        <v>90</v>
      </c>
      <c r="AQ36" s="272"/>
      <c r="AR36" s="161" t="s">
        <v>95</v>
      </c>
      <c r="AS36" s="163"/>
      <c r="AT36" s="159"/>
      <c r="AU36" s="163"/>
      <c r="AV36" s="159"/>
      <c r="AW36" s="164"/>
      <c r="AX36" s="4"/>
      <c r="AY36" s="161" t="s">
        <v>96</v>
      </c>
      <c r="AZ36" s="164"/>
      <c r="BC36" s="271" t="s">
        <v>90</v>
      </c>
      <c r="BD36" s="272"/>
      <c r="BE36" s="161"/>
      <c r="BF36" s="159"/>
      <c r="BG36" s="159"/>
      <c r="BH36" s="159"/>
      <c r="BI36" s="162"/>
      <c r="BJ36" s="161"/>
      <c r="BK36" s="159"/>
      <c r="BL36" s="159"/>
      <c r="BM36" s="160"/>
      <c r="BP36" s="271" t="s">
        <v>90</v>
      </c>
      <c r="BQ36" s="272"/>
      <c r="BR36" s="161"/>
      <c r="BS36" s="162"/>
      <c r="BT36" s="161" t="s">
        <v>97</v>
      </c>
      <c r="BU36" s="159"/>
      <c r="BV36" s="159"/>
      <c r="BW36" s="159"/>
      <c r="BX36" s="159"/>
      <c r="BY36" s="159"/>
      <c r="BZ36" s="164"/>
      <c r="CC36" s="271" t="s">
        <v>90</v>
      </c>
      <c r="CD36" s="272"/>
      <c r="CE36" s="161"/>
      <c r="CF36" s="159"/>
      <c r="CG36" s="159"/>
      <c r="CH36" s="159"/>
      <c r="CI36" s="159"/>
      <c r="CJ36" s="164"/>
      <c r="CP36" s="271" t="s">
        <v>90</v>
      </c>
      <c r="CQ36" s="272"/>
      <c r="CR36" s="165"/>
      <c r="CS36" s="166"/>
      <c r="CU36" s="167"/>
      <c r="CV36" s="168"/>
      <c r="CW36" s="168"/>
      <c r="CX36" s="169"/>
      <c r="DC36" s="271" t="s">
        <v>90</v>
      </c>
      <c r="DD36" s="272"/>
      <c r="DE36" s="161"/>
      <c r="DF36" s="159"/>
      <c r="DG36" s="159"/>
      <c r="DH36" s="163"/>
      <c r="DI36" s="159"/>
      <c r="DJ36" s="159"/>
      <c r="DK36" s="159"/>
      <c r="DL36" s="164"/>
      <c r="DP36" s="271" t="s">
        <v>90</v>
      </c>
      <c r="DQ36" s="272"/>
      <c r="DR36" s="170" t="s">
        <v>98</v>
      </c>
      <c r="DS36" s="162"/>
      <c r="DT36" s="171"/>
      <c r="DV36" s="271" t="s">
        <v>90</v>
      </c>
      <c r="DW36" s="272"/>
      <c r="DX36" s="172"/>
      <c r="DY36" s="173"/>
    </row>
    <row r="37" spans="1:129" ht="21.75" customHeight="1" thickBot="1">
      <c r="A37" s="174"/>
      <c r="B37" s="322" t="s">
        <v>99</v>
      </c>
      <c r="C37" s="272"/>
      <c r="D37" s="170" t="s">
        <v>100</v>
      </c>
      <c r="E37" s="175"/>
      <c r="F37" s="176"/>
      <c r="G37" s="177"/>
      <c r="H37" s="168"/>
      <c r="I37" s="176"/>
      <c r="J37" s="173"/>
      <c r="L37" s="170" t="s">
        <v>101</v>
      </c>
      <c r="M37" s="178"/>
      <c r="N37" s="111"/>
      <c r="O37" s="174"/>
      <c r="P37" s="322" t="s">
        <v>99</v>
      </c>
      <c r="Q37" s="272"/>
      <c r="R37" s="179" t="s">
        <v>102</v>
      </c>
      <c r="S37" s="180"/>
      <c r="T37" s="168"/>
      <c r="U37" s="180"/>
      <c r="V37" s="181"/>
      <c r="AC37" s="322" t="s">
        <v>99</v>
      </c>
      <c r="AD37" s="272"/>
      <c r="AE37" s="179" t="s">
        <v>103</v>
      </c>
      <c r="AF37" s="180"/>
      <c r="AG37" s="180"/>
      <c r="AH37" s="180"/>
      <c r="AI37" s="180"/>
      <c r="AJ37" s="180"/>
      <c r="AK37" s="168"/>
      <c r="AL37" s="181"/>
      <c r="AP37" s="322" t="s">
        <v>99</v>
      </c>
      <c r="AQ37" s="272"/>
      <c r="AR37" s="179" t="s">
        <v>104</v>
      </c>
      <c r="AS37" s="180"/>
      <c r="AT37" s="180"/>
      <c r="AU37" s="180"/>
      <c r="AV37" s="180"/>
      <c r="AW37" s="181"/>
      <c r="AX37" s="4"/>
      <c r="AY37" s="179" t="s">
        <v>105</v>
      </c>
      <c r="AZ37" s="181"/>
      <c r="BC37" s="322" t="s">
        <v>99</v>
      </c>
      <c r="BD37" s="272"/>
      <c r="BE37" s="180" t="s">
        <v>106</v>
      </c>
      <c r="BF37" s="180"/>
      <c r="BG37" s="180"/>
      <c r="BH37" s="180"/>
      <c r="BI37" s="180"/>
      <c r="BJ37" s="179" t="s">
        <v>107</v>
      </c>
      <c r="BK37" s="180"/>
      <c r="BL37" s="180"/>
      <c r="BM37" s="181"/>
      <c r="BP37" s="322" t="s">
        <v>99</v>
      </c>
      <c r="BQ37" s="272"/>
      <c r="BR37" s="179" t="s">
        <v>108</v>
      </c>
      <c r="BS37" s="180"/>
      <c r="BT37" s="179" t="s">
        <v>109</v>
      </c>
      <c r="BU37" s="180"/>
      <c r="BV37" s="180"/>
      <c r="BW37" s="180"/>
      <c r="BX37" s="168"/>
      <c r="BY37" s="180"/>
      <c r="BZ37" s="181"/>
      <c r="CC37" s="322" t="s">
        <v>99</v>
      </c>
      <c r="CD37" s="272"/>
      <c r="CE37" s="179" t="s">
        <v>108</v>
      </c>
      <c r="CF37" s="180"/>
      <c r="CG37" s="180"/>
      <c r="CH37" s="180"/>
      <c r="CI37" s="168"/>
      <c r="CJ37" s="181"/>
      <c r="CP37" s="322" t="s">
        <v>99</v>
      </c>
      <c r="CQ37" s="272"/>
      <c r="CR37" s="179" t="s">
        <v>110</v>
      </c>
      <c r="CS37" s="158"/>
      <c r="CU37" s="182"/>
      <c r="CV37" s="183"/>
      <c r="CW37" s="183"/>
      <c r="CX37" s="184"/>
      <c r="DC37" s="322" t="s">
        <v>99</v>
      </c>
      <c r="DD37" s="272"/>
      <c r="DE37" s="179" t="s">
        <v>111</v>
      </c>
      <c r="DF37" s="180"/>
      <c r="DG37" s="180"/>
      <c r="DH37" s="180"/>
      <c r="DI37" s="180"/>
      <c r="DJ37" s="180"/>
      <c r="DK37" s="168"/>
      <c r="DL37" s="181"/>
      <c r="DP37" s="322" t="s">
        <v>99</v>
      </c>
      <c r="DQ37" s="272"/>
      <c r="DR37" s="180" t="s">
        <v>112</v>
      </c>
      <c r="DS37" s="180"/>
      <c r="DT37" s="181"/>
      <c r="DV37" s="322" t="s">
        <v>99</v>
      </c>
      <c r="DW37" s="272"/>
      <c r="DX37" s="179" t="s">
        <v>103</v>
      </c>
      <c r="DY37" s="158"/>
    </row>
    <row r="38" spans="1:15" ht="12">
      <c r="A38" s="174"/>
      <c r="B38" s="185"/>
      <c r="C38" s="2"/>
      <c r="D38" s="8"/>
      <c r="E38" s="9"/>
      <c r="F38" s="8"/>
      <c r="G38" s="8"/>
      <c r="H38" s="8"/>
      <c r="I38" s="8"/>
      <c r="J38" s="8"/>
      <c r="K38" s="186"/>
      <c r="L38" s="185"/>
      <c r="M38" s="111"/>
      <c r="N38" s="111"/>
      <c r="O38" s="174"/>
    </row>
  </sheetData>
  <mergeCells count="78">
    <mergeCell ref="CC37:CD37"/>
    <mergeCell ref="CP37:CQ37"/>
    <mergeCell ref="B37:C37"/>
    <mergeCell ref="P37:Q37"/>
    <mergeCell ref="AC37:AD37"/>
    <mergeCell ref="AP37:AQ37"/>
    <mergeCell ref="DC37:DD37"/>
    <mergeCell ref="DP37:DQ37"/>
    <mergeCell ref="DV37:DW37"/>
    <mergeCell ref="B36:C36"/>
    <mergeCell ref="CP36:CQ36"/>
    <mergeCell ref="DC36:DD36"/>
    <mergeCell ref="DP36:DQ36"/>
    <mergeCell ref="DV36:DW36"/>
    <mergeCell ref="BC37:BD37"/>
    <mergeCell ref="BP37:BQ37"/>
    <mergeCell ref="R4:T4"/>
    <mergeCell ref="U4:V5"/>
    <mergeCell ref="AE4:AF5"/>
    <mergeCell ref="D4:J4"/>
    <mergeCell ref="L4:M4"/>
    <mergeCell ref="D5:E5"/>
    <mergeCell ref="L5:M5"/>
    <mergeCell ref="AG4:AH5"/>
    <mergeCell ref="AI4:AJ5"/>
    <mergeCell ref="AK4:AL5"/>
    <mergeCell ref="AR4:AS5"/>
    <mergeCell ref="AT4:AU5"/>
    <mergeCell ref="AV4:AW5"/>
    <mergeCell ref="AY4:AZ5"/>
    <mergeCell ref="BE4:BI4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R4:CR5"/>
    <mergeCell ref="CS4:CS5"/>
    <mergeCell ref="CU4:CX4"/>
    <mergeCell ref="DE4:DH4"/>
    <mergeCell ref="CU5:CV5"/>
    <mergeCell ref="CW5:CX5"/>
    <mergeCell ref="DE5:DE6"/>
    <mergeCell ref="DF5:DF6"/>
    <mergeCell ref="DG5:DH5"/>
    <mergeCell ref="DI4:DL4"/>
    <mergeCell ref="DR4:DT5"/>
    <mergeCell ref="DX4:DY5"/>
    <mergeCell ref="R5:R6"/>
    <mergeCell ref="S5:S6"/>
    <mergeCell ref="T5:T6"/>
    <mergeCell ref="BE5:BE6"/>
    <mergeCell ref="BF5:BF6"/>
    <mergeCell ref="BG5:BG6"/>
    <mergeCell ref="BH5:BI5"/>
    <mergeCell ref="BW5:BW6"/>
    <mergeCell ref="BX5:BX6"/>
    <mergeCell ref="BY5:BZ5"/>
    <mergeCell ref="CE5:CE6"/>
    <mergeCell ref="CF5:CF6"/>
    <mergeCell ref="CG5:CG6"/>
    <mergeCell ref="CH5:CH6"/>
    <mergeCell ref="CI5:CJ5"/>
    <mergeCell ref="DI5:DI6"/>
    <mergeCell ref="DJ5:DJ6"/>
    <mergeCell ref="DK5:DL5"/>
    <mergeCell ref="P36:Q36"/>
    <mergeCell ref="R36:T36"/>
    <mergeCell ref="AC36:AD36"/>
    <mergeCell ref="AP36:AQ36"/>
    <mergeCell ref="BC36:BD36"/>
    <mergeCell ref="BP36:BQ36"/>
    <mergeCell ref="CC36:CD36"/>
  </mergeCells>
  <printOptions/>
  <pageMargins left="0.75" right="0.34" top="0.61" bottom="0.63" header="0.512" footer="0.512"/>
  <pageSetup horizontalDpi="600" verticalDpi="600" orientation="portrait" paperSize="9" r:id="rId1"/>
  <headerFooter alignWithMargins="0">
    <oddFooter>&amp;C&amp;"ＭＳ ゴシック,標準"&amp;9－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 </cp:lastModifiedBy>
  <cp:lastPrinted>2006-05-26T02:08:52Z</cp:lastPrinted>
  <dcterms:created xsi:type="dcterms:W3CDTF">2005-06-10T06:57:58Z</dcterms:created>
  <dcterms:modified xsi:type="dcterms:W3CDTF">2006-05-29T06:10:29Z</dcterms:modified>
  <cp:category/>
  <cp:version/>
  <cp:contentType/>
  <cp:contentStatus/>
</cp:coreProperties>
</file>