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5"/>
  </bookViews>
  <sheets>
    <sheet name="司法警察" sheetId="1" r:id="rId1"/>
    <sheet name="217" sheetId="2" r:id="rId2"/>
    <sheet name="218" sheetId="3" r:id="rId3"/>
    <sheet name="219" sheetId="4" r:id="rId4"/>
    <sheet name="220" sheetId="5" r:id="rId5"/>
    <sheet name="221" sheetId="6" r:id="rId6"/>
    <sheet name="222" sheetId="7" r:id="rId7"/>
    <sheet name="223" sheetId="8" r:id="rId8"/>
    <sheet name="224(1)" sheetId="9" r:id="rId9"/>
    <sheet name="224(2)" sheetId="10" r:id="rId10"/>
    <sheet name="225" sheetId="11" r:id="rId11"/>
    <sheet name="226" sheetId="12" r:id="rId12"/>
    <sheet name="227-1" sheetId="13" r:id="rId13"/>
    <sheet name="227-2" sheetId="14" r:id="rId14"/>
    <sheet name="228-1" sheetId="15" r:id="rId15"/>
    <sheet name="228-2" sheetId="16" r:id="rId16"/>
  </sheets>
  <definedNames/>
  <calcPr fullCalcOnLoad="1"/>
</workbook>
</file>

<file path=xl/sharedStrings.xml><?xml version="1.0" encoding="utf-8"?>
<sst xmlns="http://schemas.openxmlformats.org/spreadsheetml/2006/main" count="654" uniqueCount="478">
  <si>
    <t>司法・警察</t>
  </si>
  <si>
    <t>表</t>
  </si>
  <si>
    <t>内　　　　　容</t>
  </si>
  <si>
    <t>　</t>
  </si>
  <si>
    <t>種類別登記件数</t>
  </si>
  <si>
    <t>罪種別犯罪発生及び検挙数</t>
  </si>
  <si>
    <t>罪種別検察受理及び処理人数</t>
  </si>
  <si>
    <t>警察官、一般職員数及び派出所数等</t>
  </si>
  <si>
    <t>行為・年齢及び学識別不良行為少年数</t>
  </si>
  <si>
    <t>年齢別刑法犯罪検挙数</t>
  </si>
  <si>
    <t>行為・年齢別犯罪少年（刑法犯・特別法犯）</t>
  </si>
  <si>
    <t>補導数</t>
  </si>
  <si>
    <t>民事事件</t>
  </si>
  <si>
    <t>(1)</t>
  </si>
  <si>
    <t>簡易裁判所（種類別受理・既済・未済件数）</t>
  </si>
  <si>
    <t>(2)</t>
  </si>
  <si>
    <t>地方裁判所（種類別受理・既済・未済件数）</t>
  </si>
  <si>
    <t>調停事件</t>
  </si>
  <si>
    <t>簡易裁判所（受理区分・既済・未済件数）</t>
  </si>
  <si>
    <t>地方裁判所（受理区分・既済・未済件数）</t>
  </si>
  <si>
    <t>刑事事件</t>
  </si>
  <si>
    <t>簡易裁判所（種類別受理・既済・未済人員）</t>
  </si>
  <si>
    <t>地方裁判所（種類別受理・既済・未済人員）</t>
  </si>
  <si>
    <t>家事事件（受理・既済・未済件数）</t>
  </si>
  <si>
    <t>少年事件（受理・既済・未済件数）</t>
  </si>
  <si>
    <t>217　種類別登記件数</t>
  </si>
  <si>
    <t>年　次</t>
  </si>
  <si>
    <t>登 記 総 数</t>
  </si>
  <si>
    <t>不　　　　動　　　　産　　　　登　　　　記</t>
  </si>
  <si>
    <t>船 舶 登 記</t>
  </si>
  <si>
    <t xml:space="preserve">農業用動産抵当及び　　　　　　建設機械登記並びに　　　　　　鉱 害 賠 償 登 録  </t>
  </si>
  <si>
    <t>民法上の法　　　　　人及び夫婦　　　　　　財産契約登　　　　　　記 　件　 数</t>
  </si>
  <si>
    <t>商業登記　　　及び企業　　　担保権の　　　登記件数</t>
  </si>
  <si>
    <t>相互保険　　　会 　　 社　　　登記件数</t>
  </si>
  <si>
    <t>組合その　　　他の法人　　　登記件数</t>
  </si>
  <si>
    <t>登記簿の　　　　　　謄本抄本,　　　　　　　　閲覧等の　　　　　　請求件数　　</t>
  </si>
  <si>
    <t>年次</t>
  </si>
  <si>
    <t>総　　数</t>
  </si>
  <si>
    <t>土　　地</t>
  </si>
  <si>
    <t>建　　物</t>
  </si>
  <si>
    <t>そ の 他</t>
  </si>
  <si>
    <t>件　数</t>
  </si>
  <si>
    <t>個　数</t>
  </si>
  <si>
    <t>平成</t>
  </si>
  <si>
    <t xml:space="preserve">- </t>
  </si>
  <si>
    <t>平11</t>
  </si>
  <si>
    <t xml:space="preserve">   12</t>
  </si>
  <si>
    <t xml:space="preserve">   13</t>
  </si>
  <si>
    <t xml:space="preserve">   14</t>
  </si>
  <si>
    <t>資料　法務省「統計年報」・松江地方法務局</t>
  </si>
  <si>
    <t>218　罪種別犯罪発生及び検挙数</t>
  </si>
  <si>
    <t>罪　　　　　名</t>
  </si>
  <si>
    <t>平 成 12 年</t>
  </si>
  <si>
    <t>平 成 13 年</t>
  </si>
  <si>
    <t>平 成 14 年</t>
  </si>
  <si>
    <t>平 成 15 年</t>
  </si>
  <si>
    <t>発 生　　　　　　　　　　　　　　　　　件 数</t>
  </si>
  <si>
    <t>検 挙　　　件 数</t>
  </si>
  <si>
    <t>検 挙　　　　人 員</t>
  </si>
  <si>
    <t>総　　　　　　数</t>
  </si>
  <si>
    <t>刑法犯</t>
  </si>
  <si>
    <t>凶悪犯</t>
  </si>
  <si>
    <t>殺人罪</t>
  </si>
  <si>
    <t>強盗殺人罪</t>
  </si>
  <si>
    <t>強盗強かん罪</t>
  </si>
  <si>
    <t>強盗傷人罪</t>
  </si>
  <si>
    <t>強盗及び準強盗罪</t>
  </si>
  <si>
    <t>放火罪</t>
  </si>
  <si>
    <t>強かん罪</t>
  </si>
  <si>
    <t>粗暴犯</t>
  </si>
  <si>
    <t>凶器準備集合罪</t>
  </si>
  <si>
    <t>暴行罪</t>
  </si>
  <si>
    <t>傷害罪</t>
  </si>
  <si>
    <t>脅迫罪</t>
  </si>
  <si>
    <t>恐かつ罪</t>
  </si>
  <si>
    <t>窃盗犯</t>
  </si>
  <si>
    <t>知能犯</t>
  </si>
  <si>
    <t>詐欺罪</t>
  </si>
  <si>
    <t>横領罪</t>
  </si>
  <si>
    <t>偽造罪</t>
  </si>
  <si>
    <t>汚職罪</t>
  </si>
  <si>
    <t>背任罪</t>
  </si>
  <si>
    <t>風俗犯</t>
  </si>
  <si>
    <t>と博罪</t>
  </si>
  <si>
    <t>わいせつ罪</t>
  </si>
  <si>
    <t>その他</t>
  </si>
  <si>
    <t>特別法犯</t>
  </si>
  <si>
    <t xml:space="preserve"> …</t>
  </si>
  <si>
    <t>注　交通関係業務上等過失致死傷を除く。特別法犯には,道路交通法,自動車の保管場所の確保に関する法律は含まれていない。</t>
  </si>
  <si>
    <t>資料　警察庁刑事部「犯罪統計書」・県警察本部</t>
  </si>
  <si>
    <t>219　罪種別検察受理及び処理人数</t>
  </si>
  <si>
    <t>受　理</t>
  </si>
  <si>
    <t>起　訴</t>
  </si>
  <si>
    <t>不起訴</t>
  </si>
  <si>
    <t>受　理</t>
  </si>
  <si>
    <t>起　訴</t>
  </si>
  <si>
    <t>総　　　　　数</t>
  </si>
  <si>
    <t>公務執行妨害</t>
  </si>
  <si>
    <t>騒乱</t>
  </si>
  <si>
    <t>放火</t>
  </si>
  <si>
    <t>住居侵入</t>
  </si>
  <si>
    <t>文書偽造</t>
  </si>
  <si>
    <t>強制わいせつ致死傷･強姦致死傷</t>
  </si>
  <si>
    <t>強制わいせつ･強姦</t>
  </si>
  <si>
    <t>その他のわいせつ･姦淫･重婚</t>
  </si>
  <si>
    <t>賭博･富くじ</t>
  </si>
  <si>
    <t>職権濫用</t>
  </si>
  <si>
    <t>収賄</t>
  </si>
  <si>
    <t>贈賄</t>
  </si>
  <si>
    <t>殺人</t>
  </si>
  <si>
    <t>傷害致死</t>
  </si>
  <si>
    <t>傷害</t>
  </si>
  <si>
    <t>暴行</t>
  </si>
  <si>
    <t>その他の傷害</t>
  </si>
  <si>
    <t>1)</t>
  </si>
  <si>
    <t>危険運転致傷</t>
  </si>
  <si>
    <t>…</t>
  </si>
  <si>
    <t>1)</t>
  </si>
  <si>
    <t>危険運転致死</t>
  </si>
  <si>
    <t>業務上過失致死傷</t>
  </si>
  <si>
    <t>重過失致死傷</t>
  </si>
  <si>
    <t>その他の過失致死傷</t>
  </si>
  <si>
    <t>自動車等による業務上過失傷害</t>
  </si>
  <si>
    <t>自動車等による業務上過失致死</t>
  </si>
  <si>
    <t>自動車等による重過失傷害</t>
  </si>
  <si>
    <t>自動車等による重過失致死</t>
  </si>
  <si>
    <t>窃盗</t>
  </si>
  <si>
    <t>強盗致死傷･強盗強姦</t>
  </si>
  <si>
    <t>その他の強盗</t>
  </si>
  <si>
    <t>詐欺</t>
  </si>
  <si>
    <t>恐喝</t>
  </si>
  <si>
    <t>横領･背任</t>
  </si>
  <si>
    <t>盗品等関係</t>
  </si>
  <si>
    <t>暴力行為等処罰に関する法律</t>
  </si>
  <si>
    <t>その他の刑法犯</t>
  </si>
  <si>
    <t>特別法犯(道路交通法等違反を除く)</t>
  </si>
  <si>
    <t>銃砲刀剣類所持等取締法</t>
  </si>
  <si>
    <t>大麻取締法</t>
  </si>
  <si>
    <t>麻薬及び向精神薬取締法</t>
  </si>
  <si>
    <t>覚せい剤取締法</t>
  </si>
  <si>
    <t>あへん法</t>
  </si>
  <si>
    <t>その他の特別法犯</t>
  </si>
  <si>
    <t>道路交通法等違反</t>
  </si>
  <si>
    <t>道路交通法</t>
  </si>
  <si>
    <t>自動車の保管場所の確保等に関する法律</t>
  </si>
  <si>
    <t>注　1)平成13年12月25日施行の刑法の一部改正に伴って新設。</t>
  </si>
  <si>
    <t>資料　松江地方検察庁</t>
  </si>
  <si>
    <t>220 警察官,一般職員数及び交番等数</t>
  </si>
  <si>
    <t>年 月 日</t>
  </si>
  <si>
    <t>警察官,一般職員数</t>
  </si>
  <si>
    <t>警察署の下部機構数</t>
  </si>
  <si>
    <t>総　数</t>
  </si>
  <si>
    <t>警察本部</t>
  </si>
  <si>
    <t>警 察 署</t>
  </si>
  <si>
    <t>交　番</t>
  </si>
  <si>
    <t>警  備　　　派出所</t>
  </si>
  <si>
    <t>駐在所</t>
  </si>
  <si>
    <t>警察官</t>
  </si>
  <si>
    <t>一般職員</t>
  </si>
  <si>
    <t>平成11.12.31</t>
  </si>
  <si>
    <t xml:space="preserve"> 　 12.12.31</t>
  </si>
  <si>
    <t xml:space="preserve"> 　 13.12.31</t>
  </si>
  <si>
    <t xml:space="preserve"> 　 14.12.31</t>
  </si>
  <si>
    <t xml:space="preserve"> 　 15.12.31</t>
  </si>
  <si>
    <t>資料　県警察本部</t>
  </si>
  <si>
    <t>221　行為･年齢及び学職別不良行為少年数</t>
  </si>
  <si>
    <t>年　 　次　　　　   　　行　 　為</t>
  </si>
  <si>
    <t>総 数</t>
  </si>
  <si>
    <t>年　　齢　　別</t>
  </si>
  <si>
    <t>学　　　職　　　別</t>
  </si>
  <si>
    <t>14歳未満</t>
  </si>
  <si>
    <t>14～15歳</t>
  </si>
  <si>
    <t>16～17歳</t>
  </si>
  <si>
    <t>18～19歳</t>
  </si>
  <si>
    <t>学 生 ･ 生 徒</t>
  </si>
  <si>
    <t>有職少年</t>
  </si>
  <si>
    <t>無職少年</t>
  </si>
  <si>
    <t>未就学</t>
  </si>
  <si>
    <t>中学生</t>
  </si>
  <si>
    <t>高校生</t>
  </si>
  <si>
    <t>平 成  11</t>
  </si>
  <si>
    <t>　  　   12</t>
  </si>
  <si>
    <t>　       13</t>
  </si>
  <si>
    <t>　       14</t>
  </si>
  <si>
    <t>　      15</t>
  </si>
  <si>
    <t>飲酒</t>
  </si>
  <si>
    <t>喫煙</t>
  </si>
  <si>
    <t>薬物乱用</t>
  </si>
  <si>
    <t>粗暴行為</t>
  </si>
  <si>
    <t>刃物等所持</t>
  </si>
  <si>
    <t>金品不正要求</t>
  </si>
  <si>
    <t>金品持出し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</si>
  <si>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</si>
  <si>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</si>
  <si>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</si>
  <si>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</si>
  <si>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</si>
  <si>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</si>
  <si>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</si>
  <si>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</si>
  <si>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</si>
  <si>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その他</t>
  </si>
  <si>
    <t>注　ぐ犯少年の数を含まない。</t>
  </si>
  <si>
    <t>資料　県警察本部｢少年補導のあゆみ｣</t>
  </si>
  <si>
    <t>222　年齢別刑法犯罪検挙数</t>
  </si>
  <si>
    <t>年　次</t>
  </si>
  <si>
    <t>総　数</t>
  </si>
  <si>
    <t>20～24歳</t>
  </si>
  <si>
    <t>25～29歳</t>
  </si>
  <si>
    <t>30～39歳</t>
  </si>
  <si>
    <t>40～49歳</t>
  </si>
  <si>
    <t>50～59歳</t>
  </si>
  <si>
    <t>60歳以上</t>
  </si>
  <si>
    <t>男</t>
  </si>
  <si>
    <t>女</t>
  </si>
  <si>
    <t>平 成 11</t>
  </si>
  <si>
    <t xml:space="preserve">        12</t>
  </si>
  <si>
    <t xml:space="preserve"> 　     13</t>
  </si>
  <si>
    <t xml:space="preserve"> 　    14</t>
  </si>
  <si>
    <t xml:space="preserve"> 　    15</t>
  </si>
  <si>
    <t>資料　県警察本部</t>
  </si>
  <si>
    <t>223　行為･年齢別犯罪少年（刑法犯・特別法犯）補導数</t>
  </si>
  <si>
    <t>年　　　次　　　　　　　　　　行　　　為</t>
  </si>
  <si>
    <t>年　　　　　齢　　　　　別</t>
  </si>
  <si>
    <t>14 歳</t>
  </si>
  <si>
    <t>15 歳</t>
  </si>
  <si>
    <t>16 歳</t>
  </si>
  <si>
    <t>17 歳</t>
  </si>
  <si>
    <t>18 歳</t>
  </si>
  <si>
    <t>19 歳</t>
  </si>
  <si>
    <t xml:space="preserve">　 　   12 </t>
  </si>
  <si>
    <t xml:space="preserve">　 　   13 </t>
  </si>
  <si>
    <t>　 　  14</t>
  </si>
  <si>
    <t>　 　  15</t>
  </si>
  <si>
    <t>刑法犯</t>
  </si>
  <si>
    <t>凶悪犯</t>
  </si>
  <si>
    <t>殺  人</t>
  </si>
  <si>
    <t>強  盗</t>
  </si>
  <si>
    <t>放火</t>
  </si>
  <si>
    <t>強姦</t>
  </si>
  <si>
    <t>粗暴犯　　</t>
  </si>
  <si>
    <t>暴  行</t>
  </si>
  <si>
    <t>傷  害</t>
  </si>
  <si>
    <t>脅  迫</t>
  </si>
  <si>
    <t xml:space="preserve">窃盗犯 </t>
  </si>
  <si>
    <t xml:space="preserve">知能犯 </t>
  </si>
  <si>
    <t xml:space="preserve">風俗犯 </t>
  </si>
  <si>
    <t>その他</t>
  </si>
  <si>
    <t>特別法犯</t>
  </si>
  <si>
    <t>注　特別法・・軽犯罪、銃刀法、廃棄物処理法、迷惑防止条例、児童買春・ポルノ法の人数</t>
  </si>
  <si>
    <t>資料　県警察本部｢少年補導のあゆみ｣</t>
  </si>
  <si>
    <t>224　民事事件</t>
  </si>
  <si>
    <t xml:space="preserve"> (1)簡易裁判所(種類別受理･既済･未済件数) －松江地裁管内全簡易裁判所</t>
  </si>
  <si>
    <t>年　 　　次　            　　　　　事　件　別</t>
  </si>
  <si>
    <t>受　　　理</t>
  </si>
  <si>
    <t>既　済</t>
  </si>
  <si>
    <t>未　済</t>
  </si>
  <si>
    <t>旧　受</t>
  </si>
  <si>
    <t>新　受</t>
  </si>
  <si>
    <t>平 成 11　</t>
  </si>
  <si>
    <t xml:space="preserve"> 　　   12　</t>
  </si>
  <si>
    <t xml:space="preserve"> 　　   13　</t>
  </si>
  <si>
    <t xml:space="preserve"> 　　   14　</t>
  </si>
  <si>
    <t xml:space="preserve"> 　　   15　</t>
  </si>
  <si>
    <t>民事総数</t>
  </si>
  <si>
    <t>通常訴訟</t>
  </si>
  <si>
    <t>手形･小切手訴訟</t>
  </si>
  <si>
    <t>少額訴訟</t>
  </si>
  <si>
    <t>少額訴訟判決に</t>
  </si>
  <si>
    <t>対する異議申立て</t>
  </si>
  <si>
    <t>控訴提起</t>
  </si>
  <si>
    <t>借地非訟</t>
  </si>
  <si>
    <t>和解</t>
  </si>
  <si>
    <t>督促</t>
  </si>
  <si>
    <t>公示催告</t>
  </si>
  <si>
    <t>保全命令･仮処分</t>
  </si>
  <si>
    <t>過料</t>
  </si>
  <si>
    <t>共助</t>
  </si>
  <si>
    <t>雑</t>
  </si>
  <si>
    <t>調停</t>
  </si>
  <si>
    <t>行政総数</t>
  </si>
  <si>
    <t>資料　松江地方裁判所</t>
  </si>
  <si>
    <t xml:space="preserve"> (2)地方裁判所(種類別受理･既済･未済件数)－松江地裁本庁･全支部</t>
  </si>
  <si>
    <t>年　　 　次　　               　　　　事　件　別</t>
  </si>
  <si>
    <t>平 成  11　</t>
  </si>
  <si>
    <t xml:space="preserve"> 　　   12</t>
  </si>
  <si>
    <t xml:space="preserve"> 　　   13</t>
  </si>
  <si>
    <t xml:space="preserve"> 　　   14</t>
  </si>
  <si>
    <t xml:space="preserve"> 　　   15</t>
  </si>
  <si>
    <t>通常訴訟</t>
  </si>
  <si>
    <t>人事訴訟</t>
  </si>
  <si>
    <t>控訴</t>
  </si>
  <si>
    <t>飛躍上告提起</t>
  </si>
  <si>
    <t>上告提起</t>
  </si>
  <si>
    <t>抗告</t>
  </si>
  <si>
    <t>再審(抗告)</t>
  </si>
  <si>
    <t>抗告提起</t>
  </si>
  <si>
    <t>民事非訟</t>
  </si>
  <si>
    <t>商事非訟</t>
  </si>
  <si>
    <t>民事執行</t>
  </si>
  <si>
    <t>破産</t>
  </si>
  <si>
    <t>和議</t>
  </si>
  <si>
    <t>会社更生</t>
  </si>
  <si>
    <t>人身保護</t>
  </si>
  <si>
    <t xml:space="preserve"> </t>
  </si>
  <si>
    <t>第一審訴訟</t>
  </si>
  <si>
    <t>225  調停事件</t>
  </si>
  <si>
    <t xml:space="preserve"> (1) 簡易裁判所(受理区分･既済･未済件数) －松江地裁管内全簡易裁判所</t>
  </si>
  <si>
    <t>受　　　　　　　　　　　理</t>
  </si>
  <si>
    <t>新               受</t>
  </si>
  <si>
    <t>申立て</t>
  </si>
  <si>
    <t>職　権</t>
  </si>
  <si>
    <t>移　送</t>
  </si>
  <si>
    <t>平成</t>
  </si>
  <si>
    <t xml:space="preserve">… </t>
  </si>
  <si>
    <t xml:space="preserve"> (2) 地方裁判所(受理区分･既済･未済件数) －松江地裁本庁･全支部</t>
  </si>
  <si>
    <t>移送･回付</t>
  </si>
  <si>
    <t>226 刑事事件</t>
  </si>
  <si>
    <t xml:space="preserve"> (1) 簡易裁判所(種類別受理･既済･未済人員)</t>
  </si>
  <si>
    <t xml:space="preserve"> (2) 地方裁判所(種類別受理･既済･未済人員)</t>
  </si>
  <si>
    <t>－松江地裁管内全簡易裁判所</t>
  </si>
  <si>
    <t>－松江地裁本庁･全支部</t>
  </si>
  <si>
    <t>年　　次　　　　事 件 別</t>
  </si>
  <si>
    <t>受　　　理</t>
  </si>
  <si>
    <t>既 済</t>
  </si>
  <si>
    <t>未 済</t>
  </si>
  <si>
    <t>既 済</t>
  </si>
  <si>
    <t>未 済</t>
  </si>
  <si>
    <t>総 数</t>
  </si>
  <si>
    <t>旧 受</t>
  </si>
  <si>
    <t>新 受</t>
  </si>
  <si>
    <t>通　　　　常</t>
  </si>
  <si>
    <t>略　　　　式</t>
  </si>
  <si>
    <t>その他の事件</t>
  </si>
  <si>
    <t>資料　松江地方裁判所</t>
  </si>
  <si>
    <t>新　　受　　事　　件　　の　　種　　類　　別　　内　　訳　　(続)</t>
  </si>
  <si>
    <t>年次</t>
  </si>
  <si>
    <t>家事審判事件甲類（続）</t>
  </si>
  <si>
    <t>家　事　審　判　事　件　乙　類</t>
  </si>
  <si>
    <t>家　　事　　調　　停　　事　　件</t>
  </si>
  <si>
    <t>相続人　　　　　　不分明に　　　　伴う相続財　　　　　　産管理処分　</t>
  </si>
  <si>
    <t>特別縁故者          への相続財             産の分与　</t>
  </si>
  <si>
    <t>遺言の確認・遺言書の検認</t>
  </si>
  <si>
    <t>戸籍法に     よる改氏        改     名</t>
  </si>
  <si>
    <t xml:space="preserve">精神衛生法20条2項の事件 </t>
  </si>
  <si>
    <t>夫婦同居協力扶助　・ 婚   姻     費用分担</t>
  </si>
  <si>
    <t>子の監護処　　分</t>
  </si>
  <si>
    <t>財　産　分　与</t>
  </si>
  <si>
    <t>親権者　の指定　・変更</t>
  </si>
  <si>
    <t>扶　養</t>
  </si>
  <si>
    <t>遺　産　分　割</t>
  </si>
  <si>
    <t>婚姻中の夫婦間の事　　件</t>
  </si>
  <si>
    <t>親族間　紛　争</t>
  </si>
  <si>
    <t>家　事　審　判　法23条　事　項</t>
  </si>
  <si>
    <t>離　縁</t>
  </si>
  <si>
    <t>　12</t>
  </si>
  <si>
    <t>　13</t>
  </si>
  <si>
    <t>　14</t>
  </si>
  <si>
    <t xml:space="preserve">  15</t>
  </si>
  <si>
    <t>注　1 この表は,松江家庭裁判所(支部･出張所を含む)が取扱った家事事件件数｡</t>
  </si>
  <si>
    <t>　 　2 1)共助･雑事件を除く｡　2)特別養子縁組を含む。</t>
  </si>
  <si>
    <t>資料　松江家庭裁判所</t>
  </si>
  <si>
    <t>(再掲)　少　年　保　護　事　件　の　終　局　決　定　別　件　数</t>
  </si>
  <si>
    <t>検 察 官 へ 送 致</t>
  </si>
  <si>
    <t>保　　　　護　　　　処　　　　分</t>
  </si>
  <si>
    <t>知事又は児童相談所長へ送致</t>
  </si>
  <si>
    <t>不 開 始</t>
  </si>
  <si>
    <t>不 処 分</t>
  </si>
  <si>
    <t>他の家庭裁判所へ移　　送</t>
  </si>
  <si>
    <t>併　合</t>
  </si>
  <si>
    <t>総　数</t>
  </si>
  <si>
    <t>法第20条・   第23条     第1項</t>
  </si>
  <si>
    <t>法                  第19条第2項                  第23条第3項</t>
  </si>
  <si>
    <t>保護観察所の保護観察</t>
  </si>
  <si>
    <t>児童自立　　　支援施設又　　　　は児童養護　　　　　　施設へ送致</t>
  </si>
  <si>
    <t>少 年 院 へ 送 致</t>
  </si>
  <si>
    <t>総 数</t>
  </si>
  <si>
    <t>強制措置を要する　　　　　　　　も　　　の</t>
  </si>
  <si>
    <t>強制措置　　　を要しな　　　い も の</t>
  </si>
  <si>
    <t>総数</t>
  </si>
  <si>
    <t>初等</t>
  </si>
  <si>
    <t>中等</t>
  </si>
  <si>
    <t>特別</t>
  </si>
  <si>
    <t>医療</t>
  </si>
  <si>
    <t>(311)</t>
  </si>
  <si>
    <t>(57)</t>
  </si>
  <si>
    <t>(35)</t>
  </si>
  <si>
    <t>(22)</t>
  </si>
  <si>
    <t>(52)</t>
  </si>
  <si>
    <t>(51)</t>
  </si>
  <si>
    <t>(18)</t>
  </si>
  <si>
    <t>(171)</t>
  </si>
  <si>
    <t>( 5)</t>
  </si>
  <si>
    <t>( 8)</t>
  </si>
  <si>
    <t>平11</t>
  </si>
  <si>
    <t>(360)</t>
  </si>
  <si>
    <t>(73)</t>
  </si>
  <si>
    <t>(50)</t>
  </si>
  <si>
    <t>(23)</t>
  </si>
  <si>
    <t>(84)</t>
  </si>
  <si>
    <t>(83)</t>
  </si>
  <si>
    <t>(15)</t>
  </si>
  <si>
    <t>(172)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</si>
  <si>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明朝"/>
        <family val="1"/>
      </rPr>
      <t>4)</t>
    </r>
  </si>
  <si>
    <t>(12)</t>
  </si>
  <si>
    <t>　12</t>
  </si>
  <si>
    <t>(361)</t>
  </si>
  <si>
    <t>(62)</t>
  </si>
  <si>
    <t>(44)</t>
  </si>
  <si>
    <t>(56)</t>
  </si>
  <si>
    <t>(-)</t>
  </si>
  <si>
    <t>(33)</t>
  </si>
  <si>
    <t>(165)</t>
  </si>
  <si>
    <t>(29)</t>
  </si>
  <si>
    <t>(16)</t>
  </si>
  <si>
    <t>　13</t>
  </si>
  <si>
    <t>(276)</t>
  </si>
  <si>
    <t>(43)</t>
  </si>
  <si>
    <t>(39)</t>
  </si>
  <si>
    <t>( 4)</t>
  </si>
  <si>
    <t>(52)</t>
  </si>
  <si>
    <t>(24)</t>
  </si>
  <si>
    <t>(129)</t>
  </si>
  <si>
    <t>(16)</t>
  </si>
  <si>
    <t>(12)</t>
  </si>
  <si>
    <t>　14</t>
  </si>
  <si>
    <t>(285)</t>
  </si>
  <si>
    <t>(28)</t>
  </si>
  <si>
    <t>(27)</t>
  </si>
  <si>
    <t>(1)</t>
  </si>
  <si>
    <t>(57)</t>
  </si>
  <si>
    <t>(-)</t>
  </si>
  <si>
    <t>-</t>
  </si>
  <si>
    <t>(32)</t>
  </si>
  <si>
    <t>(124)</t>
  </si>
  <si>
    <t>(29)</t>
  </si>
  <si>
    <t>(15)</t>
  </si>
  <si>
    <t xml:space="preserve"> 15</t>
  </si>
  <si>
    <t>注　(  )内の数字は道路交通事件で内数｡</t>
  </si>
  <si>
    <t>資料　松江家庭裁判所</t>
  </si>
  <si>
    <t>228  少年事件(受理･既済･未済件数)</t>
  </si>
  <si>
    <t>受　理　件　数</t>
  </si>
  <si>
    <t>既　　済　　件　　数</t>
  </si>
  <si>
    <t>未済件数</t>
  </si>
  <si>
    <t>少　年　保　護</t>
  </si>
  <si>
    <t>準少年保護</t>
  </si>
  <si>
    <t>少年審判　　　　　　　　　等 共 助</t>
  </si>
  <si>
    <t>少 年 雑</t>
  </si>
  <si>
    <t>成人刑事</t>
  </si>
  <si>
    <t>成人刑事雑</t>
  </si>
  <si>
    <t>総　数</t>
  </si>
  <si>
    <t>一　般</t>
  </si>
  <si>
    <t>道路交通</t>
  </si>
  <si>
    <t>13</t>
  </si>
  <si>
    <t>14</t>
  </si>
  <si>
    <t>15</t>
  </si>
  <si>
    <t>227  家事事件(受理･既済･未済件数)</t>
  </si>
  <si>
    <t>受　理　件　数</t>
  </si>
  <si>
    <t>既　　済　　件　　数</t>
  </si>
  <si>
    <t>未　済      　件　数</t>
  </si>
  <si>
    <t>1) 　(再掲) 新　受　事　件　の　種　類　別　内　訳　</t>
  </si>
  <si>
    <t>家　　事　　審　　判　　事　　件　　甲　　類</t>
  </si>
  <si>
    <t>家事審判事　　件</t>
  </si>
  <si>
    <t>家事調停事　　件</t>
  </si>
  <si>
    <t>共　助</t>
  </si>
  <si>
    <t>後見開始等　保佐開始等　補助開始等</t>
  </si>
  <si>
    <t>不在者の財 産 の管理処分</t>
  </si>
  <si>
    <t>失踪宣告　　　　及　　び　　　　　その取消</t>
  </si>
  <si>
    <t>子の氏　変　更</t>
  </si>
  <si>
    <t xml:space="preserve"> 2)</t>
  </si>
  <si>
    <t>離　縁</t>
  </si>
  <si>
    <t>利益相反行　　　　　為について　　　　　　の特別代理　　　　人　選　任</t>
  </si>
  <si>
    <t>後 見 人 等　の 選 任</t>
  </si>
  <si>
    <t>相続放棄の申述の受 　 　理</t>
  </si>
  <si>
    <t>養　子　　　　　縁　組</t>
  </si>
  <si>
    <t xml:space="preserve"> 平11</t>
  </si>
  <si>
    <t>　13</t>
  </si>
  <si>
    <t xml:space="preserve"> 15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</si>
</sst>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&quot;-&quot;"/>
    <numFmt numFmtId="178" formatCode="#,##0\ ;&quot;△&quot;#,##0\ ;&quot;-&quot;\ "/>
    <numFmt numFmtId="179" formatCode="#,##0_);[Red]\(#,##0\)"/>
    <numFmt numFmtId="180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 quotePrefix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0" fontId="6" fillId="0" borderId="32" xfId="0" applyFont="1" applyBorder="1" applyAlignment="1" applyProtection="1" quotePrefix="1">
      <alignment vertical="center"/>
      <protection/>
    </xf>
    <xf numFmtId="0" fontId="12" fillId="0" borderId="0" xfId="0" applyFont="1" applyAlignment="1">
      <alignment/>
    </xf>
    <xf numFmtId="0" fontId="8" fillId="0" borderId="2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7" fontId="8" fillId="0" borderId="26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/>
    </xf>
    <xf numFmtId="177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Continuous" vertical="center"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31" xfId="0" applyFont="1" applyBorder="1" applyAlignment="1" applyProtection="1" quotePrefix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26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8" fillId="0" borderId="0" xfId="16" applyFont="1" applyAlignment="1">
      <alignment vertical="center"/>
    </xf>
    <xf numFmtId="37" fontId="8" fillId="0" borderId="17" xfId="0" applyNumberFormat="1" applyFont="1" applyBorder="1" applyAlignment="1" applyProtection="1">
      <alignment horizontal="center" vertical="center"/>
      <protection/>
    </xf>
    <xf numFmtId="37" fontId="8" fillId="0" borderId="18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8" xfId="0" applyNumberFormat="1" applyFont="1" applyBorder="1" applyAlignment="1" applyProtection="1">
      <alignment horizontal="center" vertical="center"/>
      <protection/>
    </xf>
    <xf numFmtId="38" fontId="8" fillId="0" borderId="28" xfId="16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38" fontId="8" fillId="0" borderId="0" xfId="16" applyFont="1" applyBorder="1" applyAlignment="1" applyProtection="1">
      <alignment vertical="center"/>
      <protection/>
    </xf>
    <xf numFmtId="38" fontId="12" fillId="0" borderId="0" xfId="16" applyFont="1" applyAlignment="1">
      <alignment/>
    </xf>
    <xf numFmtId="38" fontId="0" fillId="0" borderId="0" xfId="16" applyAlignment="1">
      <alignment/>
    </xf>
    <xf numFmtId="177" fontId="8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38" fontId="8" fillId="0" borderId="26" xfId="16" applyFont="1" applyBorder="1" applyAlignment="1" applyProtection="1">
      <alignment vertical="center"/>
      <protection/>
    </xf>
    <xf numFmtId="38" fontId="8" fillId="0" borderId="0" xfId="16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 quotePrefix="1">
      <alignment horizontal="centerContinuous" vertical="center"/>
      <protection/>
    </xf>
    <xf numFmtId="0" fontId="8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31" xfId="0" applyNumberFormat="1" applyFont="1" applyBorder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0" borderId="31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horizontal="centerContinuous" vertical="center"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Continuous" vertical="center"/>
    </xf>
    <xf numFmtId="0" fontId="8" fillId="0" borderId="38" xfId="0" applyFont="1" applyBorder="1" applyAlignment="1" applyProtection="1">
      <alignment horizontal="center" vertical="center"/>
      <protection/>
    </xf>
    <xf numFmtId="177" fontId="8" fillId="0" borderId="39" xfId="0" applyNumberFormat="1" applyFont="1" applyBorder="1" applyAlignment="1" applyProtection="1">
      <alignment vertical="center"/>
      <protection/>
    </xf>
    <xf numFmtId="177" fontId="8" fillId="0" borderId="32" xfId="0" applyNumberFormat="1" applyFont="1" applyBorder="1" applyAlignment="1" applyProtection="1">
      <alignment vertical="center"/>
      <protection/>
    </xf>
    <xf numFmtId="177" fontId="6" fillId="0" borderId="32" xfId="0" applyNumberFormat="1" applyFont="1" applyBorder="1" applyAlignment="1" applyProtection="1">
      <alignment vertical="center"/>
      <protection/>
    </xf>
    <xf numFmtId="177" fontId="8" fillId="0" borderId="34" xfId="0" applyNumberFormat="1" applyFont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178" fontId="8" fillId="0" borderId="32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8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178" fontId="6" fillId="0" borderId="32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8" fontId="8" fillId="0" borderId="26" xfId="0" applyNumberFormat="1" applyFont="1" applyBorder="1" applyAlignment="1" applyProtection="1">
      <alignment vertical="center"/>
      <protection/>
    </xf>
    <xf numFmtId="0" fontId="11" fillId="0" borderId="41" xfId="0" applyFont="1" applyBorder="1" applyAlignment="1">
      <alignment vertical="center" shrinkToFit="1"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37" fontId="8" fillId="0" borderId="16" xfId="0" applyNumberFormat="1" applyFont="1" applyBorder="1" applyAlignment="1" applyProtection="1">
      <alignment horizontal="centerContinuous" vertical="center"/>
      <protection/>
    </xf>
    <xf numFmtId="37" fontId="8" fillId="0" borderId="14" xfId="0" applyNumberFormat="1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vertical="center"/>
    </xf>
    <xf numFmtId="0" fontId="8" fillId="0" borderId="0" xfId="0" applyFont="1" applyBorder="1" applyAlignment="1" applyProtection="1" quotePrefix="1">
      <alignment horizontal="centerContinuous" vertical="center"/>
      <protection/>
    </xf>
    <xf numFmtId="0" fontId="8" fillId="0" borderId="31" xfId="0" applyFont="1" applyBorder="1" applyAlignment="1" applyProtection="1" quotePrefix="1">
      <alignment horizontal="centerContinuous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38" fontId="8" fillId="0" borderId="0" xfId="16" applyFont="1" applyBorder="1" applyAlignment="1" applyProtection="1" quotePrefix="1">
      <alignment horizontal="centerContinuous" vertical="center"/>
      <protection/>
    </xf>
    <xf numFmtId="38" fontId="8" fillId="0" borderId="31" xfId="16" applyFont="1" applyBorder="1" applyAlignment="1" applyProtection="1" quotePrefix="1">
      <alignment horizontal="centerContinuous" vertical="center"/>
      <protection/>
    </xf>
    <xf numFmtId="179" fontId="11" fillId="0" borderId="0" xfId="16" applyNumberFormat="1" applyFont="1" applyAlignment="1">
      <alignment horizontal="right"/>
    </xf>
    <xf numFmtId="38" fontId="11" fillId="0" borderId="0" xfId="16" applyFont="1" applyAlignment="1">
      <alignment/>
    </xf>
    <xf numFmtId="38" fontId="6" fillId="0" borderId="0" xfId="16" applyFont="1" applyBorder="1" applyAlignment="1" applyProtection="1" quotePrefix="1">
      <alignment horizontal="centerContinuous" vertical="center"/>
      <protection/>
    </xf>
    <xf numFmtId="38" fontId="6" fillId="0" borderId="31" xfId="16" applyFont="1" applyBorder="1" applyAlignment="1" applyProtection="1" quotePrefix="1">
      <alignment horizontal="centerContinuous" vertical="center"/>
      <protection/>
    </xf>
    <xf numFmtId="179" fontId="12" fillId="0" borderId="0" xfId="16" applyNumberFormat="1" applyFont="1" applyAlignment="1">
      <alignment horizontal="right"/>
    </xf>
    <xf numFmtId="178" fontId="8" fillId="0" borderId="0" xfId="0" applyNumberFormat="1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179" fontId="11" fillId="0" borderId="0" xfId="16" applyNumberFormat="1" applyFont="1" applyAlignment="1">
      <alignment/>
    </xf>
    <xf numFmtId="179" fontId="12" fillId="0" borderId="0" xfId="16" applyNumberFormat="1" applyFont="1" applyAlignment="1">
      <alignment/>
    </xf>
    <xf numFmtId="0" fontId="8" fillId="0" borderId="0" xfId="0" applyFont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centerContinuous" vertical="center"/>
      <protection/>
    </xf>
    <xf numFmtId="0" fontId="8" fillId="0" borderId="43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38" fontId="8" fillId="0" borderId="31" xfId="16" applyFont="1" applyBorder="1" applyAlignment="1" applyProtection="1">
      <alignment horizontal="centerContinuous" vertical="center"/>
      <protection/>
    </xf>
    <xf numFmtId="180" fontId="11" fillId="0" borderId="0" xfId="16" applyNumberFormat="1" applyFont="1" applyAlignment="1">
      <alignment/>
    </xf>
    <xf numFmtId="38" fontId="6" fillId="0" borderId="0" xfId="16" applyFont="1" applyBorder="1" applyAlignment="1">
      <alignment vertical="center"/>
    </xf>
    <xf numFmtId="180" fontId="12" fillId="0" borderId="0" xfId="16" applyNumberFormat="1" applyFont="1" applyAlignment="1">
      <alignment/>
    </xf>
    <xf numFmtId="177" fontId="8" fillId="0" borderId="26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43" xfId="0" applyNumberFormat="1" applyFont="1" applyBorder="1" applyAlignment="1" applyProtection="1">
      <alignment horizontal="centerContinuous" vertical="center"/>
      <protection/>
    </xf>
    <xf numFmtId="177" fontId="8" fillId="0" borderId="43" xfId="0" applyNumberFormat="1" applyFont="1" applyBorder="1" applyAlignment="1">
      <alignment horizontal="centerContinuous" vertical="center"/>
    </xf>
    <xf numFmtId="177" fontId="8" fillId="0" borderId="4" xfId="0" applyNumberFormat="1" applyFont="1" applyBorder="1" applyAlignment="1">
      <alignment horizontal="centerContinuous" vertical="center"/>
    </xf>
    <xf numFmtId="177" fontId="8" fillId="0" borderId="28" xfId="0" applyNumberFormat="1" applyFont="1" applyBorder="1" applyAlignment="1" applyProtection="1">
      <alignment horizontal="center" vertical="center"/>
      <protection/>
    </xf>
    <xf numFmtId="177" fontId="9" fillId="0" borderId="28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11" fillId="0" borderId="0" xfId="16" applyFont="1" applyAlignment="1">
      <alignment horizontal="right"/>
    </xf>
    <xf numFmtId="38" fontId="12" fillId="0" borderId="0" xfId="16" applyFont="1" applyAlignment="1">
      <alignment horizontal="right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 applyProtection="1">
      <alignment horizontal="center" vertical="center" wrapText="1"/>
      <protection/>
    </xf>
    <xf numFmtId="177" fontId="13" fillId="0" borderId="35" xfId="0" applyNumberFormat="1" applyFont="1" applyBorder="1" applyAlignment="1" applyProtection="1">
      <alignment horizontal="center" vertical="center" wrapText="1"/>
      <protection/>
    </xf>
    <xf numFmtId="177" fontId="9" fillId="0" borderId="35" xfId="0" applyNumberFormat="1" applyFont="1" applyBorder="1" applyAlignment="1" applyProtection="1">
      <alignment horizontal="center" vertical="center"/>
      <protection/>
    </xf>
    <xf numFmtId="177" fontId="9" fillId="0" borderId="35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77" fontId="9" fillId="0" borderId="7" xfId="0" applyNumberFormat="1" applyFont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77" fontId="9" fillId="0" borderId="29" xfId="0" applyNumberFormat="1" applyFont="1" applyBorder="1" applyAlignment="1" applyProtection="1">
      <alignment horizontal="center" vertical="center"/>
      <protection/>
    </xf>
    <xf numFmtId="177" fontId="9" fillId="0" borderId="29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vertical="center"/>
    </xf>
    <xf numFmtId="49" fontId="8" fillId="0" borderId="32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>
      <alignment vertical="center"/>
    </xf>
    <xf numFmtId="179" fontId="11" fillId="0" borderId="0" xfId="0" applyNumberFormat="1" applyFont="1" applyAlignment="1">
      <alignment/>
    </xf>
    <xf numFmtId="179" fontId="8" fillId="0" borderId="0" xfId="0" applyNumberFormat="1" applyFont="1" applyAlignment="1">
      <alignment vertical="center"/>
    </xf>
    <xf numFmtId="41" fontId="11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179" fontId="6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/>
    </xf>
    <xf numFmtId="49" fontId="6" fillId="0" borderId="32" xfId="0" applyNumberFormat="1" applyFont="1" applyBorder="1" applyAlignment="1" applyProtection="1">
      <alignment horizontal="center" vertical="center"/>
      <protection/>
    </xf>
    <xf numFmtId="179" fontId="6" fillId="0" borderId="0" xfId="0" applyNumberFormat="1" applyFont="1" applyAlignment="1">
      <alignment vertical="center"/>
    </xf>
    <xf numFmtId="0" fontId="0" fillId="0" borderId="34" xfId="0" applyBorder="1" applyAlignment="1">
      <alignment/>
    </xf>
    <xf numFmtId="0" fontId="8" fillId="0" borderId="17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15" fillId="0" borderId="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37" fontId="8" fillId="0" borderId="32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 quotePrefix="1">
      <alignment horizontal="left" vertical="center"/>
      <protection/>
    </xf>
    <xf numFmtId="49" fontId="8" fillId="0" borderId="0" xfId="0" applyNumberFormat="1" applyFont="1" applyBorder="1" applyAlignment="1" applyProtection="1" quotePrefix="1">
      <alignment horizontal="left" vertical="center"/>
      <protection/>
    </xf>
    <xf numFmtId="177" fontId="8" fillId="0" borderId="32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quotePrefix="1">
      <alignment/>
    </xf>
    <xf numFmtId="0" fontId="8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 quotePrefix="1">
      <alignment horizontal="left" vertical="center"/>
      <protection/>
    </xf>
    <xf numFmtId="0" fontId="12" fillId="0" borderId="0" xfId="0" applyFont="1" applyAlignment="1" quotePrefix="1">
      <alignment/>
    </xf>
    <xf numFmtId="37" fontId="8" fillId="0" borderId="34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178" fontId="11" fillId="0" borderId="0" xfId="16" applyNumberFormat="1" applyFont="1" applyAlignment="1">
      <alignment/>
    </xf>
    <xf numFmtId="38" fontId="8" fillId="0" borderId="32" xfId="16" applyFont="1" applyBorder="1" applyAlignment="1" applyProtection="1">
      <alignment horizontal="center" vertical="center"/>
      <protection/>
    </xf>
    <xf numFmtId="178" fontId="12" fillId="0" borderId="0" xfId="16" applyNumberFormat="1" applyFont="1" applyAlignment="1">
      <alignment/>
    </xf>
    <xf numFmtId="38" fontId="6" fillId="0" borderId="0" xfId="16" applyFont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10" fillId="0" borderId="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80" fontId="8" fillId="0" borderId="0" xfId="16" applyNumberFormat="1" applyFont="1" applyBorder="1" applyAlignment="1">
      <alignment vertical="center"/>
    </xf>
    <xf numFmtId="180" fontId="8" fillId="0" borderId="0" xfId="16" applyNumberFormat="1" applyFont="1" applyAlignment="1">
      <alignment vertical="center"/>
    </xf>
    <xf numFmtId="180" fontId="6" fillId="0" borderId="0" xfId="16" applyNumberFormat="1" applyFont="1" applyBorder="1" applyAlignment="1">
      <alignment vertical="center"/>
    </xf>
    <xf numFmtId="180" fontId="6" fillId="0" borderId="0" xfId="16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7">
      <selection activeCell="C8" sqref="C8"/>
    </sheetView>
  </sheetViews>
  <sheetFormatPr defaultColWidth="9.00390625" defaultRowHeight="13.5"/>
  <cols>
    <col min="1" max="2" width="5.625" style="2" customWidth="1"/>
    <col min="3" max="3" width="95.1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217</v>
      </c>
      <c r="B3" s="8" t="s">
        <v>3</v>
      </c>
      <c r="C3" s="9" t="s">
        <v>4</v>
      </c>
    </row>
    <row r="4" spans="1:3" ht="24" customHeight="1">
      <c r="A4" s="10">
        <v>218</v>
      </c>
      <c r="B4" s="11" t="s">
        <v>3</v>
      </c>
      <c r="C4" s="12" t="s">
        <v>5</v>
      </c>
    </row>
    <row r="5" spans="1:3" ht="24" customHeight="1">
      <c r="A5" s="10">
        <v>219</v>
      </c>
      <c r="B5" s="11" t="s">
        <v>3</v>
      </c>
      <c r="C5" s="12" t="s">
        <v>6</v>
      </c>
    </row>
    <row r="6" spans="1:3" ht="24" customHeight="1">
      <c r="A6" s="10">
        <v>220</v>
      </c>
      <c r="B6" s="11" t="s">
        <v>3</v>
      </c>
      <c r="C6" s="12" t="s">
        <v>7</v>
      </c>
    </row>
    <row r="7" spans="1:3" ht="24" customHeight="1">
      <c r="A7" s="10">
        <v>221</v>
      </c>
      <c r="B7" s="11" t="s">
        <v>3</v>
      </c>
      <c r="C7" s="12" t="s">
        <v>8</v>
      </c>
    </row>
    <row r="8" spans="1:3" ht="24" customHeight="1">
      <c r="A8" s="10">
        <v>222</v>
      </c>
      <c r="B8" s="11" t="s">
        <v>3</v>
      </c>
      <c r="C8" s="12" t="s">
        <v>9</v>
      </c>
    </row>
    <row r="9" spans="1:3" ht="24" customHeight="1">
      <c r="A9" s="10">
        <v>223</v>
      </c>
      <c r="B9" s="11"/>
      <c r="C9" s="12" t="s">
        <v>10</v>
      </c>
    </row>
    <row r="10" spans="1:3" ht="24" customHeight="1">
      <c r="A10" s="10"/>
      <c r="B10" s="13"/>
      <c r="C10" s="12" t="s">
        <v>11</v>
      </c>
    </row>
    <row r="11" spans="1:3" ht="24" customHeight="1">
      <c r="A11" s="10">
        <v>224</v>
      </c>
      <c r="C11" s="12" t="s">
        <v>12</v>
      </c>
    </row>
    <row r="12" spans="1:3" ht="24" customHeight="1">
      <c r="A12" s="10"/>
      <c r="B12" s="14" t="s">
        <v>13</v>
      </c>
      <c r="C12" s="12" t="s">
        <v>14</v>
      </c>
    </row>
    <row r="13" spans="1:3" ht="24" customHeight="1">
      <c r="A13" s="10" t="s">
        <v>3</v>
      </c>
      <c r="B13" s="14" t="s">
        <v>15</v>
      </c>
      <c r="C13" s="12" t="s">
        <v>16</v>
      </c>
    </row>
    <row r="14" spans="1:3" ht="24" customHeight="1">
      <c r="A14" s="10">
        <v>225</v>
      </c>
      <c r="B14" s="11" t="s">
        <v>3</v>
      </c>
      <c r="C14" s="12" t="s">
        <v>17</v>
      </c>
    </row>
    <row r="15" spans="1:3" ht="24" customHeight="1">
      <c r="A15" s="10"/>
      <c r="B15" s="14" t="s">
        <v>13</v>
      </c>
      <c r="C15" s="12" t="s">
        <v>18</v>
      </c>
    </row>
    <row r="16" spans="1:3" ht="24" customHeight="1">
      <c r="A16" s="10"/>
      <c r="B16" s="14" t="s">
        <v>15</v>
      </c>
      <c r="C16" s="12" t="s">
        <v>19</v>
      </c>
    </row>
    <row r="17" spans="1:3" ht="24" customHeight="1">
      <c r="A17" s="10">
        <v>226</v>
      </c>
      <c r="B17" s="11" t="s">
        <v>3</v>
      </c>
      <c r="C17" s="12" t="s">
        <v>20</v>
      </c>
    </row>
    <row r="18" spans="1:3" ht="24" customHeight="1">
      <c r="A18" s="10"/>
      <c r="B18" s="14" t="s">
        <v>13</v>
      </c>
      <c r="C18" s="12" t="s">
        <v>21</v>
      </c>
    </row>
    <row r="19" spans="1:3" ht="24" customHeight="1">
      <c r="A19" s="10"/>
      <c r="B19" s="14" t="s">
        <v>15</v>
      </c>
      <c r="C19" s="12" t="s">
        <v>22</v>
      </c>
    </row>
    <row r="20" spans="1:3" ht="24" customHeight="1">
      <c r="A20" s="10">
        <v>227</v>
      </c>
      <c r="B20" s="11"/>
      <c r="C20" s="12" t="s">
        <v>23</v>
      </c>
    </row>
    <row r="21" spans="1:3" ht="24" customHeight="1">
      <c r="A21" s="15">
        <v>228</v>
      </c>
      <c r="B21" s="16"/>
      <c r="C21" s="17" t="s">
        <v>24</v>
      </c>
    </row>
    <row r="22" spans="1:2" ht="13.5">
      <c r="A22" s="18" t="s">
        <v>3</v>
      </c>
      <c r="B22" s="18"/>
    </row>
    <row r="23" spans="1:2" ht="13.5">
      <c r="A23" s="18"/>
      <c r="B23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27" sqref="E27"/>
    </sheetView>
  </sheetViews>
  <sheetFormatPr defaultColWidth="9.00390625" defaultRowHeight="13.5"/>
  <cols>
    <col min="1" max="1" width="2.625" style="0" customWidth="1"/>
    <col min="2" max="2" width="15.625" style="0" customWidth="1"/>
    <col min="3" max="3" width="1.625" style="0" customWidth="1"/>
    <col min="4" max="8" width="12.625" style="0" customWidth="1"/>
  </cols>
  <sheetData>
    <row r="1" spans="1:8" ht="13.5" customHeight="1">
      <c r="A1" s="183" t="s">
        <v>282</v>
      </c>
      <c r="B1" s="20"/>
      <c r="C1" s="20"/>
      <c r="D1" s="20"/>
      <c r="E1" s="20"/>
      <c r="F1" s="20"/>
      <c r="G1" s="20"/>
      <c r="H1" s="20"/>
    </row>
    <row r="2" spans="1:8" ht="13.5" customHeight="1" thickBot="1">
      <c r="A2" s="20"/>
      <c r="B2" s="20"/>
      <c r="C2" s="20"/>
      <c r="D2" s="20"/>
      <c r="E2" s="20"/>
      <c r="F2" s="20"/>
      <c r="G2" s="20"/>
      <c r="H2" s="20"/>
    </row>
    <row r="3" spans="1:8" ht="20.25" customHeight="1" thickTop="1">
      <c r="A3" s="127" t="s">
        <v>283</v>
      </c>
      <c r="B3" s="127"/>
      <c r="C3" s="184"/>
      <c r="D3" s="185" t="s">
        <v>254</v>
      </c>
      <c r="E3" s="186"/>
      <c r="F3" s="186"/>
      <c r="G3" s="130" t="s">
        <v>255</v>
      </c>
      <c r="H3" s="23" t="s">
        <v>256</v>
      </c>
    </row>
    <row r="4" spans="1:8" ht="18" customHeight="1">
      <c r="A4" s="187"/>
      <c r="B4" s="187"/>
      <c r="C4" s="188"/>
      <c r="D4" s="46" t="s">
        <v>206</v>
      </c>
      <c r="E4" s="46" t="s">
        <v>257</v>
      </c>
      <c r="F4" s="154" t="s">
        <v>258</v>
      </c>
      <c r="G4" s="117"/>
      <c r="H4" s="49"/>
    </row>
    <row r="5" spans="1:8" ht="13.5" customHeight="1">
      <c r="A5" s="50"/>
      <c r="B5" s="50"/>
      <c r="C5" s="189"/>
      <c r="D5" s="88"/>
      <c r="E5" s="88"/>
      <c r="F5" s="88"/>
      <c r="G5" s="88"/>
      <c r="H5" s="88"/>
    </row>
    <row r="6" spans="1:8" ht="13.5" customHeight="1">
      <c r="A6" s="190"/>
      <c r="B6" s="52" t="s">
        <v>284</v>
      </c>
      <c r="C6" s="191"/>
      <c r="D6" s="205">
        <v>9053</v>
      </c>
      <c r="E6" s="205">
        <v>3369</v>
      </c>
      <c r="F6" s="205">
        <v>5684</v>
      </c>
      <c r="G6" s="205">
        <v>5947</v>
      </c>
      <c r="H6" s="205">
        <v>3106</v>
      </c>
    </row>
    <row r="7" spans="1:8" s="196" customFormat="1" ht="13.5" customHeight="1">
      <c r="A7" s="193"/>
      <c r="B7" s="147" t="s">
        <v>285</v>
      </c>
      <c r="C7" s="194"/>
      <c r="D7" s="206">
        <v>8491</v>
      </c>
      <c r="E7" s="206">
        <v>3106</v>
      </c>
      <c r="F7" s="206">
        <v>5385</v>
      </c>
      <c r="G7" s="206">
        <v>5516</v>
      </c>
      <c r="H7" s="206">
        <v>2975</v>
      </c>
    </row>
    <row r="8" spans="1:8" s="196" customFormat="1" ht="13.5" customHeight="1">
      <c r="A8" s="193"/>
      <c r="B8" s="147" t="s">
        <v>286</v>
      </c>
      <c r="C8" s="194"/>
      <c r="D8" s="206">
        <v>8422</v>
      </c>
      <c r="E8" s="206">
        <v>2975</v>
      </c>
      <c r="F8" s="206">
        <v>5447</v>
      </c>
      <c r="G8" s="206">
        <v>5337</v>
      </c>
      <c r="H8" s="206">
        <v>3085</v>
      </c>
    </row>
    <row r="9" spans="1:8" s="196" customFormat="1" ht="13.5" customHeight="1">
      <c r="A9" s="193"/>
      <c r="B9" s="147" t="s">
        <v>287</v>
      </c>
      <c r="C9" s="194"/>
      <c r="D9" s="206">
        <v>9557</v>
      </c>
      <c r="E9" s="206">
        <v>3085</v>
      </c>
      <c r="F9" s="206">
        <v>6472</v>
      </c>
      <c r="G9" s="206">
        <v>6353</v>
      </c>
      <c r="H9" s="206">
        <v>3204</v>
      </c>
    </row>
    <row r="10" spans="1:8" s="104" customFormat="1" ht="13.5" customHeight="1">
      <c r="A10" s="197"/>
      <c r="B10" s="148" t="s">
        <v>288</v>
      </c>
      <c r="C10" s="198"/>
      <c r="D10" s="207">
        <f>SUM(D12,D38)</f>
        <v>9994</v>
      </c>
      <c r="E10" s="207">
        <f>SUM(E12,E38)</f>
        <v>3204</v>
      </c>
      <c r="F10" s="207">
        <f>SUM(F12,F38)</f>
        <v>6790</v>
      </c>
      <c r="G10" s="207">
        <f>SUM(G12,G38)</f>
        <v>7076</v>
      </c>
      <c r="H10" s="207">
        <f>SUM(H12,H38)</f>
        <v>2918</v>
      </c>
    </row>
    <row r="11" spans="1:8" ht="13.5" customHeight="1">
      <c r="A11" s="50"/>
      <c r="B11" s="50"/>
      <c r="C11" s="51"/>
      <c r="D11" s="166"/>
      <c r="E11" s="166"/>
      <c r="F11" s="166"/>
      <c r="G11" s="166"/>
      <c r="H11" s="166"/>
    </row>
    <row r="12" spans="1:8" ht="13.5" customHeight="1">
      <c r="A12" s="83" t="s">
        <v>264</v>
      </c>
      <c r="B12" s="83"/>
      <c r="C12" s="51"/>
      <c r="D12" s="200">
        <f>SUM(E12:F12)</f>
        <v>9972</v>
      </c>
      <c r="E12" s="200">
        <f>SUM(E13:E36)</f>
        <v>3192</v>
      </c>
      <c r="F12" s="200">
        <f>SUM(F13:F36)</f>
        <v>6780</v>
      </c>
      <c r="G12" s="200">
        <f>SUM(G13:G36)</f>
        <v>7066</v>
      </c>
      <c r="H12" s="200">
        <f>SUM(H13:H36)</f>
        <v>2906</v>
      </c>
    </row>
    <row r="13" spans="1:8" ht="13.5" customHeight="1">
      <c r="A13" s="50"/>
      <c r="B13" s="86" t="s">
        <v>289</v>
      </c>
      <c r="C13" s="87"/>
      <c r="D13" s="200">
        <v>762</v>
      </c>
      <c r="E13" s="200">
        <v>282</v>
      </c>
      <c r="F13" s="200">
        <v>480</v>
      </c>
      <c r="G13" s="200">
        <v>441</v>
      </c>
      <c r="H13" s="200">
        <v>321</v>
      </c>
    </row>
    <row r="14" spans="1:8" ht="13.5" customHeight="1">
      <c r="A14" s="50"/>
      <c r="B14" s="86" t="s">
        <v>290</v>
      </c>
      <c r="C14" s="87"/>
      <c r="D14" s="200">
        <v>69</v>
      </c>
      <c r="E14" s="200">
        <v>29</v>
      </c>
      <c r="F14" s="200">
        <v>40</v>
      </c>
      <c r="G14" s="200">
        <v>41</v>
      </c>
      <c r="H14" s="200">
        <v>28</v>
      </c>
    </row>
    <row r="15" spans="1:8" ht="13.5" customHeight="1">
      <c r="A15" s="50"/>
      <c r="B15" s="86" t="s">
        <v>266</v>
      </c>
      <c r="C15" s="87"/>
      <c r="D15" s="200">
        <v>18</v>
      </c>
      <c r="E15" s="200">
        <v>10</v>
      </c>
      <c r="F15" s="200">
        <v>8</v>
      </c>
      <c r="G15" s="200">
        <v>13</v>
      </c>
      <c r="H15" s="200">
        <v>5</v>
      </c>
    </row>
    <row r="16" spans="1:8" ht="13.5" customHeight="1">
      <c r="A16" s="50"/>
      <c r="B16" s="86" t="s">
        <v>291</v>
      </c>
      <c r="C16" s="87"/>
      <c r="D16" s="200">
        <v>8</v>
      </c>
      <c r="E16" s="200">
        <v>4</v>
      </c>
      <c r="F16" s="200">
        <v>4</v>
      </c>
      <c r="G16" s="200">
        <v>5</v>
      </c>
      <c r="H16" s="200">
        <v>3</v>
      </c>
    </row>
    <row r="17" spans="1:8" ht="13.5" customHeight="1">
      <c r="A17" s="50"/>
      <c r="B17" s="86" t="s">
        <v>270</v>
      </c>
      <c r="C17" s="87"/>
      <c r="D17" s="200">
        <v>65</v>
      </c>
      <c r="E17" s="200">
        <v>3</v>
      </c>
      <c r="F17" s="200">
        <v>62</v>
      </c>
      <c r="G17" s="200">
        <v>61</v>
      </c>
      <c r="H17" s="200">
        <v>4</v>
      </c>
    </row>
    <row r="18" spans="1:8" ht="13.5" customHeight="1">
      <c r="A18" s="50"/>
      <c r="B18" s="86" t="s">
        <v>292</v>
      </c>
      <c r="C18" s="87"/>
      <c r="D18" s="200">
        <v>0</v>
      </c>
      <c r="E18" s="200">
        <v>0</v>
      </c>
      <c r="F18" s="200">
        <v>0</v>
      </c>
      <c r="G18" s="200">
        <v>0</v>
      </c>
      <c r="H18" s="200">
        <v>0</v>
      </c>
    </row>
    <row r="19" spans="1:8" ht="13.5" customHeight="1">
      <c r="A19" s="50"/>
      <c r="B19" s="86" t="s">
        <v>293</v>
      </c>
      <c r="C19" s="87"/>
      <c r="D19" s="200">
        <v>0</v>
      </c>
      <c r="E19" s="200">
        <v>0</v>
      </c>
      <c r="F19" s="200">
        <v>0</v>
      </c>
      <c r="G19" s="200">
        <v>0</v>
      </c>
      <c r="H19" s="200">
        <v>0</v>
      </c>
    </row>
    <row r="20" spans="1:8" ht="13.5" customHeight="1">
      <c r="A20" s="50"/>
      <c r="B20" s="86" t="s">
        <v>294</v>
      </c>
      <c r="C20" s="87"/>
      <c r="D20" s="200">
        <v>0</v>
      </c>
      <c r="E20" s="200">
        <v>0</v>
      </c>
      <c r="F20" s="200">
        <v>0</v>
      </c>
      <c r="G20" s="200">
        <v>0</v>
      </c>
      <c r="H20" s="200">
        <v>0</v>
      </c>
    </row>
    <row r="21" spans="1:8" ht="13.5" customHeight="1">
      <c r="A21" s="50"/>
      <c r="B21" s="86" t="s">
        <v>295</v>
      </c>
      <c r="C21" s="87"/>
      <c r="D21" s="200">
        <v>0</v>
      </c>
      <c r="E21" s="200">
        <v>0</v>
      </c>
      <c r="F21" s="200">
        <v>0</v>
      </c>
      <c r="G21" s="200">
        <v>0</v>
      </c>
      <c r="H21" s="200">
        <v>0</v>
      </c>
    </row>
    <row r="22" spans="1:8" ht="13.5" customHeight="1">
      <c r="A22" s="50"/>
      <c r="B22" s="86" t="s">
        <v>296</v>
      </c>
      <c r="C22" s="87"/>
      <c r="D22" s="200">
        <v>21</v>
      </c>
      <c r="E22" s="200">
        <v>3</v>
      </c>
      <c r="F22" s="200">
        <v>18</v>
      </c>
      <c r="G22" s="200">
        <v>21</v>
      </c>
      <c r="H22" s="200">
        <v>0</v>
      </c>
    </row>
    <row r="23" spans="1:8" ht="13.5" customHeight="1">
      <c r="A23" s="50"/>
      <c r="B23" s="86" t="s">
        <v>297</v>
      </c>
      <c r="C23" s="87"/>
      <c r="D23" s="200">
        <v>22</v>
      </c>
      <c r="E23" s="200">
        <v>1</v>
      </c>
      <c r="F23" s="200">
        <v>21</v>
      </c>
      <c r="G23" s="200">
        <v>21</v>
      </c>
      <c r="H23" s="200">
        <v>1</v>
      </c>
    </row>
    <row r="24" spans="1:8" ht="13.5" customHeight="1">
      <c r="A24" s="50"/>
      <c r="B24" s="86" t="s">
        <v>298</v>
      </c>
      <c r="C24" s="87"/>
      <c r="D24" s="200">
        <v>66</v>
      </c>
      <c r="E24" s="200">
        <v>6</v>
      </c>
      <c r="F24" s="200">
        <v>60</v>
      </c>
      <c r="G24" s="200">
        <v>56</v>
      </c>
      <c r="H24" s="200">
        <v>10</v>
      </c>
    </row>
    <row r="25" spans="1:8" ht="13.5" customHeight="1">
      <c r="A25" s="50"/>
      <c r="B25" s="86" t="s">
        <v>271</v>
      </c>
      <c r="C25" s="87"/>
      <c r="D25" s="200">
        <v>0</v>
      </c>
      <c r="E25" s="200">
        <v>0</v>
      </c>
      <c r="F25" s="200">
        <v>0</v>
      </c>
      <c r="G25" s="200">
        <v>0</v>
      </c>
      <c r="H25" s="200">
        <v>0</v>
      </c>
    </row>
    <row r="26" spans="1:8" ht="13.5" customHeight="1">
      <c r="A26" s="50"/>
      <c r="B26" s="86" t="s">
        <v>275</v>
      </c>
      <c r="C26" s="87"/>
      <c r="D26" s="200">
        <v>138</v>
      </c>
      <c r="E26" s="200">
        <v>2</v>
      </c>
      <c r="F26" s="200">
        <v>136</v>
      </c>
      <c r="G26" s="200">
        <v>131</v>
      </c>
      <c r="H26" s="200">
        <v>7</v>
      </c>
    </row>
    <row r="27" spans="1:8" ht="13.5" customHeight="1">
      <c r="A27" s="50"/>
      <c r="B27" s="86" t="s">
        <v>299</v>
      </c>
      <c r="C27" s="87"/>
      <c r="D27" s="200">
        <v>4385</v>
      </c>
      <c r="E27" s="200">
        <v>1860</v>
      </c>
      <c r="F27" s="200">
        <v>2525</v>
      </c>
      <c r="G27" s="200">
        <v>2612</v>
      </c>
      <c r="H27" s="200">
        <v>1773</v>
      </c>
    </row>
    <row r="28" spans="1:8" ht="13.5" customHeight="1">
      <c r="A28" s="50"/>
      <c r="B28" s="86" t="s">
        <v>300</v>
      </c>
      <c r="C28" s="87"/>
      <c r="D28" s="200">
        <v>1467</v>
      </c>
      <c r="E28" s="200">
        <v>231</v>
      </c>
      <c r="F28" s="200">
        <v>1236</v>
      </c>
      <c r="G28" s="200">
        <v>1264</v>
      </c>
      <c r="H28" s="200">
        <v>203</v>
      </c>
    </row>
    <row r="29" spans="1:8" ht="13.5" customHeight="1">
      <c r="A29" s="50"/>
      <c r="B29" s="86" t="s">
        <v>301</v>
      </c>
      <c r="C29" s="87"/>
      <c r="D29" s="200">
        <v>0</v>
      </c>
      <c r="E29" s="200">
        <v>0</v>
      </c>
      <c r="F29" s="200">
        <v>0</v>
      </c>
      <c r="G29" s="200">
        <v>0</v>
      </c>
      <c r="H29" s="200">
        <v>0</v>
      </c>
    </row>
    <row r="30" spans="1:8" ht="13.5" customHeight="1">
      <c r="A30" s="50"/>
      <c r="B30" s="86" t="s">
        <v>302</v>
      </c>
      <c r="C30" s="87"/>
      <c r="D30" s="200">
        <v>0</v>
      </c>
      <c r="E30" s="200">
        <v>0</v>
      </c>
      <c r="F30" s="200">
        <v>0</v>
      </c>
      <c r="G30" s="200">
        <v>0</v>
      </c>
      <c r="H30" s="200">
        <v>0</v>
      </c>
    </row>
    <row r="31" spans="1:8" ht="13.5" customHeight="1">
      <c r="A31" s="50"/>
      <c r="B31" s="86" t="s">
        <v>276</v>
      </c>
      <c r="C31" s="87"/>
      <c r="D31" s="200">
        <v>333</v>
      </c>
      <c r="E31" s="200">
        <v>64</v>
      </c>
      <c r="F31" s="200">
        <v>269</v>
      </c>
      <c r="G31" s="200">
        <v>295</v>
      </c>
      <c r="H31" s="200">
        <v>38</v>
      </c>
    </row>
    <row r="32" spans="1:8" ht="13.5" customHeight="1">
      <c r="A32" s="50"/>
      <c r="B32" s="86" t="s">
        <v>277</v>
      </c>
      <c r="C32" s="87"/>
      <c r="D32" s="200">
        <v>2</v>
      </c>
      <c r="E32" s="200">
        <v>0</v>
      </c>
      <c r="F32" s="200">
        <v>2</v>
      </c>
      <c r="G32" s="200">
        <v>2</v>
      </c>
      <c r="H32" s="200">
        <v>0</v>
      </c>
    </row>
    <row r="33" spans="1:8" ht="13.5" customHeight="1">
      <c r="A33" s="50"/>
      <c r="B33" s="86" t="s">
        <v>303</v>
      </c>
      <c r="C33" s="87"/>
      <c r="D33" s="200">
        <v>0</v>
      </c>
      <c r="E33" s="200">
        <v>0</v>
      </c>
      <c r="F33" s="200">
        <v>0</v>
      </c>
      <c r="G33" s="200">
        <v>0</v>
      </c>
      <c r="H33" s="200">
        <v>0</v>
      </c>
    </row>
    <row r="34" spans="1:8" ht="13.5" customHeight="1">
      <c r="A34" s="50"/>
      <c r="B34" s="70" t="s">
        <v>278</v>
      </c>
      <c r="C34" s="87"/>
      <c r="D34" s="200">
        <v>2404</v>
      </c>
      <c r="E34" s="200">
        <v>619</v>
      </c>
      <c r="F34" s="200">
        <v>1785</v>
      </c>
      <c r="G34" s="200">
        <v>1952</v>
      </c>
      <c r="H34" s="200">
        <v>452</v>
      </c>
    </row>
    <row r="35" spans="1:8" ht="13.5" customHeight="1">
      <c r="A35" s="50"/>
      <c r="B35" s="86" t="s">
        <v>279</v>
      </c>
      <c r="C35" s="87"/>
      <c r="D35" s="200">
        <v>16</v>
      </c>
      <c r="E35" s="200">
        <v>8</v>
      </c>
      <c r="F35" s="200">
        <v>8</v>
      </c>
      <c r="G35" s="200">
        <v>16</v>
      </c>
      <c r="H35" s="200">
        <v>0</v>
      </c>
    </row>
    <row r="36" spans="1:8" ht="13.5" customHeight="1">
      <c r="A36" s="50"/>
      <c r="B36" s="86" t="s">
        <v>201</v>
      </c>
      <c r="C36" s="87"/>
      <c r="D36" s="200">
        <v>196</v>
      </c>
      <c r="E36" s="200">
        <v>70</v>
      </c>
      <c r="F36" s="200">
        <v>126</v>
      </c>
      <c r="G36" s="200">
        <v>135</v>
      </c>
      <c r="H36" s="200">
        <v>61</v>
      </c>
    </row>
    <row r="37" spans="1:8" ht="13.5" customHeight="1">
      <c r="A37" s="50"/>
      <c r="B37" s="50"/>
      <c r="C37" s="51"/>
      <c r="D37" s="200"/>
      <c r="E37" s="200"/>
      <c r="F37" s="200"/>
      <c r="G37" s="200"/>
      <c r="H37" s="200" t="s">
        <v>304</v>
      </c>
    </row>
    <row r="38" spans="1:8" ht="13.5" customHeight="1">
      <c r="A38" s="83" t="s">
        <v>280</v>
      </c>
      <c r="B38" s="83"/>
      <c r="C38" s="51"/>
      <c r="D38" s="200">
        <f>SUM(E38:F38)</f>
        <v>22</v>
      </c>
      <c r="E38" s="200">
        <f>SUM(E39:E40)</f>
        <v>12</v>
      </c>
      <c r="F38" s="200">
        <f>SUM(F39:F40)</f>
        <v>10</v>
      </c>
      <c r="G38" s="200">
        <f>SUM(G39:G40)</f>
        <v>10</v>
      </c>
      <c r="H38" s="200">
        <f>SUM(H39:H40)</f>
        <v>12</v>
      </c>
    </row>
    <row r="39" spans="1:8" ht="13.5" customHeight="1">
      <c r="A39" s="50"/>
      <c r="B39" s="86" t="s">
        <v>305</v>
      </c>
      <c r="C39" s="87"/>
      <c r="D39" s="200">
        <v>16</v>
      </c>
      <c r="E39" s="200">
        <v>10</v>
      </c>
      <c r="F39" s="200">
        <v>6</v>
      </c>
      <c r="G39" s="200">
        <v>6</v>
      </c>
      <c r="H39" s="200">
        <v>10</v>
      </c>
    </row>
    <row r="40" spans="1:8" ht="13.5" customHeight="1">
      <c r="A40" s="50"/>
      <c r="B40" s="86" t="s">
        <v>201</v>
      </c>
      <c r="C40" s="87"/>
      <c r="D40" s="200">
        <v>6</v>
      </c>
      <c r="E40" s="200">
        <v>2</v>
      </c>
      <c r="F40" s="200">
        <v>4</v>
      </c>
      <c r="G40" s="200">
        <v>4</v>
      </c>
      <c r="H40" s="200">
        <v>2</v>
      </c>
    </row>
    <row r="41" spans="1:8" ht="13.5" customHeight="1">
      <c r="A41" s="66"/>
      <c r="B41" s="66"/>
      <c r="C41" s="67"/>
      <c r="D41" s="93"/>
      <c r="E41" s="93"/>
      <c r="F41" s="93"/>
      <c r="G41" s="93"/>
      <c r="H41" s="93"/>
    </row>
    <row r="42" spans="1:8" ht="13.5" customHeight="1">
      <c r="A42" s="20"/>
      <c r="B42" s="20"/>
      <c r="C42" s="20"/>
      <c r="D42" s="20"/>
      <c r="E42" s="20"/>
      <c r="F42" s="20"/>
      <c r="G42" s="20"/>
      <c r="H42" s="20"/>
    </row>
    <row r="43" ht="13.5" customHeight="1"/>
  </sheetData>
  <mergeCells count="5">
    <mergeCell ref="A38:B38"/>
    <mergeCell ref="A3:C4"/>
    <mergeCell ref="G3:G4"/>
    <mergeCell ref="H3:H4"/>
    <mergeCell ref="A12:B1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IV16384"/>
    </sheetView>
  </sheetViews>
  <sheetFormatPr defaultColWidth="9.00390625" defaultRowHeight="13.5"/>
  <cols>
    <col min="1" max="2" width="5.625" style="0" customWidth="1"/>
    <col min="3" max="11" width="8.625" style="0" customWidth="1"/>
  </cols>
  <sheetData>
    <row r="1" spans="1:11" ht="13.5" customHeight="1">
      <c r="A1" s="182" t="s">
        <v>306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208" t="s">
        <v>307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customHeight="1" thickTop="1">
      <c r="A4" s="71" t="s">
        <v>205</v>
      </c>
      <c r="B4" s="72"/>
      <c r="C4" s="209" t="s">
        <v>308</v>
      </c>
      <c r="D4" s="209"/>
      <c r="E4" s="210"/>
      <c r="F4" s="210"/>
      <c r="G4" s="210"/>
      <c r="H4" s="210"/>
      <c r="I4" s="210"/>
      <c r="J4" s="211" t="s">
        <v>255</v>
      </c>
      <c r="K4" s="212" t="s">
        <v>256</v>
      </c>
    </row>
    <row r="5" spans="1:11" ht="13.5" customHeight="1">
      <c r="A5" s="73"/>
      <c r="B5" s="74"/>
      <c r="C5" s="112" t="s">
        <v>206</v>
      </c>
      <c r="D5" s="112" t="s">
        <v>257</v>
      </c>
      <c r="E5" s="213" t="s">
        <v>309</v>
      </c>
      <c r="F5" s="214"/>
      <c r="G5" s="215"/>
      <c r="H5" s="214"/>
      <c r="I5" s="214"/>
      <c r="J5" s="216"/>
      <c r="K5" s="217"/>
    </row>
    <row r="6" spans="1:11" ht="13.5" customHeight="1">
      <c r="A6" s="76"/>
      <c r="B6" s="77"/>
      <c r="C6" s="117"/>
      <c r="D6" s="117"/>
      <c r="E6" s="46" t="s">
        <v>206</v>
      </c>
      <c r="F6" s="46" t="s">
        <v>310</v>
      </c>
      <c r="G6" s="46" t="s">
        <v>311</v>
      </c>
      <c r="H6" s="46" t="s">
        <v>312</v>
      </c>
      <c r="I6" s="46" t="s">
        <v>201</v>
      </c>
      <c r="J6" s="218"/>
      <c r="K6" s="219"/>
    </row>
    <row r="7" spans="1:11" ht="13.5" customHeight="1">
      <c r="A7" s="50"/>
      <c r="B7" s="51"/>
      <c r="C7" s="79"/>
      <c r="D7" s="79"/>
      <c r="E7" s="79"/>
      <c r="F7" s="79"/>
      <c r="G7" s="79"/>
      <c r="H7" s="79"/>
      <c r="I7" s="79"/>
      <c r="J7" s="79"/>
      <c r="K7" s="79"/>
    </row>
    <row r="8" spans="1:11" ht="13.5" customHeight="1">
      <c r="A8" s="220" t="s">
        <v>313</v>
      </c>
      <c r="B8" s="146">
        <v>11</v>
      </c>
      <c r="C8" s="166">
        <v>2154</v>
      </c>
      <c r="D8" s="166">
        <v>307</v>
      </c>
      <c r="E8" s="166">
        <v>1847</v>
      </c>
      <c r="F8" s="166">
        <v>1799</v>
      </c>
      <c r="G8" s="200" t="s">
        <v>314</v>
      </c>
      <c r="H8" s="200" t="s">
        <v>314</v>
      </c>
      <c r="I8" s="166">
        <v>48</v>
      </c>
      <c r="J8" s="166">
        <v>1795</v>
      </c>
      <c r="K8" s="166">
        <v>359</v>
      </c>
    </row>
    <row r="9" spans="1:11" s="196" customFormat="1" ht="13.5" customHeight="1">
      <c r="A9" s="109"/>
      <c r="B9" s="221">
        <v>12</v>
      </c>
      <c r="C9" s="222">
        <v>2398</v>
      </c>
      <c r="D9" s="222">
        <v>359</v>
      </c>
      <c r="E9" s="222">
        <v>2039</v>
      </c>
      <c r="F9" s="222">
        <v>2036</v>
      </c>
      <c r="G9" s="166">
        <v>0</v>
      </c>
      <c r="H9" s="166">
        <v>0</v>
      </c>
      <c r="I9" s="222">
        <v>3</v>
      </c>
      <c r="J9" s="222">
        <v>2061</v>
      </c>
      <c r="K9" s="222">
        <v>337</v>
      </c>
    </row>
    <row r="10" spans="1:11" s="196" customFormat="1" ht="13.5" customHeight="1">
      <c r="A10" s="109"/>
      <c r="B10" s="146">
        <v>13</v>
      </c>
      <c r="C10" s="222">
        <v>2335</v>
      </c>
      <c r="D10" s="222">
        <v>337</v>
      </c>
      <c r="E10" s="222">
        <v>1998</v>
      </c>
      <c r="F10" s="222">
        <v>1995</v>
      </c>
      <c r="G10" s="166">
        <v>0</v>
      </c>
      <c r="H10" s="166">
        <v>0</v>
      </c>
      <c r="I10" s="222">
        <v>3</v>
      </c>
      <c r="J10" s="222">
        <v>2012</v>
      </c>
      <c r="K10" s="222">
        <v>323</v>
      </c>
    </row>
    <row r="11" spans="1:11" s="196" customFormat="1" ht="13.5" customHeight="1">
      <c r="A11" s="109"/>
      <c r="B11" s="146">
        <v>14</v>
      </c>
      <c r="C11" s="222">
        <v>2910</v>
      </c>
      <c r="D11" s="222">
        <v>323</v>
      </c>
      <c r="E11" s="222">
        <v>2587</v>
      </c>
      <c r="F11" s="222">
        <v>2585</v>
      </c>
      <c r="G11" s="166">
        <v>0</v>
      </c>
      <c r="H11" s="166">
        <v>0</v>
      </c>
      <c r="I11" s="222">
        <v>2</v>
      </c>
      <c r="J11" s="222">
        <v>2353</v>
      </c>
      <c r="K11" s="222">
        <v>557</v>
      </c>
    </row>
    <row r="12" spans="1:11" s="104" customFormat="1" ht="13.5" customHeight="1">
      <c r="A12" s="223"/>
      <c r="B12" s="149">
        <v>15</v>
      </c>
      <c r="C12" s="224">
        <v>4094</v>
      </c>
      <c r="D12" s="224">
        <v>557</v>
      </c>
      <c r="E12" s="224">
        <v>3537</v>
      </c>
      <c r="F12" s="224">
        <v>3528</v>
      </c>
      <c r="G12" s="171">
        <v>0</v>
      </c>
      <c r="H12" s="171">
        <v>0</v>
      </c>
      <c r="I12" s="224">
        <v>9</v>
      </c>
      <c r="J12" s="224">
        <v>3657</v>
      </c>
      <c r="K12" s="224">
        <v>437</v>
      </c>
    </row>
    <row r="13" spans="1:11" ht="13.5" customHeight="1">
      <c r="A13" s="66"/>
      <c r="B13" s="67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ht="13.5" customHeight="1">
      <c r="A14" s="20"/>
      <c r="B14" s="20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3.5" customHeight="1">
      <c r="A15" s="208" t="s">
        <v>315</v>
      </c>
      <c r="B15" s="20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3.5" customHeight="1" thickBot="1">
      <c r="A16" s="20"/>
      <c r="B16" s="20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3.5" customHeight="1" thickTop="1">
      <c r="A17" s="71" t="s">
        <v>205</v>
      </c>
      <c r="B17" s="72"/>
      <c r="C17" s="227" t="s">
        <v>308</v>
      </c>
      <c r="D17" s="227"/>
      <c r="E17" s="228"/>
      <c r="F17" s="228"/>
      <c r="G17" s="228"/>
      <c r="H17" s="228"/>
      <c r="I17" s="228"/>
      <c r="J17" s="211" t="s">
        <v>255</v>
      </c>
      <c r="K17" s="212" t="s">
        <v>256</v>
      </c>
    </row>
    <row r="18" spans="1:11" ht="13.5" customHeight="1">
      <c r="A18" s="73"/>
      <c r="B18" s="74"/>
      <c r="C18" s="112" t="s">
        <v>206</v>
      </c>
      <c r="D18" s="112" t="s">
        <v>257</v>
      </c>
      <c r="E18" s="213" t="s">
        <v>309</v>
      </c>
      <c r="F18" s="229"/>
      <c r="G18" s="213"/>
      <c r="H18" s="229"/>
      <c r="I18" s="229"/>
      <c r="J18" s="216"/>
      <c r="K18" s="217"/>
    </row>
    <row r="19" spans="1:11" ht="13.5" customHeight="1">
      <c r="A19" s="76"/>
      <c r="B19" s="77"/>
      <c r="C19" s="117"/>
      <c r="D19" s="117"/>
      <c r="E19" s="230" t="s">
        <v>206</v>
      </c>
      <c r="F19" s="230" t="s">
        <v>310</v>
      </c>
      <c r="G19" s="230" t="s">
        <v>311</v>
      </c>
      <c r="H19" s="231" t="s">
        <v>316</v>
      </c>
      <c r="I19" s="230" t="s">
        <v>201</v>
      </c>
      <c r="J19" s="218"/>
      <c r="K19" s="219"/>
    </row>
    <row r="20" spans="1:11" ht="13.5" customHeight="1">
      <c r="A20" s="50"/>
      <c r="B20" s="51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3.5" customHeight="1">
      <c r="A21" s="220" t="s">
        <v>313</v>
      </c>
      <c r="B21" s="146">
        <v>11</v>
      </c>
      <c r="C21" s="166">
        <v>37</v>
      </c>
      <c r="D21" s="166">
        <v>6</v>
      </c>
      <c r="E21" s="166">
        <v>31</v>
      </c>
      <c r="F21" s="166">
        <v>4</v>
      </c>
      <c r="G21" s="200" t="s">
        <v>314</v>
      </c>
      <c r="H21" s="200" t="s">
        <v>314</v>
      </c>
      <c r="I21" s="166">
        <v>27</v>
      </c>
      <c r="J21" s="166">
        <v>28</v>
      </c>
      <c r="K21" s="166">
        <v>9</v>
      </c>
    </row>
    <row r="22" spans="1:11" s="59" customFormat="1" ht="13.5" customHeight="1">
      <c r="A22" s="50"/>
      <c r="B22" s="146">
        <v>12</v>
      </c>
      <c r="C22" s="232">
        <v>28</v>
      </c>
      <c r="D22" s="232">
        <v>9</v>
      </c>
      <c r="E22" s="232">
        <v>19</v>
      </c>
      <c r="F22" s="232">
        <v>4</v>
      </c>
      <c r="G22" s="166">
        <v>0</v>
      </c>
      <c r="H22" s="166">
        <v>0</v>
      </c>
      <c r="I22" s="232">
        <v>15</v>
      </c>
      <c r="J22" s="232">
        <v>25</v>
      </c>
      <c r="K22" s="232">
        <v>3</v>
      </c>
    </row>
    <row r="23" spans="1:11" s="59" customFormat="1" ht="13.5" customHeight="1">
      <c r="A23" s="50"/>
      <c r="B23" s="146">
        <v>13</v>
      </c>
      <c r="C23" s="232">
        <v>19</v>
      </c>
      <c r="D23" s="232">
        <v>3</v>
      </c>
      <c r="E23" s="232">
        <v>16</v>
      </c>
      <c r="F23" s="232">
        <v>4</v>
      </c>
      <c r="G23" s="166">
        <v>0</v>
      </c>
      <c r="H23" s="166">
        <v>0</v>
      </c>
      <c r="I23" s="232">
        <v>12</v>
      </c>
      <c r="J23" s="232">
        <v>13</v>
      </c>
      <c r="K23" s="232">
        <v>6</v>
      </c>
    </row>
    <row r="24" spans="1:11" s="59" customFormat="1" ht="13.5" customHeight="1">
      <c r="A24" s="50"/>
      <c r="B24" s="146">
        <v>14</v>
      </c>
      <c r="C24" s="232">
        <v>28</v>
      </c>
      <c r="D24" s="232">
        <v>6</v>
      </c>
      <c r="E24" s="232">
        <v>22</v>
      </c>
      <c r="F24" s="232">
        <v>5</v>
      </c>
      <c r="G24" s="166">
        <v>0</v>
      </c>
      <c r="H24" s="166">
        <v>0</v>
      </c>
      <c r="I24" s="232">
        <v>17</v>
      </c>
      <c r="J24" s="232">
        <v>20</v>
      </c>
      <c r="K24" s="232">
        <v>8</v>
      </c>
    </row>
    <row r="25" spans="1:11" s="65" customFormat="1" ht="13.5" customHeight="1">
      <c r="A25" s="60"/>
      <c r="B25" s="149">
        <v>15</v>
      </c>
      <c r="C25" s="233">
        <v>16</v>
      </c>
      <c r="D25" s="233">
        <v>8</v>
      </c>
      <c r="E25" s="233">
        <v>8</v>
      </c>
      <c r="F25" s="171">
        <v>0</v>
      </c>
      <c r="G25" s="171">
        <v>0</v>
      </c>
      <c r="H25" s="171">
        <v>0</v>
      </c>
      <c r="I25" s="233">
        <v>8</v>
      </c>
      <c r="J25" s="233">
        <v>16</v>
      </c>
      <c r="K25" s="171">
        <v>0</v>
      </c>
    </row>
    <row r="26" spans="1:11" s="65" customFormat="1" ht="13.5" customHeight="1">
      <c r="A26" s="234"/>
      <c r="B26" s="235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s="65" customFormat="1" ht="13.5" customHeight="1">
      <c r="A27" s="60"/>
      <c r="B27" s="60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13.5" customHeight="1">
      <c r="A28" s="70" t="s">
        <v>281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mergeCells count="10">
    <mergeCell ref="A17:B19"/>
    <mergeCell ref="J17:J19"/>
    <mergeCell ref="K17:K19"/>
    <mergeCell ref="C18:C19"/>
    <mergeCell ref="D18:D19"/>
    <mergeCell ref="A4:B6"/>
    <mergeCell ref="J4:J6"/>
    <mergeCell ref="K4:K6"/>
    <mergeCell ref="C5:C6"/>
    <mergeCell ref="D5:D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IV16384"/>
    </sheetView>
  </sheetViews>
  <sheetFormatPr defaultColWidth="9.00390625" defaultRowHeight="13.5"/>
  <cols>
    <col min="1" max="2" width="6.625" style="0" customWidth="1"/>
    <col min="3" max="7" width="7.125" style="0" customWidth="1"/>
    <col min="8" max="8" width="2.625" style="0" customWidth="1"/>
    <col min="9" max="10" width="6.625" style="0" customWidth="1"/>
    <col min="11" max="15" width="7.125" style="0" customWidth="1"/>
  </cols>
  <sheetData>
    <row r="1" spans="1:7" ht="13.5" customHeight="1">
      <c r="A1" s="182" t="s">
        <v>317</v>
      </c>
      <c r="B1" s="20"/>
      <c r="C1" s="20"/>
      <c r="D1" s="20"/>
      <c r="E1" s="20"/>
      <c r="F1" s="20"/>
      <c r="G1" s="20"/>
    </row>
    <row r="2" spans="1:15" ht="13.5" customHeight="1">
      <c r="A2" s="208" t="s">
        <v>318</v>
      </c>
      <c r="B2" s="20"/>
      <c r="C2" s="20"/>
      <c r="D2" s="20"/>
      <c r="E2" s="20"/>
      <c r="F2" s="20"/>
      <c r="G2" s="20"/>
      <c r="I2" s="208" t="s">
        <v>319</v>
      </c>
      <c r="J2" s="94"/>
      <c r="K2" s="20"/>
      <c r="L2" s="20"/>
      <c r="M2" s="20"/>
      <c r="N2" s="20"/>
      <c r="O2" s="20"/>
    </row>
    <row r="3" spans="1:15" ht="13.5" customHeight="1">
      <c r="A3" s="20"/>
      <c r="C3" s="20"/>
      <c r="D3" s="70" t="s">
        <v>320</v>
      </c>
      <c r="E3" s="20"/>
      <c r="F3" s="20"/>
      <c r="G3" s="20"/>
      <c r="I3" s="94"/>
      <c r="K3" s="20"/>
      <c r="L3" s="70" t="s">
        <v>321</v>
      </c>
      <c r="M3" s="20"/>
      <c r="N3" s="20"/>
      <c r="O3" s="20"/>
    </row>
    <row r="4" spans="1:15" ht="13.5" customHeight="1" thickBot="1">
      <c r="A4" s="20"/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  <c r="N4" s="20"/>
      <c r="O4" s="20"/>
    </row>
    <row r="5" spans="1:15" ht="13.5" customHeight="1" thickTop="1">
      <c r="A5" s="127" t="s">
        <v>322</v>
      </c>
      <c r="B5" s="238"/>
      <c r="C5" s="210" t="s">
        <v>323</v>
      </c>
      <c r="D5" s="209"/>
      <c r="E5" s="210"/>
      <c r="F5" s="130" t="s">
        <v>324</v>
      </c>
      <c r="G5" s="23" t="s">
        <v>325</v>
      </c>
      <c r="I5" s="127" t="s">
        <v>322</v>
      </c>
      <c r="J5" s="238"/>
      <c r="K5" s="210" t="s">
        <v>323</v>
      </c>
      <c r="L5" s="209"/>
      <c r="M5" s="210"/>
      <c r="N5" s="130" t="s">
        <v>326</v>
      </c>
      <c r="O5" s="23" t="s">
        <v>327</v>
      </c>
    </row>
    <row r="6" spans="1:15" ht="13.5" customHeight="1">
      <c r="A6" s="239"/>
      <c r="B6" s="240"/>
      <c r="C6" s="46" t="s">
        <v>328</v>
      </c>
      <c r="D6" s="46" t="s">
        <v>329</v>
      </c>
      <c r="E6" s="46" t="s">
        <v>330</v>
      </c>
      <c r="F6" s="117"/>
      <c r="G6" s="49"/>
      <c r="I6" s="239"/>
      <c r="J6" s="240"/>
      <c r="K6" s="46" t="s">
        <v>328</v>
      </c>
      <c r="L6" s="46" t="s">
        <v>329</v>
      </c>
      <c r="M6" s="46" t="s">
        <v>330</v>
      </c>
      <c r="N6" s="117"/>
      <c r="O6" s="49"/>
    </row>
    <row r="7" spans="1:15" ht="13.5" customHeight="1">
      <c r="A7" s="50"/>
      <c r="B7" s="51"/>
      <c r="C7" s="88"/>
      <c r="D7" s="88"/>
      <c r="E7" s="88"/>
      <c r="F7" s="88"/>
      <c r="G7" s="88"/>
      <c r="I7" s="50"/>
      <c r="J7" s="51"/>
      <c r="K7" s="88"/>
      <c r="L7" s="88"/>
      <c r="M7" s="88"/>
      <c r="N7" s="88"/>
      <c r="O7" s="88"/>
    </row>
    <row r="8" spans="1:15" ht="13.5" customHeight="1">
      <c r="A8" s="220" t="s">
        <v>313</v>
      </c>
      <c r="B8" s="146">
        <v>11</v>
      </c>
      <c r="C8" s="106">
        <v>6486</v>
      </c>
      <c r="D8" s="106">
        <v>54</v>
      </c>
      <c r="E8" s="106">
        <v>6432</v>
      </c>
      <c r="F8" s="106">
        <v>6463</v>
      </c>
      <c r="G8" s="106">
        <v>23</v>
      </c>
      <c r="I8" s="220" t="s">
        <v>313</v>
      </c>
      <c r="J8" s="146">
        <v>11</v>
      </c>
      <c r="K8" s="106">
        <v>1041</v>
      </c>
      <c r="L8" s="106">
        <v>104</v>
      </c>
      <c r="M8" s="106">
        <v>937</v>
      </c>
      <c r="N8" s="106">
        <v>930</v>
      </c>
      <c r="O8" s="106">
        <v>111</v>
      </c>
    </row>
    <row r="9" spans="1:15" s="196" customFormat="1" ht="13.5" customHeight="1">
      <c r="A9" s="109"/>
      <c r="B9" s="221">
        <v>12</v>
      </c>
      <c r="C9" s="241">
        <v>6215</v>
      </c>
      <c r="D9" s="241">
        <v>23</v>
      </c>
      <c r="E9" s="241">
        <v>6192</v>
      </c>
      <c r="F9" s="241">
        <v>6151</v>
      </c>
      <c r="G9" s="241">
        <v>64</v>
      </c>
      <c r="I9" s="109"/>
      <c r="J9" s="221">
        <v>12</v>
      </c>
      <c r="K9" s="241">
        <v>1251</v>
      </c>
      <c r="L9" s="241">
        <v>111</v>
      </c>
      <c r="M9" s="241">
        <v>1140</v>
      </c>
      <c r="N9" s="241">
        <v>1141</v>
      </c>
      <c r="O9" s="241">
        <v>110</v>
      </c>
    </row>
    <row r="10" spans="1:15" s="196" customFormat="1" ht="13.5" customHeight="1">
      <c r="A10" s="109"/>
      <c r="B10" s="221">
        <v>13</v>
      </c>
      <c r="C10" s="241">
        <v>6775</v>
      </c>
      <c r="D10" s="241">
        <v>64</v>
      </c>
      <c r="E10" s="241">
        <v>6711</v>
      </c>
      <c r="F10" s="241">
        <v>6681</v>
      </c>
      <c r="G10" s="241">
        <v>94</v>
      </c>
      <c r="I10" s="109"/>
      <c r="J10" s="221">
        <v>13</v>
      </c>
      <c r="K10" s="241">
        <v>1425</v>
      </c>
      <c r="L10" s="241">
        <v>110</v>
      </c>
      <c r="M10" s="241">
        <v>1318</v>
      </c>
      <c r="N10" s="241">
        <v>1279</v>
      </c>
      <c r="O10" s="241">
        <v>149</v>
      </c>
    </row>
    <row r="11" spans="1:15" s="196" customFormat="1" ht="13.5" customHeight="1">
      <c r="A11" s="109"/>
      <c r="B11" s="221">
        <v>14</v>
      </c>
      <c r="C11" s="241">
        <v>6312</v>
      </c>
      <c r="D11" s="241">
        <v>94</v>
      </c>
      <c r="E11" s="241">
        <v>6218</v>
      </c>
      <c r="F11" s="241">
        <v>6245</v>
      </c>
      <c r="G11" s="241">
        <v>67</v>
      </c>
      <c r="I11" s="109"/>
      <c r="J11" s="221">
        <v>14</v>
      </c>
      <c r="K11" s="241">
        <v>1323</v>
      </c>
      <c r="L11" s="241">
        <v>149</v>
      </c>
      <c r="M11" s="241">
        <v>1174</v>
      </c>
      <c r="N11" s="241">
        <v>1203</v>
      </c>
      <c r="O11" s="241">
        <v>120</v>
      </c>
    </row>
    <row r="12" spans="1:15" s="104" customFormat="1" ht="13.5" customHeight="1">
      <c r="A12" s="223"/>
      <c r="B12" s="149">
        <v>15</v>
      </c>
      <c r="C12" s="242">
        <f>SUM(C14:C16)</f>
        <v>6127</v>
      </c>
      <c r="D12" s="242">
        <f>SUM(D14:D16)</f>
        <v>67</v>
      </c>
      <c r="E12" s="242">
        <f>SUM(E14:E16)</f>
        <v>6060</v>
      </c>
      <c r="F12" s="242">
        <f>SUM(F14:F16)</f>
        <v>6085</v>
      </c>
      <c r="G12" s="242">
        <f>SUM(G14:G16)</f>
        <v>42</v>
      </c>
      <c r="I12" s="223"/>
      <c r="J12" s="149">
        <v>15</v>
      </c>
      <c r="K12" s="242">
        <f>SUM(K14:K16)</f>
        <v>1541</v>
      </c>
      <c r="L12" s="242">
        <f>SUM(L14:L16)</f>
        <v>120</v>
      </c>
      <c r="M12" s="242">
        <f>SUM(M14:M16)</f>
        <v>1421</v>
      </c>
      <c r="N12" s="242">
        <f>SUM(N14:N16)</f>
        <v>1391</v>
      </c>
      <c r="O12" s="242">
        <f>SUM(O14:O16)</f>
        <v>150</v>
      </c>
    </row>
    <row r="13" spans="1:15" ht="13.5" customHeight="1">
      <c r="A13" s="50"/>
      <c r="B13" s="51"/>
      <c r="C13" s="106"/>
      <c r="D13" s="106"/>
      <c r="E13" s="106"/>
      <c r="F13" s="106"/>
      <c r="G13" s="106"/>
      <c r="I13" s="50"/>
      <c r="J13" s="51"/>
      <c r="K13" s="106"/>
      <c r="L13" s="106"/>
      <c r="M13" s="106"/>
      <c r="N13" s="106"/>
      <c r="O13" s="106"/>
    </row>
    <row r="14" spans="1:15" ht="13.5" customHeight="1">
      <c r="A14" s="164" t="s">
        <v>331</v>
      </c>
      <c r="B14" s="102"/>
      <c r="C14" s="106">
        <v>210</v>
      </c>
      <c r="D14" s="106">
        <v>25</v>
      </c>
      <c r="E14" s="106">
        <v>185</v>
      </c>
      <c r="F14" s="106">
        <v>179</v>
      </c>
      <c r="G14" s="106">
        <v>31</v>
      </c>
      <c r="I14" s="164" t="s">
        <v>331</v>
      </c>
      <c r="J14" s="102"/>
      <c r="K14" s="106">
        <v>563</v>
      </c>
      <c r="L14" s="106">
        <v>116</v>
      </c>
      <c r="M14" s="106">
        <v>447</v>
      </c>
      <c r="N14" s="106">
        <v>413</v>
      </c>
      <c r="O14" s="106">
        <v>150</v>
      </c>
    </row>
    <row r="15" spans="1:15" ht="13.5" customHeight="1">
      <c r="A15" s="164" t="s">
        <v>332</v>
      </c>
      <c r="B15" s="102"/>
      <c r="C15" s="106">
        <v>3862</v>
      </c>
      <c r="D15" s="106">
        <v>42</v>
      </c>
      <c r="E15" s="106">
        <v>3820</v>
      </c>
      <c r="F15" s="106">
        <v>3852</v>
      </c>
      <c r="G15" s="106">
        <v>10</v>
      </c>
      <c r="I15" s="164" t="s">
        <v>333</v>
      </c>
      <c r="J15" s="102"/>
      <c r="K15" s="106">
        <v>978</v>
      </c>
      <c r="L15" s="106">
        <v>4</v>
      </c>
      <c r="M15" s="106">
        <v>974</v>
      </c>
      <c r="N15" s="106">
        <v>978</v>
      </c>
      <c r="O15" s="106">
        <v>0</v>
      </c>
    </row>
    <row r="16" spans="1:15" ht="13.5" customHeight="1">
      <c r="A16" s="164" t="s">
        <v>333</v>
      </c>
      <c r="B16" s="102"/>
      <c r="C16" s="106">
        <v>2055</v>
      </c>
      <c r="D16" s="106"/>
      <c r="E16" s="106">
        <v>2055</v>
      </c>
      <c r="F16" s="106">
        <v>2054</v>
      </c>
      <c r="G16" s="106">
        <v>1</v>
      </c>
      <c r="I16" s="66"/>
      <c r="J16" s="67"/>
      <c r="K16" s="93"/>
      <c r="L16" s="93"/>
      <c r="M16" s="93"/>
      <c r="N16" s="93"/>
      <c r="O16" s="93"/>
    </row>
    <row r="17" spans="1:7" ht="13.5" customHeight="1">
      <c r="A17" s="66"/>
      <c r="B17" s="67"/>
      <c r="C17" s="93"/>
      <c r="D17" s="93"/>
      <c r="E17" s="93"/>
      <c r="F17" s="93"/>
      <c r="G17" s="93"/>
    </row>
    <row r="18" spans="1:7" ht="13.5" customHeight="1">
      <c r="A18" s="70" t="s">
        <v>334</v>
      </c>
      <c r="B18" s="50"/>
      <c r="C18" s="50"/>
      <c r="D18" s="50"/>
      <c r="E18" s="50"/>
      <c r="F18" s="50"/>
      <c r="G18" s="50"/>
    </row>
    <row r="19" spans="1:7" ht="13.5" customHeight="1">
      <c r="A19" s="20"/>
      <c r="B19" s="20"/>
      <c r="C19" s="20"/>
      <c r="D19" s="20"/>
      <c r="E19" s="20"/>
      <c r="F19" s="20"/>
      <c r="G19" s="20"/>
    </row>
  </sheetData>
  <mergeCells count="6">
    <mergeCell ref="N5:N6"/>
    <mergeCell ref="O5:O6"/>
    <mergeCell ref="A5:B6"/>
    <mergeCell ref="F5:F6"/>
    <mergeCell ref="G5:G6"/>
    <mergeCell ref="I5:J6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H26" sqref="H26"/>
    </sheetView>
  </sheetViews>
  <sheetFormatPr defaultColWidth="9.00390625" defaultRowHeight="13.5"/>
  <cols>
    <col min="1" max="2" width="5.625" style="0" customWidth="1"/>
    <col min="3" max="21" width="9.125" style="0" customWidth="1"/>
    <col min="22" max="22" width="5.625" style="0" customWidth="1"/>
    <col min="24" max="24" width="7.00390625" style="0" customWidth="1"/>
    <col min="26" max="26" width="7.875" style="0" customWidth="1"/>
    <col min="27" max="27" width="7.50390625" style="0" customWidth="1"/>
    <col min="28" max="28" width="7.125" style="0" customWidth="1"/>
  </cols>
  <sheetData>
    <row r="1" spans="1:29" ht="13.5" customHeight="1">
      <c r="A1" s="19" t="s">
        <v>456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3.5" customHeight="1" thickTop="1">
      <c r="A3" s="21" t="s">
        <v>26</v>
      </c>
      <c r="B3" s="22"/>
      <c r="C3" s="212" t="s">
        <v>457</v>
      </c>
      <c r="D3" s="71"/>
      <c r="E3" s="72"/>
      <c r="F3" s="212" t="s">
        <v>458</v>
      </c>
      <c r="G3" s="71"/>
      <c r="H3" s="71"/>
      <c r="I3" s="71"/>
      <c r="J3" s="72"/>
      <c r="K3" s="30" t="s">
        <v>459</v>
      </c>
      <c r="L3" s="153" t="s">
        <v>460</v>
      </c>
      <c r="M3" s="153"/>
      <c r="N3" s="152"/>
      <c r="O3" s="153"/>
      <c r="P3" s="153"/>
      <c r="Q3" s="153"/>
      <c r="R3" s="153"/>
      <c r="S3" s="153"/>
      <c r="T3" s="153"/>
      <c r="U3" s="151"/>
      <c r="V3" s="23" t="s">
        <v>336</v>
      </c>
      <c r="W3" s="20"/>
      <c r="X3" s="20"/>
      <c r="Y3" s="20"/>
      <c r="Z3" s="20"/>
      <c r="AA3" s="20"/>
      <c r="AB3" s="20"/>
      <c r="AC3" s="20"/>
    </row>
    <row r="4" spans="1:29" ht="13.5" customHeight="1">
      <c r="A4" s="31"/>
      <c r="B4" s="32"/>
      <c r="C4" s="313"/>
      <c r="D4" s="314"/>
      <c r="E4" s="315"/>
      <c r="F4" s="313"/>
      <c r="G4" s="314"/>
      <c r="H4" s="314"/>
      <c r="I4" s="314"/>
      <c r="J4" s="315"/>
      <c r="K4" s="140"/>
      <c r="L4" s="322" t="s">
        <v>461</v>
      </c>
      <c r="M4" s="274"/>
      <c r="N4" s="274"/>
      <c r="O4" s="274"/>
      <c r="P4" s="273"/>
      <c r="Q4" s="274"/>
      <c r="R4" s="274"/>
      <c r="S4" s="274"/>
      <c r="T4" s="274"/>
      <c r="U4" s="275"/>
      <c r="V4" s="33"/>
      <c r="W4" s="20"/>
      <c r="X4" s="20"/>
      <c r="Y4" s="20"/>
      <c r="Z4" s="20"/>
      <c r="AA4" s="20"/>
      <c r="AB4" s="20"/>
      <c r="AC4" s="20"/>
    </row>
    <row r="5" spans="1:29" ht="13.5" customHeight="1">
      <c r="A5" s="31"/>
      <c r="B5" s="32"/>
      <c r="C5" s="112" t="s">
        <v>206</v>
      </c>
      <c r="D5" s="112" t="s">
        <v>257</v>
      </c>
      <c r="E5" s="112" t="s">
        <v>258</v>
      </c>
      <c r="F5" s="112" t="s">
        <v>206</v>
      </c>
      <c r="G5" s="116" t="s">
        <v>462</v>
      </c>
      <c r="H5" s="116" t="s">
        <v>463</v>
      </c>
      <c r="I5" s="112" t="s">
        <v>464</v>
      </c>
      <c r="J5" s="112" t="s">
        <v>278</v>
      </c>
      <c r="K5" s="140"/>
      <c r="L5" s="112" t="s">
        <v>206</v>
      </c>
      <c r="M5" s="323" t="s">
        <v>465</v>
      </c>
      <c r="N5" s="116" t="s">
        <v>466</v>
      </c>
      <c r="O5" s="116" t="s">
        <v>467</v>
      </c>
      <c r="P5" s="116" t="s">
        <v>468</v>
      </c>
      <c r="Q5" s="324" t="s">
        <v>469</v>
      </c>
      <c r="R5" s="112" t="s">
        <v>470</v>
      </c>
      <c r="S5" s="289" t="s">
        <v>471</v>
      </c>
      <c r="T5" s="323" t="s">
        <v>472</v>
      </c>
      <c r="U5" s="116" t="s">
        <v>473</v>
      </c>
      <c r="V5" s="33"/>
      <c r="W5" s="20"/>
      <c r="X5" s="20"/>
      <c r="Y5" s="20"/>
      <c r="Z5" s="20"/>
      <c r="AA5" s="20"/>
      <c r="AB5" s="20"/>
      <c r="AC5" s="20"/>
    </row>
    <row r="6" spans="1:29" ht="13.5" customHeight="1">
      <c r="A6" s="31"/>
      <c r="B6" s="32"/>
      <c r="C6" s="133"/>
      <c r="D6" s="133"/>
      <c r="E6" s="133"/>
      <c r="F6" s="133"/>
      <c r="G6" s="140"/>
      <c r="H6" s="140"/>
      <c r="I6" s="133"/>
      <c r="J6" s="133"/>
      <c r="K6" s="140"/>
      <c r="L6" s="133"/>
      <c r="M6" s="325"/>
      <c r="N6" s="140"/>
      <c r="O6" s="39"/>
      <c r="P6" s="140"/>
      <c r="Q6" s="39" t="s">
        <v>474</v>
      </c>
      <c r="R6" s="133"/>
      <c r="S6" s="252"/>
      <c r="T6" s="38"/>
      <c r="U6" s="39"/>
      <c r="V6" s="33"/>
      <c r="W6" s="20"/>
      <c r="X6" s="20"/>
      <c r="Y6" s="20"/>
      <c r="Z6" s="20"/>
      <c r="AA6" s="20"/>
      <c r="AB6" s="20"/>
      <c r="AC6" s="20"/>
    </row>
    <row r="7" spans="1:29" ht="27" customHeight="1">
      <c r="A7" s="44"/>
      <c r="B7" s="45"/>
      <c r="C7" s="117"/>
      <c r="D7" s="117"/>
      <c r="E7" s="117"/>
      <c r="F7" s="117"/>
      <c r="G7" s="144"/>
      <c r="H7" s="144"/>
      <c r="I7" s="117"/>
      <c r="J7" s="117"/>
      <c r="K7" s="144"/>
      <c r="L7" s="117"/>
      <c r="M7" s="326"/>
      <c r="N7" s="144"/>
      <c r="O7" s="48"/>
      <c r="P7" s="144"/>
      <c r="Q7" s="48"/>
      <c r="R7" s="117"/>
      <c r="S7" s="256"/>
      <c r="T7" s="47"/>
      <c r="U7" s="48"/>
      <c r="V7" s="49"/>
      <c r="W7" s="20"/>
      <c r="X7" s="20"/>
      <c r="Y7" s="20"/>
      <c r="Z7" s="20"/>
      <c r="AA7" s="20"/>
      <c r="AB7" s="20"/>
      <c r="AC7" s="20"/>
    </row>
    <row r="8" spans="1:29" ht="13.5" customHeight="1">
      <c r="A8" s="50"/>
      <c r="B8" s="5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259"/>
      <c r="W8" s="226"/>
      <c r="X8" s="226"/>
      <c r="Y8" s="226"/>
      <c r="Z8" s="226"/>
      <c r="AA8" s="226"/>
      <c r="AB8" s="20"/>
      <c r="AC8" s="20"/>
    </row>
    <row r="9" spans="1:29" ht="13.5" customHeight="1">
      <c r="A9" s="220" t="s">
        <v>313</v>
      </c>
      <c r="B9" s="146">
        <v>11</v>
      </c>
      <c r="C9" s="166">
        <v>3725</v>
      </c>
      <c r="D9" s="166">
        <v>424</v>
      </c>
      <c r="E9" s="166">
        <v>3301</v>
      </c>
      <c r="F9" s="166">
        <v>3227</v>
      </c>
      <c r="G9" s="166">
        <v>2597</v>
      </c>
      <c r="H9" s="166">
        <v>542</v>
      </c>
      <c r="I9" s="166">
        <v>8</v>
      </c>
      <c r="J9" s="166">
        <v>80</v>
      </c>
      <c r="K9" s="166">
        <v>498</v>
      </c>
      <c r="L9" s="166">
        <v>2641</v>
      </c>
      <c r="M9" s="166">
        <v>26</v>
      </c>
      <c r="N9" s="166">
        <v>74</v>
      </c>
      <c r="O9" s="166">
        <v>7</v>
      </c>
      <c r="P9" s="166">
        <v>842</v>
      </c>
      <c r="Q9" s="166">
        <v>8</v>
      </c>
      <c r="R9" s="166">
        <v>22</v>
      </c>
      <c r="S9" s="166">
        <v>59</v>
      </c>
      <c r="T9" s="166">
        <v>36</v>
      </c>
      <c r="U9" s="166">
        <v>1012</v>
      </c>
      <c r="V9" s="156" t="s">
        <v>475</v>
      </c>
      <c r="W9" s="226"/>
      <c r="X9" s="226"/>
      <c r="Y9" s="226"/>
      <c r="Z9" s="226"/>
      <c r="AA9" s="226"/>
      <c r="AB9" s="20"/>
      <c r="AC9" s="20"/>
    </row>
    <row r="10" spans="1:29" s="222" customFormat="1" ht="13.5" customHeight="1">
      <c r="A10" s="327"/>
      <c r="B10" s="146">
        <v>12</v>
      </c>
      <c r="C10" s="222">
        <v>4266</v>
      </c>
      <c r="D10" s="222">
        <v>498</v>
      </c>
      <c r="E10" s="222">
        <v>3768</v>
      </c>
      <c r="F10" s="222">
        <v>3785</v>
      </c>
      <c r="G10" s="222">
        <v>3154</v>
      </c>
      <c r="H10" s="222">
        <v>549</v>
      </c>
      <c r="I10" s="222">
        <v>5</v>
      </c>
      <c r="J10" s="222">
        <v>77</v>
      </c>
      <c r="K10" s="222">
        <v>481</v>
      </c>
      <c r="L10" s="222">
        <v>3100</v>
      </c>
      <c r="M10" s="222">
        <v>53</v>
      </c>
      <c r="N10" s="222">
        <v>68</v>
      </c>
      <c r="O10" s="222">
        <v>23</v>
      </c>
      <c r="P10" s="222">
        <v>1040</v>
      </c>
      <c r="Q10" s="222">
        <v>17</v>
      </c>
      <c r="R10" s="222">
        <v>15</v>
      </c>
      <c r="S10" s="222">
        <v>51</v>
      </c>
      <c r="T10" s="222">
        <v>30</v>
      </c>
      <c r="U10" s="222">
        <v>1084</v>
      </c>
      <c r="V10" s="260" t="s">
        <v>355</v>
      </c>
      <c r="W10" s="328"/>
      <c r="X10" s="328"/>
      <c r="Y10" s="328"/>
      <c r="Z10" s="328"/>
      <c r="AA10" s="328"/>
      <c r="AB10" s="328"/>
      <c r="AC10" s="328"/>
    </row>
    <row r="11" spans="1:29" s="222" customFormat="1" ht="13.5" customHeight="1">
      <c r="A11" s="327"/>
      <c r="B11" s="146">
        <v>13</v>
      </c>
      <c r="C11" s="222">
        <v>4140</v>
      </c>
      <c r="D11" s="222">
        <v>481</v>
      </c>
      <c r="E11" s="222">
        <v>3659</v>
      </c>
      <c r="F11" s="222">
        <v>3703</v>
      </c>
      <c r="G11" s="222">
        <v>3084</v>
      </c>
      <c r="H11" s="222">
        <v>525</v>
      </c>
      <c r="I11" s="222">
        <v>5</v>
      </c>
      <c r="J11" s="222">
        <v>89</v>
      </c>
      <c r="K11" s="222">
        <v>437</v>
      </c>
      <c r="L11" s="222">
        <v>2998</v>
      </c>
      <c r="M11" s="222">
        <v>81</v>
      </c>
      <c r="N11" s="222">
        <v>88</v>
      </c>
      <c r="O11" s="222">
        <v>18</v>
      </c>
      <c r="P11" s="222">
        <v>1108</v>
      </c>
      <c r="Q11" s="222">
        <v>10</v>
      </c>
      <c r="R11" s="222">
        <v>15</v>
      </c>
      <c r="S11" s="222">
        <v>63</v>
      </c>
      <c r="T11" s="222">
        <v>19</v>
      </c>
      <c r="U11" s="222">
        <v>926</v>
      </c>
      <c r="V11" s="260" t="s">
        <v>476</v>
      </c>
      <c r="W11" s="328"/>
      <c r="X11" s="328"/>
      <c r="Y11" s="328"/>
      <c r="Z11" s="328"/>
      <c r="AA11" s="328"/>
      <c r="AB11" s="328"/>
      <c r="AC11" s="328"/>
    </row>
    <row r="12" spans="1:29" s="222" customFormat="1" ht="13.5" customHeight="1">
      <c r="A12" s="327"/>
      <c r="B12" s="146">
        <v>14</v>
      </c>
      <c r="C12" s="222">
        <v>4463</v>
      </c>
      <c r="D12" s="222">
        <v>437</v>
      </c>
      <c r="E12" s="222">
        <v>4026</v>
      </c>
      <c r="F12" s="222">
        <v>4053</v>
      </c>
      <c r="G12" s="222">
        <v>3345</v>
      </c>
      <c r="H12" s="222">
        <v>598</v>
      </c>
      <c r="I12" s="222">
        <v>3</v>
      </c>
      <c r="J12" s="222">
        <v>107</v>
      </c>
      <c r="K12" s="222">
        <v>410</v>
      </c>
      <c r="L12" s="222">
        <v>3236</v>
      </c>
      <c r="M12" s="222">
        <v>133</v>
      </c>
      <c r="N12" s="222">
        <v>79</v>
      </c>
      <c r="O12" s="222">
        <v>16</v>
      </c>
      <c r="P12" s="222">
        <v>1139</v>
      </c>
      <c r="Q12" s="222">
        <v>10</v>
      </c>
      <c r="R12" s="222">
        <v>26</v>
      </c>
      <c r="S12" s="222">
        <v>49</v>
      </c>
      <c r="T12" s="222">
        <v>16</v>
      </c>
      <c r="U12" s="222">
        <v>977</v>
      </c>
      <c r="V12" s="260" t="s">
        <v>357</v>
      </c>
      <c r="W12" s="328"/>
      <c r="X12" s="328"/>
      <c r="Y12" s="328"/>
      <c r="Z12" s="328"/>
      <c r="AA12" s="328"/>
      <c r="AB12" s="328"/>
      <c r="AC12" s="328"/>
    </row>
    <row r="13" spans="1:29" s="224" customFormat="1" ht="13.5" customHeight="1">
      <c r="A13" s="329"/>
      <c r="B13" s="149">
        <v>15</v>
      </c>
      <c r="C13" s="224">
        <v>4863</v>
      </c>
      <c r="D13" s="224">
        <v>410</v>
      </c>
      <c r="E13" s="224">
        <v>4453</v>
      </c>
      <c r="F13" s="224">
        <v>4318</v>
      </c>
      <c r="G13" s="224">
        <v>3534</v>
      </c>
      <c r="H13" s="224">
        <v>649</v>
      </c>
      <c r="I13" s="224">
        <v>2</v>
      </c>
      <c r="J13" s="224">
        <v>133</v>
      </c>
      <c r="K13" s="224">
        <v>545</v>
      </c>
      <c r="L13" s="224">
        <v>3546</v>
      </c>
      <c r="M13" s="224">
        <v>286</v>
      </c>
      <c r="N13" s="224">
        <v>118</v>
      </c>
      <c r="O13" s="224">
        <v>20</v>
      </c>
      <c r="P13" s="224">
        <v>1096</v>
      </c>
      <c r="Q13" s="224">
        <v>5</v>
      </c>
      <c r="R13" s="224">
        <v>19</v>
      </c>
      <c r="S13" s="224">
        <v>75</v>
      </c>
      <c r="T13" s="224">
        <v>15</v>
      </c>
      <c r="U13" s="224">
        <v>1143</v>
      </c>
      <c r="V13" s="268" t="s">
        <v>477</v>
      </c>
      <c r="W13" s="330"/>
      <c r="X13" s="330"/>
      <c r="Y13" s="330"/>
      <c r="Z13" s="330"/>
      <c r="AA13" s="330"/>
      <c r="AB13" s="330"/>
      <c r="AC13" s="330"/>
    </row>
    <row r="14" spans="1:29" ht="13.5" customHeight="1">
      <c r="A14" s="66"/>
      <c r="B14" s="6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58"/>
      <c r="W14" s="226"/>
      <c r="X14" s="226"/>
      <c r="Y14" s="226"/>
      <c r="Z14" s="226"/>
      <c r="AA14" s="226"/>
      <c r="AB14" s="20"/>
      <c r="AC14" s="20"/>
    </row>
    <row r="15" ht="13.5" customHeight="1"/>
  </sheetData>
  <mergeCells count="23">
    <mergeCell ref="Q6:Q7"/>
    <mergeCell ref="R5:R7"/>
    <mergeCell ref="S5:S7"/>
    <mergeCell ref="T5:T7"/>
    <mergeCell ref="U5:U7"/>
    <mergeCell ref="M5:M7"/>
    <mergeCell ref="N5:N7"/>
    <mergeCell ref="O5:O7"/>
    <mergeCell ref="P5:P7"/>
    <mergeCell ref="V3:V7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A3:B7"/>
    <mergeCell ref="C3:E4"/>
    <mergeCell ref="F3:J4"/>
    <mergeCell ref="K3:K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:IV16384"/>
    </sheetView>
  </sheetViews>
  <sheetFormatPr defaultColWidth="9.00390625" defaultRowHeight="13.5"/>
  <cols>
    <col min="1" max="2" width="5.625" style="0" customWidth="1"/>
    <col min="3" max="4" width="7.625" style="0" customWidth="1"/>
    <col min="5" max="27" width="7.125" style="0" customWidth="1"/>
    <col min="28" max="28" width="5.625" style="0" customWidth="1"/>
  </cols>
  <sheetData>
    <row r="1" spans="1:29" ht="13.5" customHeight="1" thickBot="1">
      <c r="A1" s="20"/>
      <c r="B1" s="20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0"/>
      <c r="AC1" s="20"/>
    </row>
    <row r="2" spans="1:29" ht="13.5" customHeight="1" thickTop="1">
      <c r="A2" s="21" t="s">
        <v>26</v>
      </c>
      <c r="B2" s="22"/>
      <c r="C2" s="228" t="s">
        <v>335</v>
      </c>
      <c r="D2" s="228"/>
      <c r="E2" s="228"/>
      <c r="F2" s="228"/>
      <c r="G2" s="228"/>
      <c r="H2" s="228"/>
      <c r="I2" s="228"/>
      <c r="J2" s="228"/>
      <c r="K2" s="228"/>
      <c r="L2" s="228"/>
      <c r="M2" s="227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3" t="s">
        <v>336</v>
      </c>
      <c r="AC2" s="20"/>
    </row>
    <row r="3" spans="1:29" ht="13.5" customHeight="1">
      <c r="A3" s="31"/>
      <c r="B3" s="32"/>
      <c r="C3" s="229" t="s">
        <v>337</v>
      </c>
      <c r="D3" s="213"/>
      <c r="E3" s="229"/>
      <c r="F3" s="229"/>
      <c r="G3" s="229"/>
      <c r="H3" s="229"/>
      <c r="I3" s="229" t="s">
        <v>338</v>
      </c>
      <c r="J3" s="229"/>
      <c r="K3" s="229"/>
      <c r="L3" s="213"/>
      <c r="M3" s="229"/>
      <c r="N3" s="229"/>
      <c r="O3" s="229"/>
      <c r="P3" s="229"/>
      <c r="Q3" s="243" t="s">
        <v>339</v>
      </c>
      <c r="R3" s="244"/>
      <c r="S3" s="244"/>
      <c r="T3" s="244"/>
      <c r="U3" s="244"/>
      <c r="V3" s="244"/>
      <c r="W3" s="244"/>
      <c r="X3" s="244"/>
      <c r="Y3" s="244"/>
      <c r="Z3" s="244"/>
      <c r="AA3" s="245"/>
      <c r="AB3" s="33"/>
      <c r="AC3" s="20"/>
    </row>
    <row r="4" spans="1:29" ht="13.5" customHeight="1">
      <c r="A4" s="31"/>
      <c r="B4" s="32"/>
      <c r="C4" s="246" t="s">
        <v>340</v>
      </c>
      <c r="D4" s="246" t="s">
        <v>341</v>
      </c>
      <c r="E4" s="247" t="s">
        <v>342</v>
      </c>
      <c r="F4" s="247" t="s">
        <v>343</v>
      </c>
      <c r="G4" s="247" t="s">
        <v>344</v>
      </c>
      <c r="H4" s="248" t="s">
        <v>201</v>
      </c>
      <c r="I4" s="249" t="s">
        <v>206</v>
      </c>
      <c r="J4" s="246" t="s">
        <v>345</v>
      </c>
      <c r="K4" s="247" t="s">
        <v>346</v>
      </c>
      <c r="L4" s="250" t="s">
        <v>347</v>
      </c>
      <c r="M4" s="250" t="s">
        <v>348</v>
      </c>
      <c r="N4" s="248" t="s">
        <v>349</v>
      </c>
      <c r="O4" s="250" t="s">
        <v>350</v>
      </c>
      <c r="P4" s="248" t="s">
        <v>201</v>
      </c>
      <c r="Q4" s="248" t="s">
        <v>206</v>
      </c>
      <c r="R4" s="246" t="s">
        <v>345</v>
      </c>
      <c r="S4" s="247" t="s">
        <v>346</v>
      </c>
      <c r="T4" s="250" t="s">
        <v>348</v>
      </c>
      <c r="U4" s="248" t="s">
        <v>349</v>
      </c>
      <c r="V4" s="250" t="s">
        <v>350</v>
      </c>
      <c r="W4" s="247" t="s">
        <v>351</v>
      </c>
      <c r="X4" s="250" t="s">
        <v>352</v>
      </c>
      <c r="Y4" s="250" t="s">
        <v>353</v>
      </c>
      <c r="Z4" s="248" t="s">
        <v>354</v>
      </c>
      <c r="AA4" s="248" t="s">
        <v>201</v>
      </c>
      <c r="AB4" s="33"/>
      <c r="AC4" s="20"/>
    </row>
    <row r="5" spans="1:29" ht="13.5" customHeight="1">
      <c r="A5" s="31"/>
      <c r="B5" s="32"/>
      <c r="C5" s="251"/>
      <c r="D5" s="251"/>
      <c r="E5" s="252"/>
      <c r="F5" s="252"/>
      <c r="G5" s="252"/>
      <c r="H5" s="253"/>
      <c r="I5" s="254"/>
      <c r="J5" s="251"/>
      <c r="K5" s="252"/>
      <c r="L5" s="38"/>
      <c r="M5" s="38"/>
      <c r="N5" s="253"/>
      <c r="O5" s="38"/>
      <c r="P5" s="253"/>
      <c r="Q5" s="253"/>
      <c r="R5" s="251"/>
      <c r="S5" s="252"/>
      <c r="T5" s="38"/>
      <c r="U5" s="253"/>
      <c r="V5" s="38"/>
      <c r="W5" s="252"/>
      <c r="X5" s="38"/>
      <c r="Y5" s="38"/>
      <c r="Z5" s="253"/>
      <c r="AA5" s="253"/>
      <c r="AB5" s="33"/>
      <c r="AC5" s="20"/>
    </row>
    <row r="6" spans="1:29" ht="27" customHeight="1">
      <c r="A6" s="44"/>
      <c r="B6" s="45"/>
      <c r="C6" s="255"/>
      <c r="D6" s="255"/>
      <c r="E6" s="256"/>
      <c r="F6" s="256"/>
      <c r="G6" s="256"/>
      <c r="H6" s="257"/>
      <c r="I6" s="258"/>
      <c r="J6" s="255"/>
      <c r="K6" s="256"/>
      <c r="L6" s="47"/>
      <c r="M6" s="47"/>
      <c r="N6" s="257"/>
      <c r="O6" s="47"/>
      <c r="P6" s="257"/>
      <c r="Q6" s="257"/>
      <c r="R6" s="255"/>
      <c r="S6" s="256"/>
      <c r="T6" s="47"/>
      <c r="U6" s="257"/>
      <c r="V6" s="47"/>
      <c r="W6" s="256"/>
      <c r="X6" s="47"/>
      <c r="Y6" s="47"/>
      <c r="Z6" s="257"/>
      <c r="AA6" s="257"/>
      <c r="AB6" s="49"/>
      <c r="AC6" s="20"/>
    </row>
    <row r="7" spans="1:29" ht="13.5" customHeight="1">
      <c r="A7" s="50"/>
      <c r="B7" s="5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259"/>
      <c r="AC7" s="20"/>
    </row>
    <row r="8" spans="1:29" ht="13.5" customHeight="1">
      <c r="A8" s="220" t="s">
        <v>313</v>
      </c>
      <c r="B8" s="146">
        <v>11</v>
      </c>
      <c r="C8" s="166">
        <v>73</v>
      </c>
      <c r="D8" s="166">
        <v>7</v>
      </c>
      <c r="E8" s="166">
        <v>49</v>
      </c>
      <c r="F8" s="166">
        <v>62</v>
      </c>
      <c r="G8" s="166">
        <v>327</v>
      </c>
      <c r="H8" s="166">
        <v>37</v>
      </c>
      <c r="I8" s="166">
        <v>39</v>
      </c>
      <c r="J8" s="166">
        <v>1</v>
      </c>
      <c r="K8" s="166">
        <v>6</v>
      </c>
      <c r="L8" s="166">
        <v>1</v>
      </c>
      <c r="M8" s="166">
        <v>9</v>
      </c>
      <c r="N8" s="166">
        <v>10</v>
      </c>
      <c r="O8" s="166">
        <v>7</v>
      </c>
      <c r="P8" s="166">
        <v>5</v>
      </c>
      <c r="Q8" s="166">
        <v>531</v>
      </c>
      <c r="R8" s="166">
        <v>13</v>
      </c>
      <c r="S8" s="166">
        <v>81</v>
      </c>
      <c r="T8" s="166">
        <v>56</v>
      </c>
      <c r="U8" s="166">
        <v>4</v>
      </c>
      <c r="V8" s="166">
        <v>31</v>
      </c>
      <c r="W8" s="166">
        <v>267</v>
      </c>
      <c r="X8" s="166">
        <v>9</v>
      </c>
      <c r="Y8" s="166">
        <v>15</v>
      </c>
      <c r="Z8" s="166">
        <v>6</v>
      </c>
      <c r="AA8" s="166">
        <v>49</v>
      </c>
      <c r="AB8" s="260" t="s">
        <v>45</v>
      </c>
      <c r="AC8" s="20"/>
    </row>
    <row r="9" spans="1:29" s="262" customFormat="1" ht="13.5" customHeight="1">
      <c r="A9" s="261"/>
      <c r="B9" s="146">
        <v>12</v>
      </c>
      <c r="C9" s="262">
        <v>79</v>
      </c>
      <c r="D9" s="262">
        <v>6</v>
      </c>
      <c r="E9" s="262">
        <v>42</v>
      </c>
      <c r="F9" s="262">
        <v>100</v>
      </c>
      <c r="G9" s="262">
        <v>449</v>
      </c>
      <c r="H9" s="262">
        <v>43</v>
      </c>
      <c r="I9" s="262">
        <v>65</v>
      </c>
      <c r="J9" s="262">
        <v>1</v>
      </c>
      <c r="K9" s="262">
        <v>14</v>
      </c>
      <c r="L9" s="262">
        <v>2</v>
      </c>
      <c r="M9" s="262">
        <v>7</v>
      </c>
      <c r="N9" s="262">
        <v>20</v>
      </c>
      <c r="O9" s="262">
        <v>15</v>
      </c>
      <c r="P9" s="262">
        <v>6</v>
      </c>
      <c r="Q9" s="262">
        <v>524</v>
      </c>
      <c r="R9" s="262">
        <v>12</v>
      </c>
      <c r="S9" s="262">
        <v>82</v>
      </c>
      <c r="T9" s="262">
        <v>48</v>
      </c>
      <c r="U9" s="262">
        <v>5</v>
      </c>
      <c r="V9" s="262">
        <v>41</v>
      </c>
      <c r="W9" s="262">
        <v>246</v>
      </c>
      <c r="X9" s="262">
        <v>22</v>
      </c>
      <c r="Y9" s="262">
        <v>23</v>
      </c>
      <c r="Z9" s="262">
        <v>11</v>
      </c>
      <c r="AA9" s="262">
        <v>34</v>
      </c>
      <c r="AB9" s="260" t="s">
        <v>355</v>
      </c>
      <c r="AC9" s="263"/>
    </row>
    <row r="10" spans="1:29" s="262" customFormat="1" ht="13.5" customHeight="1">
      <c r="A10" s="261"/>
      <c r="B10" s="146">
        <v>13</v>
      </c>
      <c r="C10" s="262">
        <v>74</v>
      </c>
      <c r="D10" s="262">
        <v>3</v>
      </c>
      <c r="E10" s="262">
        <v>40</v>
      </c>
      <c r="F10" s="262">
        <v>75</v>
      </c>
      <c r="G10" s="262">
        <v>415</v>
      </c>
      <c r="H10" s="262">
        <v>63</v>
      </c>
      <c r="I10" s="262">
        <v>53</v>
      </c>
      <c r="J10" s="262">
        <v>2</v>
      </c>
      <c r="K10" s="262">
        <v>8</v>
      </c>
      <c r="L10" s="264">
        <v>0</v>
      </c>
      <c r="M10" s="262">
        <v>15</v>
      </c>
      <c r="N10" s="262">
        <v>9</v>
      </c>
      <c r="O10" s="262">
        <v>17</v>
      </c>
      <c r="P10" s="262">
        <v>2</v>
      </c>
      <c r="Q10" s="262">
        <v>519</v>
      </c>
      <c r="R10" s="262">
        <v>8</v>
      </c>
      <c r="S10" s="262">
        <v>72</v>
      </c>
      <c r="T10" s="262">
        <v>43</v>
      </c>
      <c r="U10" s="262">
        <v>1</v>
      </c>
      <c r="V10" s="262">
        <v>30</v>
      </c>
      <c r="W10" s="262">
        <v>277</v>
      </c>
      <c r="X10" s="262">
        <v>20</v>
      </c>
      <c r="Y10" s="262">
        <v>13</v>
      </c>
      <c r="Z10" s="262">
        <v>5</v>
      </c>
      <c r="AA10" s="262">
        <v>50</v>
      </c>
      <c r="AB10" s="260" t="s">
        <v>356</v>
      </c>
      <c r="AC10" s="263"/>
    </row>
    <row r="11" spans="1:29" s="262" customFormat="1" ht="13.5" customHeight="1">
      <c r="A11" s="261"/>
      <c r="B11" s="146">
        <v>14</v>
      </c>
      <c r="C11" s="262">
        <v>133</v>
      </c>
      <c r="D11" s="262">
        <v>3</v>
      </c>
      <c r="E11" s="262">
        <v>40</v>
      </c>
      <c r="F11" s="262">
        <v>98</v>
      </c>
      <c r="G11" s="262">
        <v>433</v>
      </c>
      <c r="H11" s="262">
        <v>84</v>
      </c>
      <c r="I11" s="262">
        <v>66</v>
      </c>
      <c r="J11" s="262">
        <v>4</v>
      </c>
      <c r="K11" s="262">
        <v>26</v>
      </c>
      <c r="L11" s="264">
        <v>3</v>
      </c>
      <c r="M11" s="262">
        <v>4</v>
      </c>
      <c r="N11" s="262">
        <v>16</v>
      </c>
      <c r="O11" s="262">
        <v>13</v>
      </c>
      <c r="P11" s="265">
        <v>0</v>
      </c>
      <c r="Q11" s="262">
        <v>603</v>
      </c>
      <c r="R11" s="262">
        <v>13</v>
      </c>
      <c r="S11" s="262">
        <v>121</v>
      </c>
      <c r="T11" s="262">
        <v>37</v>
      </c>
      <c r="U11" s="262">
        <v>5</v>
      </c>
      <c r="V11" s="262">
        <v>43</v>
      </c>
      <c r="W11" s="262">
        <v>280</v>
      </c>
      <c r="X11" s="262">
        <v>20</v>
      </c>
      <c r="Y11" s="262">
        <v>18</v>
      </c>
      <c r="Z11" s="262">
        <v>8</v>
      </c>
      <c r="AA11" s="262">
        <v>58</v>
      </c>
      <c r="AB11" s="260" t="s">
        <v>357</v>
      </c>
      <c r="AC11" s="263"/>
    </row>
    <row r="12" spans="1:29" s="267" customFormat="1" ht="13.5" customHeight="1">
      <c r="A12" s="266"/>
      <c r="B12" s="149">
        <v>15</v>
      </c>
      <c r="C12" s="267">
        <v>109</v>
      </c>
      <c r="D12" s="267">
        <v>7</v>
      </c>
      <c r="E12" s="267">
        <v>40</v>
      </c>
      <c r="F12" s="267">
        <v>90</v>
      </c>
      <c r="G12" s="267">
        <v>428</v>
      </c>
      <c r="H12" s="267">
        <v>95</v>
      </c>
      <c r="I12" s="267">
        <v>105</v>
      </c>
      <c r="J12" s="267">
        <v>10</v>
      </c>
      <c r="K12" s="267">
        <v>29</v>
      </c>
      <c r="L12" s="171">
        <v>3</v>
      </c>
      <c r="M12" s="267">
        <v>15</v>
      </c>
      <c r="N12" s="267">
        <v>21</v>
      </c>
      <c r="O12" s="267">
        <v>25</v>
      </c>
      <c r="P12" s="265">
        <v>2</v>
      </c>
      <c r="Q12" s="267">
        <v>662</v>
      </c>
      <c r="R12" s="267">
        <v>18</v>
      </c>
      <c r="S12" s="267">
        <v>146</v>
      </c>
      <c r="T12" s="267">
        <v>50</v>
      </c>
      <c r="U12" s="267">
        <v>4</v>
      </c>
      <c r="V12" s="267">
        <v>53</v>
      </c>
      <c r="W12" s="267">
        <v>283</v>
      </c>
      <c r="X12" s="267">
        <v>20</v>
      </c>
      <c r="Y12" s="267">
        <v>24</v>
      </c>
      <c r="Z12" s="267">
        <v>9</v>
      </c>
      <c r="AA12" s="267">
        <v>55</v>
      </c>
      <c r="AB12" s="268" t="s">
        <v>358</v>
      </c>
      <c r="AC12" s="269"/>
    </row>
    <row r="13" spans="1:29" ht="13.5" customHeight="1">
      <c r="A13" s="66"/>
      <c r="B13" s="67"/>
      <c r="C13" s="225"/>
      <c r="D13" s="225"/>
      <c r="E13" s="225"/>
      <c r="F13" s="225"/>
      <c r="G13" s="225"/>
      <c r="H13" s="22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270"/>
      <c r="AC13" s="20"/>
    </row>
    <row r="14" spans="1:29" ht="13.5" customHeight="1">
      <c r="A14" s="70" t="s">
        <v>359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C14" s="20"/>
    </row>
    <row r="15" spans="1:29" ht="13.5" customHeight="1">
      <c r="A15" s="70" t="s">
        <v>360</v>
      </c>
      <c r="B15" s="70"/>
      <c r="C15" s="50"/>
      <c r="D15" s="70"/>
      <c r="E15" s="50"/>
      <c r="F15" s="7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C15" s="20"/>
    </row>
    <row r="16" spans="1:29" ht="13.5" customHeight="1">
      <c r="A16" s="70" t="s">
        <v>361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C16" s="20"/>
    </row>
    <row r="17" ht="13.5" customHeight="1"/>
    <row r="18" ht="13.5" customHeight="1"/>
  </sheetData>
  <mergeCells count="28">
    <mergeCell ref="Z4:Z6"/>
    <mergeCell ref="AA4:AA6"/>
    <mergeCell ref="V4:V6"/>
    <mergeCell ref="W4:W6"/>
    <mergeCell ref="X4:X6"/>
    <mergeCell ref="Y4:Y6"/>
    <mergeCell ref="R4:R6"/>
    <mergeCell ref="S4:S6"/>
    <mergeCell ref="T4:T6"/>
    <mergeCell ref="U4:U6"/>
    <mergeCell ref="N4:N6"/>
    <mergeCell ref="O4:O6"/>
    <mergeCell ref="P4:P6"/>
    <mergeCell ref="Q4:Q6"/>
    <mergeCell ref="J4:J6"/>
    <mergeCell ref="K4:K6"/>
    <mergeCell ref="L4:L6"/>
    <mergeCell ref="M4:M6"/>
    <mergeCell ref="A2:B6"/>
    <mergeCell ref="AB2:AB6"/>
    <mergeCell ref="Q3:AA3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4"/>
  <sheetViews>
    <sheetView workbookViewId="0" topLeftCell="A1">
      <selection activeCell="A1" sqref="A1:IV16384"/>
    </sheetView>
  </sheetViews>
  <sheetFormatPr defaultColWidth="9.00390625" defaultRowHeight="13.5"/>
  <cols>
    <col min="1" max="2" width="4.625" style="0" customWidth="1"/>
    <col min="3" max="15" width="12.625" style="0" customWidth="1"/>
    <col min="16" max="16" width="4.625" style="0" customWidth="1"/>
    <col min="17" max="18" width="6.00390625" style="0" customWidth="1"/>
    <col min="19" max="19" width="4.25390625" style="0" customWidth="1"/>
    <col min="20" max="20" width="5.125" style="0" customWidth="1"/>
    <col min="21" max="21" width="5.875" style="0" customWidth="1"/>
    <col min="22" max="22" width="5.375" style="0" customWidth="1"/>
    <col min="26" max="27" width="5.625" style="0" customWidth="1"/>
    <col min="28" max="28" width="5.875" style="0" customWidth="1"/>
    <col min="29" max="29" width="6.75390625" style="0" customWidth="1"/>
    <col min="30" max="30" width="5.375" style="0" customWidth="1"/>
    <col min="31" max="31" width="5.875" style="0" customWidth="1"/>
    <col min="32" max="32" width="4.625" style="0" customWidth="1"/>
    <col min="33" max="33" width="5.25390625" style="0" customWidth="1"/>
    <col min="34" max="34" width="7.00390625" style="0" customWidth="1"/>
  </cols>
  <sheetData>
    <row r="1" spans="1:35" ht="13.5" customHeight="1">
      <c r="A1" s="19" t="s">
        <v>440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3.5" customHeight="1" thickTop="1">
      <c r="A3" s="21" t="s">
        <v>26</v>
      </c>
      <c r="B3" s="22"/>
      <c r="C3" s="23" t="s">
        <v>441</v>
      </c>
      <c r="D3" s="21"/>
      <c r="E3" s="22"/>
      <c r="F3" s="212" t="s">
        <v>442</v>
      </c>
      <c r="G3" s="71"/>
      <c r="H3" s="71"/>
      <c r="I3" s="71"/>
      <c r="J3" s="71"/>
      <c r="K3" s="71"/>
      <c r="L3" s="71"/>
      <c r="M3" s="71"/>
      <c r="N3" s="72"/>
      <c r="O3" s="30" t="s">
        <v>443</v>
      </c>
      <c r="P3" s="23" t="s">
        <v>36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3.5" customHeight="1">
      <c r="A4" s="31"/>
      <c r="B4" s="32"/>
      <c r="C4" s="40"/>
      <c r="D4" s="75"/>
      <c r="E4" s="41"/>
      <c r="F4" s="313"/>
      <c r="G4" s="314"/>
      <c r="H4" s="314"/>
      <c r="I4" s="314"/>
      <c r="J4" s="314"/>
      <c r="K4" s="314"/>
      <c r="L4" s="314"/>
      <c r="M4" s="314"/>
      <c r="N4" s="315"/>
      <c r="O4" s="140"/>
      <c r="P4" s="3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3.5" customHeight="1">
      <c r="A5" s="31"/>
      <c r="B5" s="32"/>
      <c r="C5" s="112" t="s">
        <v>206</v>
      </c>
      <c r="D5" s="112" t="s">
        <v>257</v>
      </c>
      <c r="E5" s="112" t="s">
        <v>258</v>
      </c>
      <c r="F5" s="112" t="s">
        <v>206</v>
      </c>
      <c r="G5" s="214" t="s">
        <v>444</v>
      </c>
      <c r="H5" s="215"/>
      <c r="I5" s="214"/>
      <c r="J5" s="116" t="s">
        <v>445</v>
      </c>
      <c r="K5" s="116" t="s">
        <v>446</v>
      </c>
      <c r="L5" s="116" t="s">
        <v>447</v>
      </c>
      <c r="M5" s="116" t="s">
        <v>448</v>
      </c>
      <c r="N5" s="116" t="s">
        <v>449</v>
      </c>
      <c r="O5" s="140"/>
      <c r="P5" s="3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6.75" customHeight="1">
      <c r="A6" s="31"/>
      <c r="B6" s="32"/>
      <c r="C6" s="133"/>
      <c r="D6" s="133"/>
      <c r="E6" s="133"/>
      <c r="F6" s="133"/>
      <c r="G6" s="316" t="s">
        <v>450</v>
      </c>
      <c r="H6" s="112" t="s">
        <v>451</v>
      </c>
      <c r="I6" s="317" t="s">
        <v>452</v>
      </c>
      <c r="J6" s="39"/>
      <c r="K6" s="39"/>
      <c r="L6" s="140"/>
      <c r="M6" s="39"/>
      <c r="N6" s="39"/>
      <c r="O6" s="140"/>
      <c r="P6" s="33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6.75" customHeight="1">
      <c r="A7" s="44"/>
      <c r="B7" s="45"/>
      <c r="C7" s="117"/>
      <c r="D7" s="117"/>
      <c r="E7" s="117"/>
      <c r="F7" s="117"/>
      <c r="G7" s="218"/>
      <c r="H7" s="117"/>
      <c r="I7" s="48"/>
      <c r="J7" s="48"/>
      <c r="K7" s="48"/>
      <c r="L7" s="144"/>
      <c r="M7" s="48"/>
      <c r="N7" s="48"/>
      <c r="O7" s="144"/>
      <c r="P7" s="4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3.5" customHeight="1">
      <c r="A8" s="50"/>
      <c r="B8" s="5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30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3.5" customHeight="1">
      <c r="A9" s="220" t="s">
        <v>313</v>
      </c>
      <c r="B9" s="146">
        <v>11</v>
      </c>
      <c r="C9" s="166">
        <v>1704</v>
      </c>
      <c r="D9" s="166">
        <v>342</v>
      </c>
      <c r="E9" s="166">
        <v>1362</v>
      </c>
      <c r="F9" s="166">
        <v>1306</v>
      </c>
      <c r="G9" s="166">
        <v>1305</v>
      </c>
      <c r="H9" s="166">
        <v>994</v>
      </c>
      <c r="I9" s="166">
        <v>311</v>
      </c>
      <c r="J9" s="166">
        <v>0</v>
      </c>
      <c r="K9" s="166">
        <v>0</v>
      </c>
      <c r="L9" s="166">
        <v>0</v>
      </c>
      <c r="M9" s="166">
        <v>1</v>
      </c>
      <c r="N9" s="166">
        <v>0</v>
      </c>
      <c r="O9" s="166">
        <v>398</v>
      </c>
      <c r="P9" s="307" t="s">
        <v>45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96" customFormat="1" ht="13.5" customHeight="1">
      <c r="A10" s="109"/>
      <c r="B10" s="221">
        <v>12</v>
      </c>
      <c r="C10" s="318">
        <v>1744</v>
      </c>
      <c r="D10" s="318">
        <v>398</v>
      </c>
      <c r="E10" s="318">
        <v>1346</v>
      </c>
      <c r="F10" s="318">
        <v>1373</v>
      </c>
      <c r="G10" s="318">
        <v>1370</v>
      </c>
      <c r="H10" s="318">
        <v>1010</v>
      </c>
      <c r="I10" s="318">
        <v>360</v>
      </c>
      <c r="J10" s="318">
        <v>3</v>
      </c>
      <c r="K10" s="318">
        <v>0</v>
      </c>
      <c r="L10" s="318">
        <v>0</v>
      </c>
      <c r="M10" s="318">
        <v>0</v>
      </c>
      <c r="N10" s="318">
        <v>0</v>
      </c>
      <c r="O10" s="318">
        <v>371</v>
      </c>
      <c r="P10" s="319">
        <v>12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1:35" s="196" customFormat="1" ht="13.5" customHeight="1">
      <c r="A11" s="109"/>
      <c r="B11" s="146">
        <v>13</v>
      </c>
      <c r="C11" s="318">
        <v>1734</v>
      </c>
      <c r="D11" s="318">
        <v>371</v>
      </c>
      <c r="E11" s="318">
        <v>1363</v>
      </c>
      <c r="F11" s="318">
        <v>1504</v>
      </c>
      <c r="G11" s="318">
        <v>1500</v>
      </c>
      <c r="H11" s="318">
        <v>1139</v>
      </c>
      <c r="I11" s="318">
        <v>361</v>
      </c>
      <c r="J11" s="318">
        <v>1</v>
      </c>
      <c r="K11" s="166">
        <v>0</v>
      </c>
      <c r="L11" s="166">
        <v>3</v>
      </c>
      <c r="M11" s="166">
        <v>0</v>
      </c>
      <c r="N11" s="166">
        <v>0</v>
      </c>
      <c r="O11" s="318">
        <v>230</v>
      </c>
      <c r="P11" s="260" t="s">
        <v>453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</row>
    <row r="12" spans="1:35" s="196" customFormat="1" ht="13.5" customHeight="1">
      <c r="A12" s="109"/>
      <c r="B12" s="146">
        <v>14</v>
      </c>
      <c r="C12" s="318">
        <v>1711</v>
      </c>
      <c r="D12" s="318">
        <v>230</v>
      </c>
      <c r="E12" s="318">
        <v>1481</v>
      </c>
      <c r="F12" s="318">
        <v>1445</v>
      </c>
      <c r="G12" s="318">
        <v>1445</v>
      </c>
      <c r="H12" s="318">
        <v>1169</v>
      </c>
      <c r="I12" s="318">
        <v>276</v>
      </c>
      <c r="J12" s="318">
        <v>0</v>
      </c>
      <c r="K12" s="166">
        <v>0</v>
      </c>
      <c r="L12" s="166">
        <v>0</v>
      </c>
      <c r="M12" s="166">
        <v>0</v>
      </c>
      <c r="N12" s="166">
        <v>0</v>
      </c>
      <c r="O12" s="318">
        <v>266</v>
      </c>
      <c r="P12" s="260" t="s">
        <v>454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</row>
    <row r="13" spans="1:35" s="104" customFormat="1" ht="13.5" customHeight="1">
      <c r="A13" s="223"/>
      <c r="B13" s="149">
        <v>15</v>
      </c>
      <c r="C13" s="320">
        <v>1654</v>
      </c>
      <c r="D13" s="320">
        <v>266</v>
      </c>
      <c r="E13" s="320">
        <v>1388</v>
      </c>
      <c r="F13" s="320">
        <v>1400</v>
      </c>
      <c r="G13" s="320">
        <v>1397</v>
      </c>
      <c r="H13" s="320">
        <v>1112</v>
      </c>
      <c r="I13" s="320">
        <v>285</v>
      </c>
      <c r="J13" s="320">
        <v>1</v>
      </c>
      <c r="K13" s="171">
        <v>0</v>
      </c>
      <c r="L13" s="171">
        <v>2</v>
      </c>
      <c r="M13" s="171">
        <v>0</v>
      </c>
      <c r="N13" s="171">
        <v>0</v>
      </c>
      <c r="O13" s="320">
        <v>254</v>
      </c>
      <c r="P13" s="268" t="s">
        <v>455</v>
      </c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</row>
    <row r="14" spans="1:35" ht="13.5" customHeight="1">
      <c r="A14" s="66"/>
      <c r="B14" s="6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312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ht="13.5" customHeight="1"/>
  </sheetData>
  <mergeCells count="17">
    <mergeCell ref="G6:G7"/>
    <mergeCell ref="H6:H7"/>
    <mergeCell ref="I6:I7"/>
    <mergeCell ref="A3:B7"/>
    <mergeCell ref="C3:E4"/>
    <mergeCell ref="F3:N4"/>
    <mergeCell ref="O3:O7"/>
    <mergeCell ref="C5:C7"/>
    <mergeCell ref="D5:D7"/>
    <mergeCell ref="E5:E7"/>
    <mergeCell ref="F5:F7"/>
    <mergeCell ref="J5:J7"/>
    <mergeCell ref="K5:K7"/>
    <mergeCell ref="P3:P7"/>
    <mergeCell ref="L5:L7"/>
    <mergeCell ref="M5:M7"/>
    <mergeCell ref="N5:N7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8"/>
  <sheetViews>
    <sheetView tabSelected="1" workbookViewId="0" topLeftCell="A1">
      <selection activeCell="U12" sqref="U12"/>
    </sheetView>
  </sheetViews>
  <sheetFormatPr defaultColWidth="9.00390625" defaultRowHeight="13.5"/>
  <cols>
    <col min="1" max="2" width="4.625" style="0" customWidth="1"/>
    <col min="3" max="3" width="6.625" style="0" customWidth="1"/>
    <col min="4" max="4" width="6.50390625" style="0" customWidth="1"/>
    <col min="5" max="11" width="4.625" style="0" customWidth="1"/>
    <col min="12" max="12" width="5.625" style="0" customWidth="1"/>
    <col min="13" max="13" width="4.625" style="0" customWidth="1"/>
    <col min="14" max="14" width="5.625" style="0" customWidth="1"/>
    <col min="15" max="15" width="7.625" style="0" customWidth="1"/>
    <col min="16" max="16" width="4.25390625" style="0" customWidth="1"/>
    <col min="17" max="17" width="3.625" style="0" customWidth="1"/>
    <col min="18" max="18" width="6.625" style="0" customWidth="1"/>
    <col min="19" max="20" width="3.625" style="0" customWidth="1"/>
    <col min="21" max="22" width="6.625" style="0" customWidth="1"/>
    <col min="23" max="25" width="7.625" style="0" customWidth="1"/>
    <col min="26" max="26" width="4.625" style="0" customWidth="1"/>
    <col min="27" max="27" width="5.625" style="0" customWidth="1"/>
    <col min="28" max="28" width="4.625" style="0" customWidth="1"/>
    <col min="29" max="29" width="5.625" style="0" customWidth="1"/>
    <col min="30" max="30" width="3.625" style="0" customWidth="1"/>
    <col min="31" max="31" width="4.625" style="0" customWidth="1"/>
    <col min="32" max="32" width="4.50390625" style="0" customWidth="1"/>
    <col min="33" max="34" width="4.625" style="0" customWidth="1"/>
  </cols>
  <sheetData>
    <row r="1" spans="1:35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3.5" customHeight="1" thickTop="1">
      <c r="A2" s="21" t="s">
        <v>205</v>
      </c>
      <c r="B2" s="22"/>
      <c r="C2" s="271" t="s">
        <v>362</v>
      </c>
      <c r="D2" s="153"/>
      <c r="E2" s="153"/>
      <c r="F2" s="153"/>
      <c r="G2" s="153"/>
      <c r="H2" s="153"/>
      <c r="I2" s="153"/>
      <c r="J2" s="153"/>
      <c r="K2" s="153"/>
      <c r="L2" s="153"/>
      <c r="M2" s="15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1"/>
      <c r="AH2" s="23" t="s">
        <v>36</v>
      </c>
      <c r="AI2" s="20"/>
    </row>
    <row r="3" spans="1:35" ht="15" customHeight="1">
      <c r="A3" s="31"/>
      <c r="B3" s="32"/>
      <c r="C3" s="34" t="s">
        <v>206</v>
      </c>
      <c r="D3" s="35"/>
      <c r="E3" s="272" t="s">
        <v>363</v>
      </c>
      <c r="F3" s="273"/>
      <c r="G3" s="274"/>
      <c r="H3" s="274"/>
      <c r="I3" s="274"/>
      <c r="J3" s="275"/>
      <c r="K3" s="215" t="s">
        <v>364</v>
      </c>
      <c r="L3" s="214"/>
      <c r="M3" s="214"/>
      <c r="N3" s="214"/>
      <c r="O3" s="214"/>
      <c r="P3" s="215"/>
      <c r="Q3" s="214"/>
      <c r="R3" s="214"/>
      <c r="S3" s="214"/>
      <c r="T3" s="214"/>
      <c r="U3" s="214"/>
      <c r="V3" s="214"/>
      <c r="W3" s="276" t="s">
        <v>365</v>
      </c>
      <c r="X3" s="277"/>
      <c r="Y3" s="278"/>
      <c r="Z3" s="34" t="s">
        <v>366</v>
      </c>
      <c r="AA3" s="35"/>
      <c r="AB3" s="34" t="s">
        <v>367</v>
      </c>
      <c r="AC3" s="35"/>
      <c r="AD3" s="279" t="s">
        <v>368</v>
      </c>
      <c r="AE3" s="280"/>
      <c r="AF3" s="34" t="s">
        <v>369</v>
      </c>
      <c r="AG3" s="35"/>
      <c r="AH3" s="33"/>
      <c r="AI3" s="20"/>
    </row>
    <row r="4" spans="1:35" ht="15" customHeight="1">
      <c r="A4" s="31"/>
      <c r="B4" s="32"/>
      <c r="C4" s="33"/>
      <c r="D4" s="32"/>
      <c r="E4" s="34" t="s">
        <v>370</v>
      </c>
      <c r="F4" s="35"/>
      <c r="G4" s="279" t="s">
        <v>371</v>
      </c>
      <c r="H4" s="281"/>
      <c r="I4" s="282" t="s">
        <v>372</v>
      </c>
      <c r="J4" s="283"/>
      <c r="K4" s="34" t="s">
        <v>370</v>
      </c>
      <c r="L4" s="35"/>
      <c r="M4" s="279" t="s">
        <v>373</v>
      </c>
      <c r="N4" s="284"/>
      <c r="O4" s="285" t="s">
        <v>374</v>
      </c>
      <c r="P4" s="286" t="s">
        <v>375</v>
      </c>
      <c r="Q4" s="287"/>
      <c r="R4" s="287"/>
      <c r="S4" s="287"/>
      <c r="T4" s="287"/>
      <c r="U4" s="287"/>
      <c r="V4" s="288"/>
      <c r="W4" s="112" t="s">
        <v>376</v>
      </c>
      <c r="X4" s="289" t="s">
        <v>377</v>
      </c>
      <c r="Y4" s="289" t="s">
        <v>378</v>
      </c>
      <c r="Z4" s="33"/>
      <c r="AA4" s="32"/>
      <c r="AB4" s="33"/>
      <c r="AC4" s="32"/>
      <c r="AD4" s="290"/>
      <c r="AE4" s="291"/>
      <c r="AF4" s="33"/>
      <c r="AG4" s="32"/>
      <c r="AH4" s="33"/>
      <c r="AI4" s="20"/>
    </row>
    <row r="5" spans="1:35" ht="15" customHeight="1">
      <c r="A5" s="31"/>
      <c r="B5" s="32"/>
      <c r="C5" s="33"/>
      <c r="D5" s="32"/>
      <c r="E5" s="33"/>
      <c r="F5" s="32"/>
      <c r="G5" s="292"/>
      <c r="H5" s="293"/>
      <c r="I5" s="294"/>
      <c r="J5" s="295"/>
      <c r="K5" s="33"/>
      <c r="L5" s="32"/>
      <c r="M5" s="36"/>
      <c r="N5" s="37"/>
      <c r="O5" s="251"/>
      <c r="P5" s="112" t="s">
        <v>379</v>
      </c>
      <c r="Q5" s="112"/>
      <c r="R5" s="112" t="s">
        <v>380</v>
      </c>
      <c r="S5" s="112" t="s">
        <v>381</v>
      </c>
      <c r="T5" s="112"/>
      <c r="U5" s="112" t="s">
        <v>382</v>
      </c>
      <c r="V5" s="112" t="s">
        <v>383</v>
      </c>
      <c r="W5" s="133"/>
      <c r="X5" s="252"/>
      <c r="Y5" s="252"/>
      <c r="Z5" s="33"/>
      <c r="AA5" s="32"/>
      <c r="AB5" s="33"/>
      <c r="AC5" s="32"/>
      <c r="AD5" s="290"/>
      <c r="AE5" s="291"/>
      <c r="AF5" s="33"/>
      <c r="AG5" s="32"/>
      <c r="AH5" s="33"/>
      <c r="AI5" s="20"/>
    </row>
    <row r="6" spans="1:35" ht="15" customHeight="1">
      <c r="A6" s="44"/>
      <c r="B6" s="45"/>
      <c r="C6" s="49"/>
      <c r="D6" s="45"/>
      <c r="E6" s="49"/>
      <c r="F6" s="45"/>
      <c r="G6" s="296"/>
      <c r="H6" s="297"/>
      <c r="I6" s="298"/>
      <c r="J6" s="299"/>
      <c r="K6" s="49"/>
      <c r="L6" s="45"/>
      <c r="M6" s="300"/>
      <c r="N6" s="301"/>
      <c r="O6" s="255"/>
      <c r="P6" s="117"/>
      <c r="Q6" s="117"/>
      <c r="R6" s="117"/>
      <c r="S6" s="117"/>
      <c r="T6" s="117"/>
      <c r="U6" s="117"/>
      <c r="V6" s="117"/>
      <c r="W6" s="117"/>
      <c r="X6" s="256"/>
      <c r="Y6" s="256"/>
      <c r="Z6" s="49"/>
      <c r="AA6" s="45"/>
      <c r="AB6" s="49"/>
      <c r="AC6" s="45"/>
      <c r="AD6" s="302"/>
      <c r="AE6" s="303"/>
      <c r="AF6" s="49"/>
      <c r="AG6" s="45"/>
      <c r="AH6" s="49"/>
      <c r="AI6" s="20"/>
    </row>
    <row r="7" spans="1:35" ht="13.5" customHeight="1">
      <c r="A7" s="50"/>
      <c r="B7" s="51"/>
      <c r="C7" s="79"/>
      <c r="D7" s="79"/>
      <c r="E7" s="79"/>
      <c r="F7" s="79"/>
      <c r="G7" s="79"/>
      <c r="H7" s="79"/>
      <c r="I7" s="79"/>
      <c r="J7" s="79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79"/>
      <c r="AD7" s="88"/>
      <c r="AE7" s="79"/>
      <c r="AF7" s="79"/>
      <c r="AG7" s="79"/>
      <c r="AH7" s="304"/>
      <c r="AI7" s="20"/>
    </row>
    <row r="8" spans="1:35" ht="13.5" customHeight="1">
      <c r="A8" s="220" t="s">
        <v>313</v>
      </c>
      <c r="B8" s="146">
        <v>11</v>
      </c>
      <c r="C8" s="106">
        <v>1305</v>
      </c>
      <c r="D8" s="305" t="s">
        <v>384</v>
      </c>
      <c r="E8" s="106">
        <v>83</v>
      </c>
      <c r="F8" s="305" t="s">
        <v>385</v>
      </c>
      <c r="G8" s="106">
        <v>40</v>
      </c>
      <c r="H8" s="305" t="s">
        <v>386</v>
      </c>
      <c r="I8" s="106">
        <v>43</v>
      </c>
      <c r="J8" s="305" t="s">
        <v>387</v>
      </c>
      <c r="K8" s="106">
        <v>153</v>
      </c>
      <c r="L8" s="306" t="s">
        <v>388</v>
      </c>
      <c r="M8" s="106">
        <v>140</v>
      </c>
      <c r="N8" s="306" t="s">
        <v>389</v>
      </c>
      <c r="O8" s="166">
        <v>0</v>
      </c>
      <c r="P8" s="106">
        <v>13</v>
      </c>
      <c r="Q8" s="305" t="s">
        <v>13</v>
      </c>
      <c r="R8" s="166">
        <v>1</v>
      </c>
      <c r="S8" s="106">
        <v>11</v>
      </c>
      <c r="T8" s="305" t="s">
        <v>13</v>
      </c>
      <c r="U8" s="166">
        <v>0</v>
      </c>
      <c r="V8" s="166">
        <v>1</v>
      </c>
      <c r="W8" s="166">
        <v>0</v>
      </c>
      <c r="X8" s="166">
        <v>0</v>
      </c>
      <c r="Y8" s="166">
        <v>0</v>
      </c>
      <c r="Z8" s="106">
        <v>638</v>
      </c>
      <c r="AA8" s="306" t="s">
        <v>390</v>
      </c>
      <c r="AB8" s="106">
        <v>338</v>
      </c>
      <c r="AC8" s="305" t="s">
        <v>391</v>
      </c>
      <c r="AD8" s="106">
        <v>17</v>
      </c>
      <c r="AE8" s="306" t="s">
        <v>392</v>
      </c>
      <c r="AF8" s="106">
        <v>76</v>
      </c>
      <c r="AG8" s="306" t="s">
        <v>393</v>
      </c>
      <c r="AH8" s="307" t="s">
        <v>394</v>
      </c>
      <c r="AI8" s="20"/>
    </row>
    <row r="9" spans="1:35" s="59" customFormat="1" ht="13.5" customHeight="1">
      <c r="A9" s="50"/>
      <c r="B9" s="146">
        <v>12</v>
      </c>
      <c r="C9" s="196">
        <v>1370</v>
      </c>
      <c r="D9" s="305" t="s">
        <v>395</v>
      </c>
      <c r="E9" s="59">
        <v>100</v>
      </c>
      <c r="F9" s="308" t="s">
        <v>396</v>
      </c>
      <c r="G9" s="59">
        <v>54</v>
      </c>
      <c r="H9" s="308" t="s">
        <v>397</v>
      </c>
      <c r="I9" s="59">
        <v>46</v>
      </c>
      <c r="J9" s="308" t="s">
        <v>398</v>
      </c>
      <c r="K9" s="59">
        <v>204</v>
      </c>
      <c r="L9" s="308" t="s">
        <v>399</v>
      </c>
      <c r="M9" s="59">
        <v>192</v>
      </c>
      <c r="N9" s="308" t="s">
        <v>400</v>
      </c>
      <c r="O9" s="166">
        <v>1</v>
      </c>
      <c r="P9" s="59">
        <v>11</v>
      </c>
      <c r="Q9" s="308" t="s">
        <v>13</v>
      </c>
      <c r="R9" s="166">
        <v>1</v>
      </c>
      <c r="S9" s="59">
        <v>10</v>
      </c>
      <c r="T9" s="308" t="s">
        <v>13</v>
      </c>
      <c r="U9" s="166">
        <v>0</v>
      </c>
      <c r="V9" s="166">
        <v>0</v>
      </c>
      <c r="W9" s="166">
        <v>0</v>
      </c>
      <c r="X9" s="166">
        <v>0</v>
      </c>
      <c r="Y9" s="166">
        <v>0</v>
      </c>
      <c r="Z9" s="59">
        <v>598</v>
      </c>
      <c r="AA9" s="308" t="s">
        <v>401</v>
      </c>
      <c r="AB9" s="59">
        <v>330</v>
      </c>
      <c r="AC9" s="308" t="s">
        <v>402</v>
      </c>
      <c r="AD9" s="59">
        <v>32</v>
      </c>
      <c r="AE9" s="308" t="s">
        <v>403</v>
      </c>
      <c r="AF9" s="59">
        <v>106</v>
      </c>
      <c r="AG9" s="308" t="s">
        <v>404</v>
      </c>
      <c r="AH9" s="260" t="s">
        <v>405</v>
      </c>
      <c r="AI9" s="20"/>
    </row>
    <row r="10" spans="1:35" s="59" customFormat="1" ht="13.5" customHeight="1">
      <c r="A10" s="50"/>
      <c r="B10" s="146">
        <v>13</v>
      </c>
      <c r="C10" s="196">
        <v>1500</v>
      </c>
      <c r="D10" s="305" t="s">
        <v>406</v>
      </c>
      <c r="E10" s="59">
        <v>86</v>
      </c>
      <c r="F10" s="308" t="s">
        <v>407</v>
      </c>
      <c r="G10" s="59">
        <v>48</v>
      </c>
      <c r="H10" s="308" t="s">
        <v>408</v>
      </c>
      <c r="I10" s="59">
        <v>38</v>
      </c>
      <c r="J10" s="308" t="s">
        <v>390</v>
      </c>
      <c r="K10" s="59">
        <v>171</v>
      </c>
      <c r="L10" s="308" t="s">
        <v>409</v>
      </c>
      <c r="M10" s="59">
        <v>163</v>
      </c>
      <c r="N10" s="308" t="s">
        <v>409</v>
      </c>
      <c r="O10" s="166">
        <v>0</v>
      </c>
      <c r="P10" s="59">
        <v>8</v>
      </c>
      <c r="Q10" s="308" t="s">
        <v>410</v>
      </c>
      <c r="R10" s="166">
        <v>0</v>
      </c>
      <c r="S10" s="59">
        <v>8</v>
      </c>
      <c r="T10" s="308" t="s">
        <v>410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59">
        <v>681</v>
      </c>
      <c r="AA10" s="308" t="s">
        <v>411</v>
      </c>
      <c r="AB10" s="59">
        <v>379</v>
      </c>
      <c r="AC10" s="308" t="s">
        <v>412</v>
      </c>
      <c r="AD10" s="59">
        <v>85</v>
      </c>
      <c r="AE10" s="308" t="s">
        <v>413</v>
      </c>
      <c r="AF10" s="59">
        <v>98</v>
      </c>
      <c r="AG10" s="308" t="s">
        <v>414</v>
      </c>
      <c r="AH10" s="260" t="s">
        <v>415</v>
      </c>
      <c r="AI10" s="20"/>
    </row>
    <row r="11" spans="1:35" s="59" customFormat="1" ht="13.5" customHeight="1">
      <c r="A11" s="50"/>
      <c r="B11" s="146">
        <v>14</v>
      </c>
      <c r="C11" s="196">
        <v>1445</v>
      </c>
      <c r="D11" s="305" t="s">
        <v>416</v>
      </c>
      <c r="E11" s="59">
        <v>48</v>
      </c>
      <c r="F11" s="308" t="s">
        <v>417</v>
      </c>
      <c r="G11" s="59">
        <v>40</v>
      </c>
      <c r="H11" s="308" t="s">
        <v>418</v>
      </c>
      <c r="I11" s="59">
        <v>8</v>
      </c>
      <c r="J11" s="308" t="s">
        <v>419</v>
      </c>
      <c r="K11" s="59">
        <v>208</v>
      </c>
      <c r="L11" s="308" t="s">
        <v>420</v>
      </c>
      <c r="M11" s="59">
        <v>187</v>
      </c>
      <c r="N11" s="308" t="s">
        <v>420</v>
      </c>
      <c r="O11" s="166">
        <v>0</v>
      </c>
      <c r="P11" s="309">
        <v>21</v>
      </c>
      <c r="Q11" s="308" t="s">
        <v>410</v>
      </c>
      <c r="R11" s="166">
        <v>1</v>
      </c>
      <c r="S11" s="59">
        <v>19</v>
      </c>
      <c r="T11" s="308" t="s">
        <v>410</v>
      </c>
      <c r="U11" s="166">
        <v>0</v>
      </c>
      <c r="V11" s="166">
        <v>1</v>
      </c>
      <c r="W11" s="166">
        <v>1</v>
      </c>
      <c r="X11" s="166">
        <v>0</v>
      </c>
      <c r="Y11" s="166">
        <v>1</v>
      </c>
      <c r="Z11" s="59">
        <v>707</v>
      </c>
      <c r="AA11" s="308" t="s">
        <v>421</v>
      </c>
      <c r="AB11" s="59">
        <v>301</v>
      </c>
      <c r="AC11" s="308" t="s">
        <v>422</v>
      </c>
      <c r="AD11" s="59">
        <v>61</v>
      </c>
      <c r="AE11" s="308" t="s">
        <v>423</v>
      </c>
      <c r="AF11" s="59">
        <v>119</v>
      </c>
      <c r="AG11" s="308" t="s">
        <v>424</v>
      </c>
      <c r="AH11" s="260" t="s">
        <v>425</v>
      </c>
      <c r="AI11" s="20"/>
    </row>
    <row r="12" spans="1:35" s="65" customFormat="1" ht="13.5" customHeight="1">
      <c r="A12" s="60"/>
      <c r="B12" s="149">
        <v>15</v>
      </c>
      <c r="C12" s="104">
        <v>1397</v>
      </c>
      <c r="D12" s="310" t="s">
        <v>426</v>
      </c>
      <c r="E12" s="65">
        <v>30</v>
      </c>
      <c r="F12" s="311" t="s">
        <v>427</v>
      </c>
      <c r="G12" s="65">
        <v>28</v>
      </c>
      <c r="H12" s="311" t="s">
        <v>428</v>
      </c>
      <c r="I12" s="65">
        <v>2</v>
      </c>
      <c r="J12" s="311" t="s">
        <v>429</v>
      </c>
      <c r="K12" s="65">
        <v>208</v>
      </c>
      <c r="L12" s="311" t="s">
        <v>430</v>
      </c>
      <c r="M12" s="65">
        <v>201</v>
      </c>
      <c r="N12" s="311" t="s">
        <v>430</v>
      </c>
      <c r="O12" s="171">
        <v>0</v>
      </c>
      <c r="P12" s="171">
        <v>7</v>
      </c>
      <c r="Q12" s="65" t="s">
        <v>431</v>
      </c>
      <c r="R12" s="171" t="s">
        <v>432</v>
      </c>
      <c r="S12" s="65">
        <v>7</v>
      </c>
      <c r="T12" s="65" t="s">
        <v>431</v>
      </c>
      <c r="U12" s="166">
        <v>0</v>
      </c>
      <c r="V12" s="166">
        <v>0</v>
      </c>
      <c r="W12" s="171">
        <v>2</v>
      </c>
      <c r="X12" s="171">
        <v>1</v>
      </c>
      <c r="Y12" s="171">
        <v>1</v>
      </c>
      <c r="Z12" s="65">
        <v>730</v>
      </c>
      <c r="AA12" s="311" t="s">
        <v>433</v>
      </c>
      <c r="AB12" s="65">
        <v>280</v>
      </c>
      <c r="AC12" s="311" t="s">
        <v>434</v>
      </c>
      <c r="AD12" s="65">
        <v>71</v>
      </c>
      <c r="AE12" s="311" t="s">
        <v>435</v>
      </c>
      <c r="AF12" s="65">
        <v>76</v>
      </c>
      <c r="AG12" s="311" t="s">
        <v>436</v>
      </c>
      <c r="AH12" s="268" t="s">
        <v>437</v>
      </c>
      <c r="AI12" s="94"/>
    </row>
    <row r="13" spans="1:35" ht="13.5" customHeight="1">
      <c r="A13" s="66"/>
      <c r="B13" s="67"/>
      <c r="C13" s="225"/>
      <c r="D13" s="225"/>
      <c r="E13" s="225"/>
      <c r="F13" s="225"/>
      <c r="G13" s="225"/>
      <c r="H13" s="225"/>
      <c r="I13" s="225"/>
      <c r="J13" s="225"/>
      <c r="K13" s="93"/>
      <c r="L13" s="225"/>
      <c r="M13" s="93"/>
      <c r="N13" s="225"/>
      <c r="O13" s="93"/>
      <c r="P13" s="93"/>
      <c r="Q13" s="225"/>
      <c r="R13" s="225"/>
      <c r="S13" s="93"/>
      <c r="T13" s="225"/>
      <c r="U13" s="225"/>
      <c r="V13" s="225"/>
      <c r="W13" s="225"/>
      <c r="X13" s="225"/>
      <c r="Y13" s="225"/>
      <c r="Z13" s="93"/>
      <c r="AA13" s="225"/>
      <c r="AB13" s="93"/>
      <c r="AC13" s="225"/>
      <c r="AD13" s="93"/>
      <c r="AE13" s="225"/>
      <c r="AF13" s="225"/>
      <c r="AG13" s="93"/>
      <c r="AH13" s="312"/>
      <c r="AI13" s="20"/>
    </row>
    <row r="14" spans="1:35" ht="13.5" customHeight="1">
      <c r="A14" s="70" t="s">
        <v>438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I14" s="20"/>
    </row>
    <row r="15" spans="1:35" ht="13.5" customHeight="1">
      <c r="A15" s="70" t="s">
        <v>439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I15" s="20"/>
    </row>
    <row r="16" ht="13.5" customHeight="1"/>
    <row r="18" ht="13.5">
      <c r="V18" s="166"/>
    </row>
  </sheetData>
  <mergeCells count="23">
    <mergeCell ref="P4:V4"/>
    <mergeCell ref="W4:W6"/>
    <mergeCell ref="X4:X6"/>
    <mergeCell ref="Y4:Y6"/>
    <mergeCell ref="P5:Q6"/>
    <mergeCell ref="R5:R6"/>
    <mergeCell ref="S5:T6"/>
    <mergeCell ref="U5:U6"/>
    <mergeCell ref="V5:V6"/>
    <mergeCell ref="I4:J6"/>
    <mergeCell ref="K4:L6"/>
    <mergeCell ref="M4:N6"/>
    <mergeCell ref="O4:O6"/>
    <mergeCell ref="A2:B6"/>
    <mergeCell ref="AH2:AH6"/>
    <mergeCell ref="C3:D6"/>
    <mergeCell ref="W3:Y3"/>
    <mergeCell ref="Z3:AA6"/>
    <mergeCell ref="AB3:AC6"/>
    <mergeCell ref="AD3:AE6"/>
    <mergeCell ref="AF3:AG6"/>
    <mergeCell ref="E4:F6"/>
    <mergeCell ref="G4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E20" sqref="E20"/>
    </sheetView>
  </sheetViews>
  <sheetFormatPr defaultColWidth="9.00390625" defaultRowHeight="13.5"/>
  <cols>
    <col min="1" max="2" width="4.625" style="0" customWidth="1"/>
    <col min="3" max="12" width="10.125" style="0" customWidth="1"/>
    <col min="13" max="16" width="9.625" style="0" customWidth="1"/>
    <col min="17" max="17" width="10.75390625" style="0" customWidth="1"/>
    <col min="18" max="20" width="9.625" style="0" customWidth="1"/>
    <col min="21" max="21" width="13.75390625" style="0" customWidth="1"/>
    <col min="22" max="22" width="5.625" style="0" customWidth="1"/>
  </cols>
  <sheetData>
    <row r="1" spans="1:22" ht="13.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3.5" customHeight="1" thickTop="1">
      <c r="A3" s="21" t="s">
        <v>26</v>
      </c>
      <c r="B3" s="22"/>
      <c r="C3" s="23" t="s">
        <v>27</v>
      </c>
      <c r="D3" s="22"/>
      <c r="E3" s="24" t="s">
        <v>28</v>
      </c>
      <c r="F3" s="25"/>
      <c r="G3" s="25"/>
      <c r="H3" s="25"/>
      <c r="I3" s="25"/>
      <c r="J3" s="25"/>
      <c r="K3" s="25"/>
      <c r="L3" s="26"/>
      <c r="M3" s="23" t="s">
        <v>29</v>
      </c>
      <c r="N3" s="22"/>
      <c r="O3" s="27" t="s">
        <v>30</v>
      </c>
      <c r="P3" s="28"/>
      <c r="Q3" s="29" t="s">
        <v>31</v>
      </c>
      <c r="R3" s="29" t="s">
        <v>32</v>
      </c>
      <c r="S3" s="30" t="s">
        <v>33</v>
      </c>
      <c r="T3" s="30" t="s">
        <v>34</v>
      </c>
      <c r="U3" s="29" t="s">
        <v>35</v>
      </c>
      <c r="V3" s="23" t="s">
        <v>36</v>
      </c>
    </row>
    <row r="4" spans="1:22" ht="13.5" customHeight="1">
      <c r="A4" s="31"/>
      <c r="B4" s="32"/>
      <c r="C4" s="33"/>
      <c r="D4" s="32"/>
      <c r="E4" s="34" t="s">
        <v>37</v>
      </c>
      <c r="F4" s="35"/>
      <c r="G4" s="34" t="s">
        <v>38</v>
      </c>
      <c r="H4" s="35"/>
      <c r="I4" s="34" t="s">
        <v>39</v>
      </c>
      <c r="J4" s="35"/>
      <c r="K4" s="34" t="s">
        <v>40</v>
      </c>
      <c r="L4" s="35"/>
      <c r="M4" s="33"/>
      <c r="N4" s="32"/>
      <c r="O4" s="36"/>
      <c r="P4" s="37"/>
      <c r="Q4" s="38"/>
      <c r="R4" s="38"/>
      <c r="S4" s="39"/>
      <c r="T4" s="39"/>
      <c r="U4" s="38"/>
      <c r="V4" s="33"/>
    </row>
    <row r="5" spans="1:22" ht="13.5" customHeight="1">
      <c r="A5" s="31"/>
      <c r="B5" s="32"/>
      <c r="C5" s="40"/>
      <c r="D5" s="41"/>
      <c r="E5" s="40"/>
      <c r="F5" s="41"/>
      <c r="G5" s="40"/>
      <c r="H5" s="41"/>
      <c r="I5" s="40"/>
      <c r="J5" s="41"/>
      <c r="K5" s="40"/>
      <c r="L5" s="41"/>
      <c r="M5" s="40"/>
      <c r="N5" s="41"/>
      <c r="O5" s="42"/>
      <c r="P5" s="43"/>
      <c r="Q5" s="38"/>
      <c r="R5" s="38"/>
      <c r="S5" s="39"/>
      <c r="T5" s="39"/>
      <c r="U5" s="38"/>
      <c r="V5" s="33"/>
    </row>
    <row r="6" spans="1:22" ht="13.5" customHeight="1">
      <c r="A6" s="44"/>
      <c r="B6" s="45"/>
      <c r="C6" s="46" t="s">
        <v>41</v>
      </c>
      <c r="D6" s="46" t="s">
        <v>42</v>
      </c>
      <c r="E6" s="46" t="s">
        <v>41</v>
      </c>
      <c r="F6" s="46" t="s">
        <v>42</v>
      </c>
      <c r="G6" s="46" t="s">
        <v>41</v>
      </c>
      <c r="H6" s="46" t="s">
        <v>42</v>
      </c>
      <c r="I6" s="46" t="s">
        <v>41</v>
      </c>
      <c r="J6" s="46" t="s">
        <v>42</v>
      </c>
      <c r="K6" s="46" t="s">
        <v>41</v>
      </c>
      <c r="L6" s="46" t="s">
        <v>42</v>
      </c>
      <c r="M6" s="46" t="s">
        <v>41</v>
      </c>
      <c r="N6" s="46" t="s">
        <v>42</v>
      </c>
      <c r="O6" s="46" t="s">
        <v>41</v>
      </c>
      <c r="P6" s="46" t="s">
        <v>42</v>
      </c>
      <c r="Q6" s="47"/>
      <c r="R6" s="47"/>
      <c r="S6" s="48"/>
      <c r="T6" s="48"/>
      <c r="U6" s="47"/>
      <c r="V6" s="49"/>
    </row>
    <row r="7" spans="1:22" ht="13.5" customHeight="1">
      <c r="A7" s="50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</row>
    <row r="8" spans="1:22" ht="13.5" customHeight="1">
      <c r="A8" t="s">
        <v>43</v>
      </c>
      <c r="B8" s="54">
        <v>11</v>
      </c>
      <c r="C8" s="55">
        <v>189530</v>
      </c>
      <c r="D8" s="55">
        <v>399283</v>
      </c>
      <c r="E8" s="55">
        <v>178579</v>
      </c>
      <c r="F8" s="55">
        <v>399063</v>
      </c>
      <c r="G8" s="55">
        <v>146352</v>
      </c>
      <c r="H8" s="55">
        <v>313113</v>
      </c>
      <c r="I8" s="55">
        <v>32150</v>
      </c>
      <c r="J8" s="55">
        <v>85802</v>
      </c>
      <c r="K8" s="55">
        <v>77</v>
      </c>
      <c r="L8" s="55">
        <v>148</v>
      </c>
      <c r="M8" s="55">
        <v>25</v>
      </c>
      <c r="N8" s="55">
        <v>26</v>
      </c>
      <c r="O8" s="55">
        <v>44</v>
      </c>
      <c r="P8" s="55">
        <v>46</v>
      </c>
      <c r="Q8" s="55">
        <v>510</v>
      </c>
      <c r="R8" s="55">
        <v>8242</v>
      </c>
      <c r="S8" s="56" t="s">
        <v>44</v>
      </c>
      <c r="T8" s="55">
        <v>2130</v>
      </c>
      <c r="U8" s="55">
        <v>2154065</v>
      </c>
      <c r="V8" s="57" t="s">
        <v>45</v>
      </c>
    </row>
    <row r="9" spans="1:22" s="59" customFormat="1" ht="13.5" customHeight="1">
      <c r="A9" s="50"/>
      <c r="B9" s="54">
        <v>12</v>
      </c>
      <c r="C9" s="55">
        <v>224033</v>
      </c>
      <c r="D9" s="55">
        <v>389122</v>
      </c>
      <c r="E9" s="55">
        <v>215641</v>
      </c>
      <c r="F9" s="55">
        <v>388986</v>
      </c>
      <c r="G9" s="55">
        <v>194204</v>
      </c>
      <c r="H9" s="55">
        <v>339686</v>
      </c>
      <c r="I9" s="55">
        <v>21357</v>
      </c>
      <c r="J9" s="55">
        <v>49209</v>
      </c>
      <c r="K9" s="55">
        <v>80</v>
      </c>
      <c r="L9" s="55">
        <v>91</v>
      </c>
      <c r="M9" s="55">
        <v>35</v>
      </c>
      <c r="N9" s="55">
        <v>40</v>
      </c>
      <c r="O9" s="55">
        <v>49</v>
      </c>
      <c r="P9" s="55">
        <v>96</v>
      </c>
      <c r="Q9" s="55">
        <v>539</v>
      </c>
      <c r="R9" s="55">
        <v>5782</v>
      </c>
      <c r="S9" s="56" t="s">
        <v>44</v>
      </c>
      <c r="T9" s="55">
        <v>1987</v>
      </c>
      <c r="U9" s="55">
        <v>2034106</v>
      </c>
      <c r="V9" s="58" t="s">
        <v>46</v>
      </c>
    </row>
    <row r="10" spans="1:22" s="59" customFormat="1" ht="13.5" customHeight="1">
      <c r="A10" s="50"/>
      <c r="B10" s="54">
        <v>13</v>
      </c>
      <c r="C10" s="55">
        <v>181491</v>
      </c>
      <c r="D10" s="55">
        <v>374902</v>
      </c>
      <c r="E10" s="55">
        <v>172956</v>
      </c>
      <c r="F10" s="55">
        <v>374787</v>
      </c>
      <c r="G10" s="55">
        <v>150631</v>
      </c>
      <c r="H10" s="55">
        <v>331373</v>
      </c>
      <c r="I10" s="55">
        <v>22247</v>
      </c>
      <c r="J10" s="55">
        <v>43317</v>
      </c>
      <c r="K10" s="55">
        <v>78</v>
      </c>
      <c r="L10" s="55">
        <v>97</v>
      </c>
      <c r="M10" s="55">
        <v>31</v>
      </c>
      <c r="N10" s="55">
        <v>40</v>
      </c>
      <c r="O10" s="55">
        <v>64</v>
      </c>
      <c r="P10" s="55">
        <v>75</v>
      </c>
      <c r="Q10" s="55">
        <v>556</v>
      </c>
      <c r="R10" s="55">
        <v>5723</v>
      </c>
      <c r="S10" s="56" t="s">
        <v>44</v>
      </c>
      <c r="T10" s="55">
        <v>2161</v>
      </c>
      <c r="U10" s="55">
        <v>1975037</v>
      </c>
      <c r="V10" s="58" t="s">
        <v>47</v>
      </c>
    </row>
    <row r="11" spans="1:22" s="59" customFormat="1" ht="13.5" customHeight="1">
      <c r="A11" s="50"/>
      <c r="B11" s="54">
        <v>14</v>
      </c>
      <c r="C11" s="55">
        <v>233258</v>
      </c>
      <c r="D11" s="55">
        <v>431887</v>
      </c>
      <c r="E11" s="55">
        <v>224779</v>
      </c>
      <c r="F11" s="55">
        <v>431810</v>
      </c>
      <c r="G11" s="55">
        <v>207373</v>
      </c>
      <c r="H11" s="55">
        <v>391649</v>
      </c>
      <c r="I11" s="55">
        <v>17342</v>
      </c>
      <c r="J11" s="55">
        <v>40041</v>
      </c>
      <c r="K11" s="55">
        <v>64</v>
      </c>
      <c r="L11" s="55">
        <v>120</v>
      </c>
      <c r="M11" s="55">
        <v>40</v>
      </c>
      <c r="N11" s="55">
        <v>48</v>
      </c>
      <c r="O11" s="55">
        <v>27</v>
      </c>
      <c r="P11" s="55">
        <v>29</v>
      </c>
      <c r="Q11" s="55">
        <v>519</v>
      </c>
      <c r="R11" s="55">
        <v>5782</v>
      </c>
      <c r="S11" s="56" t="s">
        <v>44</v>
      </c>
      <c r="T11" s="55">
        <v>2111</v>
      </c>
      <c r="U11" s="55">
        <v>1866019</v>
      </c>
      <c r="V11" s="58" t="s">
        <v>48</v>
      </c>
    </row>
    <row r="12" spans="1:22" s="65" customFormat="1" ht="13.5" customHeight="1">
      <c r="A12" s="60"/>
      <c r="B12" s="61">
        <v>15</v>
      </c>
      <c r="C12" s="62">
        <v>144720</v>
      </c>
      <c r="D12" s="62">
        <v>302582</v>
      </c>
      <c r="E12" s="62">
        <v>135493</v>
      </c>
      <c r="F12" s="62">
        <v>302490</v>
      </c>
      <c r="G12" s="62">
        <v>119796</v>
      </c>
      <c r="H12" s="62">
        <v>264484</v>
      </c>
      <c r="I12" s="62">
        <v>15641</v>
      </c>
      <c r="J12" s="62">
        <v>37937</v>
      </c>
      <c r="K12" s="62">
        <v>56</v>
      </c>
      <c r="L12" s="62">
        <v>69</v>
      </c>
      <c r="M12" s="62">
        <v>39</v>
      </c>
      <c r="N12" s="62">
        <v>47</v>
      </c>
      <c r="O12" s="62">
        <v>42</v>
      </c>
      <c r="P12" s="62">
        <v>45</v>
      </c>
      <c r="Q12" s="62">
        <v>576</v>
      </c>
      <c r="R12" s="62">
        <v>6278</v>
      </c>
      <c r="S12" s="63" t="s">
        <v>44</v>
      </c>
      <c r="T12" s="62">
        <v>2292</v>
      </c>
      <c r="U12" s="62">
        <v>2175172</v>
      </c>
      <c r="V12" s="64">
        <v>15</v>
      </c>
    </row>
    <row r="13" spans="1:22" ht="13.5" customHeight="1">
      <c r="A13" s="66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6"/>
      <c r="T13" s="68"/>
      <c r="U13" s="68"/>
      <c r="V13" s="69"/>
    </row>
    <row r="14" spans="1:22" ht="13.5" customHeight="1">
      <c r="A14" s="70" t="s">
        <v>49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</sheetData>
  <mergeCells count="15">
    <mergeCell ref="T3:T6"/>
    <mergeCell ref="U3:U6"/>
    <mergeCell ref="V3:V6"/>
    <mergeCell ref="E4:F5"/>
    <mergeCell ref="G4:H5"/>
    <mergeCell ref="I4:J5"/>
    <mergeCell ref="K4:L5"/>
    <mergeCell ref="O3:P5"/>
    <mergeCell ref="Q3:Q6"/>
    <mergeCell ref="R3:R6"/>
    <mergeCell ref="S3:S6"/>
    <mergeCell ref="A3:B6"/>
    <mergeCell ref="C3:D5"/>
    <mergeCell ref="E3:L3"/>
    <mergeCell ref="M3:N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D26" sqref="D26"/>
    </sheetView>
  </sheetViews>
  <sheetFormatPr defaultColWidth="9.00390625" defaultRowHeight="13.5"/>
  <cols>
    <col min="1" max="3" width="2.625" style="0" customWidth="1"/>
    <col min="4" max="4" width="16.625" style="0" customWidth="1"/>
    <col min="5" max="5" width="1.625" style="0" customWidth="1"/>
    <col min="6" max="17" width="7.125" style="0" customWidth="1"/>
  </cols>
  <sheetData>
    <row r="1" spans="1:14" ht="13.5" customHeight="1">
      <c r="A1" s="19" t="s">
        <v>50</v>
      </c>
      <c r="B1" s="19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ht="13.5" customHeight="1" thickTop="1">
      <c r="A3" s="71" t="s">
        <v>51</v>
      </c>
      <c r="B3" s="71"/>
      <c r="C3" s="71"/>
      <c r="D3" s="71"/>
      <c r="E3" s="72"/>
      <c r="F3" s="23" t="s">
        <v>52</v>
      </c>
      <c r="G3" s="21"/>
      <c r="H3" s="22"/>
      <c r="I3" s="23" t="s">
        <v>53</v>
      </c>
      <c r="J3" s="21"/>
      <c r="K3" s="22"/>
      <c r="L3" s="23" t="s">
        <v>54</v>
      </c>
      <c r="M3" s="21"/>
      <c r="N3" s="22"/>
      <c r="O3" s="23" t="s">
        <v>55</v>
      </c>
      <c r="P3" s="21"/>
      <c r="Q3" s="22"/>
    </row>
    <row r="4" spans="1:17" ht="13.5" customHeight="1">
      <c r="A4" s="73"/>
      <c r="B4" s="73"/>
      <c r="C4" s="73"/>
      <c r="D4" s="73"/>
      <c r="E4" s="74"/>
      <c r="F4" s="40"/>
      <c r="G4" s="75"/>
      <c r="H4" s="41"/>
      <c r="I4" s="40"/>
      <c r="J4" s="75"/>
      <c r="K4" s="41"/>
      <c r="L4" s="40"/>
      <c r="M4" s="75"/>
      <c r="N4" s="41"/>
      <c r="O4" s="40"/>
      <c r="P4" s="75"/>
      <c r="Q4" s="41"/>
    </row>
    <row r="5" spans="1:17" ht="27" customHeight="1">
      <c r="A5" s="76"/>
      <c r="B5" s="76"/>
      <c r="C5" s="76"/>
      <c r="D5" s="76"/>
      <c r="E5" s="77"/>
      <c r="F5" s="78" t="s">
        <v>56</v>
      </c>
      <c r="G5" s="78" t="s">
        <v>57</v>
      </c>
      <c r="H5" s="78" t="s">
        <v>58</v>
      </c>
      <c r="I5" s="78" t="s">
        <v>56</v>
      </c>
      <c r="J5" s="78" t="s">
        <v>57</v>
      </c>
      <c r="K5" s="78" t="s">
        <v>58</v>
      </c>
      <c r="L5" s="78" t="s">
        <v>56</v>
      </c>
      <c r="M5" s="78" t="s">
        <v>57</v>
      </c>
      <c r="N5" s="78" t="s">
        <v>58</v>
      </c>
      <c r="O5" s="78" t="s">
        <v>56</v>
      </c>
      <c r="P5" s="78" t="s">
        <v>57</v>
      </c>
      <c r="Q5" s="78" t="s">
        <v>58</v>
      </c>
    </row>
    <row r="6" spans="1:17" ht="13.5" customHeight="1">
      <c r="A6" s="50"/>
      <c r="B6" s="50"/>
      <c r="C6" s="50"/>
      <c r="D6" s="50"/>
      <c r="E6" s="51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65" customFormat="1" ht="13.5" customHeight="1">
      <c r="A7" s="80" t="s">
        <v>59</v>
      </c>
      <c r="B7" s="80"/>
      <c r="C7" s="80"/>
      <c r="D7" s="80"/>
      <c r="E7" s="81"/>
      <c r="F7" s="82">
        <v>7885</v>
      </c>
      <c r="G7" s="82">
        <v>3728</v>
      </c>
      <c r="H7" s="82">
        <v>2029</v>
      </c>
      <c r="I7" s="82">
        <v>9080</v>
      </c>
      <c r="J7" s="82">
        <v>3551</v>
      </c>
      <c r="K7" s="82">
        <v>1917</v>
      </c>
      <c r="L7" s="82">
        <f aca="true" t="shared" si="0" ref="L7:Q7">SUM(L9,L42)</f>
        <v>9055</v>
      </c>
      <c r="M7" s="82">
        <f t="shared" si="0"/>
        <v>3643</v>
      </c>
      <c r="N7" s="82">
        <f t="shared" si="0"/>
        <v>2053</v>
      </c>
      <c r="O7" s="82">
        <f t="shared" si="0"/>
        <v>9217</v>
      </c>
      <c r="P7" s="82">
        <f t="shared" si="0"/>
        <v>3880</v>
      </c>
      <c r="Q7" s="82">
        <f t="shared" si="0"/>
        <v>2178</v>
      </c>
    </row>
    <row r="8" spans="1:5" ht="13.5" customHeight="1">
      <c r="A8" s="50"/>
      <c r="B8" s="50"/>
      <c r="C8" s="50"/>
      <c r="D8" s="50"/>
      <c r="E8" s="51"/>
    </row>
    <row r="9" spans="1:17" ht="13.5" customHeight="1">
      <c r="A9" s="52">
        <v>1</v>
      </c>
      <c r="B9" s="83" t="s">
        <v>60</v>
      </c>
      <c r="C9" s="83"/>
      <c r="D9" s="83"/>
      <c r="E9" s="51"/>
      <c r="F9" s="84">
        <v>7533</v>
      </c>
      <c r="G9" s="84">
        <v>3376</v>
      </c>
      <c r="H9" s="84">
        <v>1778</v>
      </c>
      <c r="I9" s="84">
        <v>8695</v>
      </c>
      <c r="J9" s="84">
        <v>3166</v>
      </c>
      <c r="K9" s="84">
        <v>1620</v>
      </c>
      <c r="L9" s="84">
        <f aca="true" t="shared" si="1" ref="L9:Q9">SUM(L11,L20,L27,L29,L36,L40)</f>
        <v>9055</v>
      </c>
      <c r="M9" s="84">
        <f t="shared" si="1"/>
        <v>3246</v>
      </c>
      <c r="N9" s="84">
        <f t="shared" si="1"/>
        <v>1735</v>
      </c>
      <c r="O9" s="84">
        <f t="shared" si="1"/>
        <v>9217</v>
      </c>
      <c r="P9" s="84">
        <f t="shared" si="1"/>
        <v>3506</v>
      </c>
      <c r="Q9" s="84">
        <f t="shared" si="1"/>
        <v>1813</v>
      </c>
    </row>
    <row r="10" spans="1:5" ht="7.5" customHeight="1">
      <c r="A10" s="50"/>
      <c r="B10" s="50"/>
      <c r="C10" s="50"/>
      <c r="D10" s="50"/>
      <c r="E10" s="51"/>
    </row>
    <row r="11" spans="1:17" ht="13.5" customHeight="1">
      <c r="A11" s="85"/>
      <c r="B11" s="52">
        <v>2</v>
      </c>
      <c r="C11" s="83" t="s">
        <v>61</v>
      </c>
      <c r="D11" s="83"/>
      <c r="E11" s="51"/>
      <c r="F11" s="84">
        <v>30</v>
      </c>
      <c r="G11" s="84">
        <v>25</v>
      </c>
      <c r="H11">
        <v>22</v>
      </c>
      <c r="I11">
        <v>37</v>
      </c>
      <c r="J11">
        <v>29</v>
      </c>
      <c r="K11">
        <v>26</v>
      </c>
      <c r="L11" s="84">
        <f aca="true" t="shared" si="2" ref="L11:Q11">SUM(L12:L18)</f>
        <v>47</v>
      </c>
      <c r="M11" s="84">
        <f t="shared" si="2"/>
        <v>37</v>
      </c>
      <c r="N11" s="84">
        <f t="shared" si="2"/>
        <v>45</v>
      </c>
      <c r="O11" s="84">
        <f t="shared" si="2"/>
        <v>48</v>
      </c>
      <c r="P11" s="84">
        <f t="shared" si="2"/>
        <v>35</v>
      </c>
      <c r="Q11" s="84">
        <f t="shared" si="2"/>
        <v>39</v>
      </c>
    </row>
    <row r="12" spans="1:17" ht="13.5" customHeight="1">
      <c r="A12" s="50"/>
      <c r="B12" s="50"/>
      <c r="C12" s="52">
        <v>3</v>
      </c>
      <c r="D12" s="86" t="s">
        <v>62</v>
      </c>
      <c r="E12" s="87"/>
      <c r="F12" s="88">
        <v>6</v>
      </c>
      <c r="G12" s="88">
        <v>6</v>
      </c>
      <c r="H12" s="88">
        <v>5</v>
      </c>
      <c r="I12" s="88">
        <v>12</v>
      </c>
      <c r="J12" s="88">
        <v>12</v>
      </c>
      <c r="K12" s="88">
        <v>11</v>
      </c>
      <c r="L12" s="88">
        <v>6</v>
      </c>
      <c r="M12" s="88">
        <v>6</v>
      </c>
      <c r="N12" s="88">
        <v>5</v>
      </c>
      <c r="O12" s="88">
        <v>6</v>
      </c>
      <c r="P12" s="88">
        <v>6</v>
      </c>
      <c r="Q12" s="88">
        <v>6</v>
      </c>
    </row>
    <row r="13" spans="1:17" ht="13.5" customHeight="1">
      <c r="A13" s="50"/>
      <c r="B13" s="50"/>
      <c r="C13" s="52">
        <v>4</v>
      </c>
      <c r="D13" s="86" t="s">
        <v>63</v>
      </c>
      <c r="E13" s="87"/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spans="1:17" ht="13.5" customHeight="1">
      <c r="A14" s="50"/>
      <c r="B14" s="50"/>
      <c r="C14" s="52">
        <v>5</v>
      </c>
      <c r="D14" s="86" t="s">
        <v>64</v>
      </c>
      <c r="E14" s="87"/>
      <c r="F14" s="88">
        <v>1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spans="1:17" ht="13.5" customHeight="1">
      <c r="A15" s="50"/>
      <c r="B15" s="50"/>
      <c r="C15" s="52">
        <v>6</v>
      </c>
      <c r="D15" s="86" t="s">
        <v>65</v>
      </c>
      <c r="E15" s="87"/>
      <c r="F15">
        <v>3</v>
      </c>
      <c r="G15">
        <v>2</v>
      </c>
      <c r="H15">
        <v>4</v>
      </c>
      <c r="I15" s="88">
        <v>0</v>
      </c>
      <c r="J15" s="88">
        <v>0</v>
      </c>
      <c r="K15" s="88">
        <v>0</v>
      </c>
      <c r="L15" s="84">
        <v>8</v>
      </c>
      <c r="M15" s="84">
        <v>6</v>
      </c>
      <c r="N15" s="84">
        <v>10</v>
      </c>
      <c r="O15" s="84">
        <v>12</v>
      </c>
      <c r="P15" s="84">
        <v>7</v>
      </c>
      <c r="Q15" s="84">
        <v>9</v>
      </c>
    </row>
    <row r="16" spans="1:17" ht="13.5" customHeight="1">
      <c r="A16" s="50"/>
      <c r="B16" s="50"/>
      <c r="C16" s="52">
        <v>7</v>
      </c>
      <c r="D16" s="86" t="s">
        <v>66</v>
      </c>
      <c r="E16" s="87"/>
      <c r="F16">
        <v>1</v>
      </c>
      <c r="G16">
        <v>1</v>
      </c>
      <c r="H16">
        <v>1</v>
      </c>
      <c r="I16">
        <v>8</v>
      </c>
      <c r="J16">
        <v>7</v>
      </c>
      <c r="K16">
        <v>8</v>
      </c>
      <c r="L16" s="84">
        <v>3</v>
      </c>
      <c r="M16" s="84">
        <v>4</v>
      </c>
      <c r="N16" s="84">
        <v>8</v>
      </c>
      <c r="O16" s="84">
        <v>4</v>
      </c>
      <c r="P16" s="84">
        <v>2</v>
      </c>
      <c r="Q16" s="84">
        <v>2</v>
      </c>
    </row>
    <row r="17" spans="1:17" ht="13.5" customHeight="1">
      <c r="A17" s="50"/>
      <c r="B17" s="50"/>
      <c r="C17" s="52">
        <v>8</v>
      </c>
      <c r="D17" s="86" t="s">
        <v>67</v>
      </c>
      <c r="E17" s="87"/>
      <c r="F17">
        <v>10</v>
      </c>
      <c r="G17">
        <v>8</v>
      </c>
      <c r="H17">
        <v>7</v>
      </c>
      <c r="I17">
        <v>7</v>
      </c>
      <c r="J17">
        <v>5</v>
      </c>
      <c r="K17">
        <v>4</v>
      </c>
      <c r="L17" s="84">
        <v>12</v>
      </c>
      <c r="M17" s="84">
        <v>9</v>
      </c>
      <c r="N17" s="84">
        <v>4</v>
      </c>
      <c r="O17" s="84">
        <v>17</v>
      </c>
      <c r="P17" s="84">
        <v>11</v>
      </c>
      <c r="Q17" s="84">
        <v>11</v>
      </c>
    </row>
    <row r="18" spans="1:17" ht="13.5" customHeight="1">
      <c r="A18" s="50"/>
      <c r="B18" s="50"/>
      <c r="C18" s="52">
        <v>9</v>
      </c>
      <c r="D18" s="86" t="s">
        <v>68</v>
      </c>
      <c r="E18" s="87"/>
      <c r="F18">
        <v>9</v>
      </c>
      <c r="G18">
        <v>8</v>
      </c>
      <c r="H18">
        <v>5</v>
      </c>
      <c r="I18">
        <v>10</v>
      </c>
      <c r="J18">
        <v>5</v>
      </c>
      <c r="K18">
        <v>3</v>
      </c>
      <c r="L18" s="84">
        <v>18</v>
      </c>
      <c r="M18" s="84">
        <v>12</v>
      </c>
      <c r="N18" s="84">
        <v>18</v>
      </c>
      <c r="O18" s="84">
        <v>9</v>
      </c>
      <c r="P18" s="84">
        <v>9</v>
      </c>
      <c r="Q18" s="84">
        <v>11</v>
      </c>
    </row>
    <row r="19" spans="1:16" ht="7.5" customHeight="1">
      <c r="A19" s="50"/>
      <c r="B19" s="50"/>
      <c r="C19" s="50"/>
      <c r="D19" s="50"/>
      <c r="E19" s="51"/>
      <c r="M19" s="84"/>
      <c r="P19" s="84"/>
    </row>
    <row r="20" spans="1:17" ht="13.5" customHeight="1">
      <c r="A20" s="85"/>
      <c r="B20" s="52">
        <v>10</v>
      </c>
      <c r="C20" s="83" t="s">
        <v>69</v>
      </c>
      <c r="D20" s="83"/>
      <c r="E20" s="51"/>
      <c r="F20" s="84">
        <v>183</v>
      </c>
      <c r="G20" s="84">
        <v>166</v>
      </c>
      <c r="H20">
        <v>214</v>
      </c>
      <c r="I20">
        <v>223</v>
      </c>
      <c r="J20">
        <v>184</v>
      </c>
      <c r="K20">
        <v>201</v>
      </c>
      <c r="L20" s="84">
        <f aca="true" t="shared" si="3" ref="L20:Q20">SUM(L21:L25)</f>
        <v>264</v>
      </c>
      <c r="M20" s="84">
        <f t="shared" si="3"/>
        <v>210</v>
      </c>
      <c r="N20" s="84">
        <f t="shared" si="3"/>
        <v>202</v>
      </c>
      <c r="O20" s="84">
        <f t="shared" si="3"/>
        <v>221</v>
      </c>
      <c r="P20" s="84">
        <f t="shared" si="3"/>
        <v>160</v>
      </c>
      <c r="Q20" s="84">
        <f t="shared" si="3"/>
        <v>149</v>
      </c>
    </row>
    <row r="21" spans="1:17" ht="13.5" customHeight="1">
      <c r="A21" s="50"/>
      <c r="B21" s="50"/>
      <c r="C21" s="52">
        <v>11</v>
      </c>
      <c r="D21" s="86" t="s">
        <v>70</v>
      </c>
      <c r="E21" s="87"/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</row>
    <row r="22" spans="1:17" ht="13.5" customHeight="1">
      <c r="A22" s="50"/>
      <c r="B22" s="50"/>
      <c r="C22" s="52">
        <v>12</v>
      </c>
      <c r="D22" s="86" t="s">
        <v>71</v>
      </c>
      <c r="E22" s="87"/>
      <c r="F22">
        <v>47</v>
      </c>
      <c r="G22">
        <v>43</v>
      </c>
      <c r="H22">
        <v>46</v>
      </c>
      <c r="I22">
        <v>58</v>
      </c>
      <c r="J22">
        <v>45</v>
      </c>
      <c r="K22">
        <v>47</v>
      </c>
      <c r="L22" s="84">
        <v>71</v>
      </c>
      <c r="M22" s="84">
        <v>53</v>
      </c>
      <c r="N22" s="84">
        <v>53</v>
      </c>
      <c r="O22" s="84">
        <v>59</v>
      </c>
      <c r="P22" s="84">
        <v>29</v>
      </c>
      <c r="Q22" s="84">
        <v>20</v>
      </c>
    </row>
    <row r="23" spans="1:17" ht="13.5" customHeight="1">
      <c r="A23" s="50"/>
      <c r="B23" s="50"/>
      <c r="C23" s="52">
        <v>13</v>
      </c>
      <c r="D23" s="86" t="s">
        <v>72</v>
      </c>
      <c r="E23" s="87"/>
      <c r="F23">
        <v>83</v>
      </c>
      <c r="G23">
        <v>77</v>
      </c>
      <c r="H23">
        <v>108</v>
      </c>
      <c r="I23">
        <v>96</v>
      </c>
      <c r="J23">
        <v>91</v>
      </c>
      <c r="K23">
        <v>102</v>
      </c>
      <c r="L23" s="84">
        <v>119</v>
      </c>
      <c r="M23" s="84">
        <v>99</v>
      </c>
      <c r="N23" s="84">
        <v>101</v>
      </c>
      <c r="O23" s="84">
        <v>101</v>
      </c>
      <c r="P23" s="84">
        <v>87</v>
      </c>
      <c r="Q23" s="84">
        <v>83</v>
      </c>
    </row>
    <row r="24" spans="1:17" ht="13.5" customHeight="1">
      <c r="A24" s="50"/>
      <c r="B24" s="50"/>
      <c r="C24" s="52">
        <v>14</v>
      </c>
      <c r="D24" s="86" t="s">
        <v>73</v>
      </c>
      <c r="E24" s="87"/>
      <c r="F24">
        <v>11</v>
      </c>
      <c r="G24">
        <v>9</v>
      </c>
      <c r="H24">
        <v>16</v>
      </c>
      <c r="I24">
        <v>11</v>
      </c>
      <c r="J24">
        <v>7</v>
      </c>
      <c r="K24">
        <v>7</v>
      </c>
      <c r="L24" s="84">
        <v>17</v>
      </c>
      <c r="M24" s="84">
        <v>13</v>
      </c>
      <c r="N24" s="84">
        <v>9</v>
      </c>
      <c r="O24" s="84">
        <v>22</v>
      </c>
      <c r="P24" s="84">
        <v>15</v>
      </c>
      <c r="Q24" s="84">
        <v>14</v>
      </c>
    </row>
    <row r="25" spans="1:17" ht="13.5" customHeight="1">
      <c r="A25" s="50"/>
      <c r="B25" s="50"/>
      <c r="C25" s="52">
        <v>15</v>
      </c>
      <c r="D25" s="86" t="s">
        <v>74</v>
      </c>
      <c r="E25" s="87"/>
      <c r="F25">
        <v>42</v>
      </c>
      <c r="G25">
        <v>37</v>
      </c>
      <c r="H25">
        <v>44</v>
      </c>
      <c r="I25">
        <v>58</v>
      </c>
      <c r="J25">
        <v>41</v>
      </c>
      <c r="K25">
        <v>45</v>
      </c>
      <c r="L25" s="84">
        <v>57</v>
      </c>
      <c r="M25" s="84">
        <v>45</v>
      </c>
      <c r="N25" s="84">
        <v>39</v>
      </c>
      <c r="O25" s="84">
        <v>39</v>
      </c>
      <c r="P25" s="84">
        <v>29</v>
      </c>
      <c r="Q25" s="84">
        <v>32</v>
      </c>
    </row>
    <row r="26" spans="1:5" ht="7.5" customHeight="1">
      <c r="A26" s="50"/>
      <c r="B26" s="50"/>
      <c r="C26" s="50"/>
      <c r="D26" s="89"/>
      <c r="E26" s="51"/>
    </row>
    <row r="27" spans="1:17" ht="13.5" customHeight="1">
      <c r="A27" s="85"/>
      <c r="B27" s="52">
        <v>16</v>
      </c>
      <c r="C27" s="83" t="s">
        <v>75</v>
      </c>
      <c r="D27" s="83"/>
      <c r="E27" s="51"/>
      <c r="F27" s="84">
        <v>6458</v>
      </c>
      <c r="G27" s="84">
        <v>2456</v>
      </c>
      <c r="H27" s="84">
        <v>1270</v>
      </c>
      <c r="I27" s="84">
        <v>7199</v>
      </c>
      <c r="J27" s="84">
        <v>2134</v>
      </c>
      <c r="K27" s="84">
        <v>1098</v>
      </c>
      <c r="L27" s="84">
        <v>7047</v>
      </c>
      <c r="M27" s="84">
        <v>2156</v>
      </c>
      <c r="N27" s="84">
        <v>1153</v>
      </c>
      <c r="O27" s="84">
        <v>6978</v>
      </c>
      <c r="P27" s="84">
        <v>2581</v>
      </c>
      <c r="Q27" s="84">
        <v>1189</v>
      </c>
    </row>
    <row r="28" spans="1:5" ht="7.5" customHeight="1">
      <c r="A28" s="50"/>
      <c r="B28" s="50"/>
      <c r="C28" s="50"/>
      <c r="D28" s="89"/>
      <c r="E28" s="51"/>
    </row>
    <row r="29" spans="1:17" ht="13.5" customHeight="1">
      <c r="A29" s="85"/>
      <c r="B29" s="52">
        <v>17</v>
      </c>
      <c r="C29" s="83" t="s">
        <v>76</v>
      </c>
      <c r="D29" s="83"/>
      <c r="E29" s="51"/>
      <c r="F29" s="84">
        <v>537</v>
      </c>
      <c r="G29" s="84">
        <v>489</v>
      </c>
      <c r="H29">
        <v>93</v>
      </c>
      <c r="I29">
        <v>658</v>
      </c>
      <c r="J29">
        <v>593</v>
      </c>
      <c r="K29">
        <v>81</v>
      </c>
      <c r="L29" s="84">
        <f aca="true" t="shared" si="4" ref="L29:Q29">SUM(L30:L34)</f>
        <v>560</v>
      </c>
      <c r="M29" s="84">
        <f t="shared" si="4"/>
        <v>503</v>
      </c>
      <c r="N29" s="84">
        <f t="shared" si="4"/>
        <v>74</v>
      </c>
      <c r="O29" s="84">
        <f t="shared" si="4"/>
        <v>469</v>
      </c>
      <c r="P29" s="84">
        <f t="shared" si="4"/>
        <v>262</v>
      </c>
      <c r="Q29" s="84">
        <f t="shared" si="4"/>
        <v>78</v>
      </c>
    </row>
    <row r="30" spans="1:17" ht="13.5" customHeight="1">
      <c r="A30" s="50"/>
      <c r="B30" s="50"/>
      <c r="C30" s="52">
        <v>18</v>
      </c>
      <c r="D30" s="86" t="s">
        <v>77</v>
      </c>
      <c r="E30" s="87"/>
      <c r="F30">
        <v>468</v>
      </c>
      <c r="G30">
        <v>435</v>
      </c>
      <c r="H30">
        <v>78</v>
      </c>
      <c r="I30">
        <v>604</v>
      </c>
      <c r="J30">
        <v>544</v>
      </c>
      <c r="K30">
        <v>58</v>
      </c>
      <c r="L30">
        <v>489</v>
      </c>
      <c r="M30">
        <v>443</v>
      </c>
      <c r="N30">
        <v>65</v>
      </c>
      <c r="O30">
        <v>386</v>
      </c>
      <c r="P30">
        <v>211</v>
      </c>
      <c r="Q30">
        <v>63</v>
      </c>
    </row>
    <row r="31" spans="1:17" ht="13.5" customHeight="1">
      <c r="A31" s="50"/>
      <c r="B31" s="50"/>
      <c r="C31" s="52">
        <v>19</v>
      </c>
      <c r="D31" s="86" t="s">
        <v>78</v>
      </c>
      <c r="E31" s="87"/>
      <c r="F31">
        <v>17</v>
      </c>
      <c r="G31">
        <v>12</v>
      </c>
      <c r="H31">
        <v>6</v>
      </c>
      <c r="I31">
        <v>20</v>
      </c>
      <c r="J31">
        <v>21</v>
      </c>
      <c r="K31">
        <v>10</v>
      </c>
      <c r="L31">
        <v>9</v>
      </c>
      <c r="M31">
        <v>6</v>
      </c>
      <c r="N31">
        <v>6</v>
      </c>
      <c r="O31">
        <v>22</v>
      </c>
      <c r="P31">
        <v>13</v>
      </c>
      <c r="Q31">
        <v>9</v>
      </c>
    </row>
    <row r="32" spans="1:17" ht="13.5" customHeight="1">
      <c r="A32" s="50"/>
      <c r="B32" s="50"/>
      <c r="C32" s="52">
        <v>20</v>
      </c>
      <c r="D32" s="86" t="s">
        <v>79</v>
      </c>
      <c r="E32" s="87"/>
      <c r="F32">
        <v>52</v>
      </c>
      <c r="G32">
        <v>42</v>
      </c>
      <c r="H32" s="88">
        <v>9</v>
      </c>
      <c r="I32" s="88">
        <v>33</v>
      </c>
      <c r="J32" s="88">
        <v>27</v>
      </c>
      <c r="K32" s="88">
        <v>10</v>
      </c>
      <c r="L32" s="84">
        <v>62</v>
      </c>
      <c r="M32" s="84">
        <v>54</v>
      </c>
      <c r="N32" s="88">
        <v>3</v>
      </c>
      <c r="O32" s="84">
        <v>60</v>
      </c>
      <c r="P32" s="84">
        <v>37</v>
      </c>
      <c r="Q32" s="88">
        <v>1</v>
      </c>
    </row>
    <row r="33" spans="1:17" ht="13.5" customHeight="1">
      <c r="A33" s="50"/>
      <c r="B33" s="50"/>
      <c r="C33" s="52">
        <v>21</v>
      </c>
      <c r="D33" s="90" t="s">
        <v>80</v>
      </c>
      <c r="E33" s="91"/>
      <c r="F33" s="88">
        <v>0</v>
      </c>
      <c r="G33" s="88">
        <v>0</v>
      </c>
      <c r="H33" s="88">
        <v>0</v>
      </c>
      <c r="I33" s="88">
        <v>1</v>
      </c>
      <c r="J33" s="88">
        <v>1</v>
      </c>
      <c r="K33" s="88">
        <v>3</v>
      </c>
      <c r="L33" s="88">
        <v>0</v>
      </c>
      <c r="M33" s="88">
        <v>0</v>
      </c>
      <c r="N33" s="88">
        <v>0</v>
      </c>
      <c r="O33" s="88">
        <v>1</v>
      </c>
      <c r="P33" s="88">
        <v>1</v>
      </c>
      <c r="Q33" s="88">
        <v>5</v>
      </c>
    </row>
    <row r="34" spans="1:17" ht="13.5" customHeight="1">
      <c r="A34" s="50"/>
      <c r="B34" s="50"/>
      <c r="C34" s="52">
        <v>22</v>
      </c>
      <c r="D34" s="86" t="s">
        <v>81</v>
      </c>
      <c r="E34" s="87"/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</row>
    <row r="35" spans="1:5" ht="7.5" customHeight="1">
      <c r="A35" s="50"/>
      <c r="B35" s="50"/>
      <c r="C35" s="50"/>
      <c r="D35" s="89"/>
      <c r="E35" s="51"/>
    </row>
    <row r="36" spans="1:17" ht="13.5" customHeight="1">
      <c r="A36" s="85"/>
      <c r="B36" s="52">
        <v>23</v>
      </c>
      <c r="C36" s="83" t="s">
        <v>82</v>
      </c>
      <c r="D36" s="83"/>
      <c r="E36" s="51"/>
      <c r="F36" s="84">
        <v>76</v>
      </c>
      <c r="G36" s="84">
        <v>60</v>
      </c>
      <c r="H36">
        <v>25</v>
      </c>
      <c r="I36">
        <v>52</v>
      </c>
      <c r="J36">
        <v>32</v>
      </c>
      <c r="K36">
        <v>32</v>
      </c>
      <c r="L36" s="84">
        <f aca="true" t="shared" si="5" ref="L36:Q36">SUM(L37:L38)</f>
        <v>64</v>
      </c>
      <c r="M36" s="84">
        <f t="shared" si="5"/>
        <v>33</v>
      </c>
      <c r="N36" s="84">
        <f t="shared" si="5"/>
        <v>22</v>
      </c>
      <c r="O36" s="84">
        <f t="shared" si="5"/>
        <v>63</v>
      </c>
      <c r="P36" s="84">
        <f t="shared" si="5"/>
        <v>33</v>
      </c>
      <c r="Q36" s="84">
        <f t="shared" si="5"/>
        <v>27</v>
      </c>
    </row>
    <row r="37" spans="1:17" ht="13.5" customHeight="1">
      <c r="A37" s="50"/>
      <c r="B37" s="50"/>
      <c r="C37" s="85">
        <v>24</v>
      </c>
      <c r="D37" s="86" t="s">
        <v>83</v>
      </c>
      <c r="E37" s="87"/>
      <c r="F37" s="88">
        <v>0</v>
      </c>
      <c r="G37" s="88">
        <v>0</v>
      </c>
      <c r="H37" s="88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</row>
    <row r="38" spans="1:17" ht="13.5" customHeight="1">
      <c r="A38" s="50"/>
      <c r="B38" s="50"/>
      <c r="C38" s="85">
        <v>25</v>
      </c>
      <c r="D38" s="86" t="s">
        <v>84</v>
      </c>
      <c r="E38" s="87"/>
      <c r="F38">
        <v>76</v>
      </c>
      <c r="G38">
        <v>60</v>
      </c>
      <c r="H38">
        <v>25</v>
      </c>
      <c r="I38">
        <v>52</v>
      </c>
      <c r="J38">
        <v>32</v>
      </c>
      <c r="K38">
        <v>32</v>
      </c>
      <c r="L38" s="84">
        <v>64</v>
      </c>
      <c r="M38" s="84">
        <v>33</v>
      </c>
      <c r="N38" s="84">
        <v>22</v>
      </c>
      <c r="O38" s="84">
        <v>63</v>
      </c>
      <c r="P38" s="84">
        <v>33</v>
      </c>
      <c r="Q38" s="84">
        <v>27</v>
      </c>
    </row>
    <row r="39" spans="1:5" ht="7.5" customHeight="1">
      <c r="A39" s="50"/>
      <c r="B39" s="50"/>
      <c r="C39" s="50"/>
      <c r="D39" s="50"/>
      <c r="E39" s="51"/>
    </row>
    <row r="40" spans="1:17" ht="13.5" customHeight="1">
      <c r="A40" s="85"/>
      <c r="B40" s="52">
        <v>26</v>
      </c>
      <c r="C40" s="83" t="s">
        <v>85</v>
      </c>
      <c r="D40" s="83"/>
      <c r="E40" s="51"/>
      <c r="F40" s="84">
        <v>249</v>
      </c>
      <c r="G40" s="84">
        <v>180</v>
      </c>
      <c r="H40">
        <v>154</v>
      </c>
      <c r="I40">
        <v>526</v>
      </c>
      <c r="J40">
        <v>194</v>
      </c>
      <c r="K40">
        <v>182</v>
      </c>
      <c r="L40" s="84">
        <v>1073</v>
      </c>
      <c r="M40" s="84">
        <v>307</v>
      </c>
      <c r="N40" s="84">
        <v>239</v>
      </c>
      <c r="O40" s="84">
        <v>1438</v>
      </c>
      <c r="P40" s="84">
        <v>435</v>
      </c>
      <c r="Q40" s="84">
        <v>331</v>
      </c>
    </row>
    <row r="41" spans="1:5" ht="13.5" customHeight="1">
      <c r="A41" s="50"/>
      <c r="B41" s="50"/>
      <c r="C41" s="50"/>
      <c r="D41" s="50"/>
      <c r="E41" s="51"/>
    </row>
    <row r="42" spans="1:17" ht="13.5" customHeight="1">
      <c r="A42" s="70">
        <v>27</v>
      </c>
      <c r="B42" s="83" t="s">
        <v>86</v>
      </c>
      <c r="C42" s="83"/>
      <c r="D42" s="83"/>
      <c r="E42" s="51"/>
      <c r="F42" s="92" t="s">
        <v>87</v>
      </c>
      <c r="G42" s="84">
        <v>352</v>
      </c>
      <c r="H42">
        <v>251</v>
      </c>
      <c r="I42" s="92" t="s">
        <v>87</v>
      </c>
      <c r="J42">
        <v>385</v>
      </c>
      <c r="K42">
        <v>297</v>
      </c>
      <c r="L42" s="92" t="s">
        <v>87</v>
      </c>
      <c r="M42" s="84">
        <v>397</v>
      </c>
      <c r="N42" s="84">
        <v>318</v>
      </c>
      <c r="O42" s="92" t="s">
        <v>87</v>
      </c>
      <c r="P42" s="84">
        <v>374</v>
      </c>
      <c r="Q42" s="84">
        <v>365</v>
      </c>
    </row>
    <row r="43" spans="1:17" ht="13.5" customHeight="1">
      <c r="A43" s="66"/>
      <c r="B43" s="66"/>
      <c r="C43" s="66"/>
      <c r="D43" s="66"/>
      <c r="E43" s="67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4" ht="13.5" customHeight="1">
      <c r="A44" s="70" t="s">
        <v>88</v>
      </c>
      <c r="B44" s="50"/>
      <c r="D44" s="7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3.5" customHeight="1">
      <c r="A45" s="70" t="s">
        <v>89</v>
      </c>
      <c r="B45" s="50"/>
      <c r="D45" s="7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ht="13.5" customHeight="1"/>
  </sheetData>
  <mergeCells count="14">
    <mergeCell ref="C40:D40"/>
    <mergeCell ref="B42:D42"/>
    <mergeCell ref="C20:D20"/>
    <mergeCell ref="C27:D27"/>
    <mergeCell ref="C29:D29"/>
    <mergeCell ref="C36:D36"/>
    <mergeCell ref="O3:Q4"/>
    <mergeCell ref="A7:D7"/>
    <mergeCell ref="B9:D9"/>
    <mergeCell ref="C11:D11"/>
    <mergeCell ref="A3:E5"/>
    <mergeCell ref="F3:H4"/>
    <mergeCell ref="I3:K4"/>
    <mergeCell ref="L3:N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12" sqref="B12"/>
    </sheetView>
  </sheetViews>
  <sheetFormatPr defaultColWidth="9.00390625" defaultRowHeight="13.5"/>
  <cols>
    <col min="1" max="1" width="2.125" style="0" customWidth="1"/>
    <col min="2" max="2" width="31.625" style="0" customWidth="1"/>
    <col min="3" max="3" width="1.625" style="0" customWidth="1"/>
    <col min="4" max="6" width="8.625" style="0" customWidth="1"/>
    <col min="7" max="9" width="8.625" style="105" customWidth="1"/>
    <col min="10" max="12" width="8.625" style="0" customWidth="1"/>
  </cols>
  <sheetData>
    <row r="1" spans="1:9" ht="13.5" customHeight="1">
      <c r="A1" s="94" t="s">
        <v>90</v>
      </c>
      <c r="B1" s="94"/>
      <c r="C1" s="20"/>
      <c r="D1" s="20"/>
      <c r="E1" s="20"/>
      <c r="F1" s="20"/>
      <c r="G1" s="95"/>
      <c r="H1" s="95"/>
      <c r="I1" s="95"/>
    </row>
    <row r="2" spans="1:9" ht="13.5" customHeight="1" thickBot="1">
      <c r="A2" s="20"/>
      <c r="B2" s="20"/>
      <c r="C2" s="20"/>
      <c r="D2" s="20"/>
      <c r="E2" s="20"/>
      <c r="F2" s="20"/>
      <c r="G2" s="95"/>
      <c r="H2" s="95"/>
      <c r="I2" s="95"/>
    </row>
    <row r="3" spans="1:12" ht="13.5" customHeight="1" thickTop="1">
      <c r="A3" s="71" t="s">
        <v>51</v>
      </c>
      <c r="B3" s="71"/>
      <c r="C3" s="72"/>
      <c r="D3" s="96" t="s">
        <v>53</v>
      </c>
      <c r="E3" s="97"/>
      <c r="F3" s="98"/>
      <c r="G3" s="96" t="s">
        <v>54</v>
      </c>
      <c r="H3" s="97"/>
      <c r="I3" s="98"/>
      <c r="J3" s="96" t="s">
        <v>55</v>
      </c>
      <c r="K3" s="97"/>
      <c r="L3" s="98"/>
    </row>
    <row r="4" spans="1:12" ht="13.5" customHeight="1">
      <c r="A4" s="76"/>
      <c r="B4" s="76"/>
      <c r="C4" s="77"/>
      <c r="D4" s="99" t="s">
        <v>91</v>
      </c>
      <c r="E4" s="99" t="s">
        <v>92</v>
      </c>
      <c r="F4" s="99" t="s">
        <v>93</v>
      </c>
      <c r="G4" s="100" t="s">
        <v>94</v>
      </c>
      <c r="H4" s="100" t="s">
        <v>95</v>
      </c>
      <c r="I4" s="100" t="s">
        <v>93</v>
      </c>
      <c r="J4" s="100" t="s">
        <v>94</v>
      </c>
      <c r="K4" s="100" t="s">
        <v>95</v>
      </c>
      <c r="L4" s="100" t="s">
        <v>93</v>
      </c>
    </row>
    <row r="5" spans="1:12" ht="7.5" customHeight="1">
      <c r="A5" s="101"/>
      <c r="B5" s="101"/>
      <c r="C5" s="102"/>
      <c r="D5" s="88"/>
      <c r="E5" s="88"/>
      <c r="F5" s="88"/>
      <c r="G5" s="103"/>
      <c r="H5" s="103"/>
      <c r="I5" s="103"/>
      <c r="J5" s="103"/>
      <c r="K5" s="103"/>
      <c r="L5" s="103"/>
    </row>
    <row r="6" spans="1:12" s="65" customFormat="1" ht="13.5" customHeight="1">
      <c r="A6" s="80" t="s">
        <v>96</v>
      </c>
      <c r="B6" s="80"/>
      <c r="C6" s="81"/>
      <c r="D6" s="82">
        <v>12799</v>
      </c>
      <c r="E6" s="82">
        <v>5360</v>
      </c>
      <c r="F6" s="82">
        <v>3414</v>
      </c>
      <c r="G6" s="104">
        <f aca="true" t="shared" si="0" ref="G6:L6">SUM(G8,G45,G53)</f>
        <v>12087</v>
      </c>
      <c r="H6" s="104">
        <f t="shared" si="0"/>
        <v>4705</v>
      </c>
      <c r="I6" s="104">
        <f t="shared" si="0"/>
        <v>3206</v>
      </c>
      <c r="J6" s="104">
        <f t="shared" si="0"/>
        <v>11821</v>
      </c>
      <c r="K6" s="104">
        <f t="shared" si="0"/>
        <v>4635</v>
      </c>
      <c r="L6" s="104">
        <f t="shared" si="0"/>
        <v>3347</v>
      </c>
    </row>
    <row r="7" spans="1:12" ht="7.5" customHeight="1">
      <c r="A7" s="50"/>
      <c r="B7" s="50"/>
      <c r="C7" s="51"/>
      <c r="D7" s="88"/>
      <c r="E7" s="88"/>
      <c r="F7" s="88"/>
      <c r="J7" s="105"/>
      <c r="K7" s="105"/>
      <c r="L7" s="105"/>
    </row>
    <row r="8" spans="1:12" ht="13.5" customHeight="1">
      <c r="A8" s="83" t="s">
        <v>60</v>
      </c>
      <c r="B8" s="83"/>
      <c r="C8" s="51"/>
      <c r="D8" s="88">
        <v>5465</v>
      </c>
      <c r="E8" s="88">
        <v>1119</v>
      </c>
      <c r="F8" s="88">
        <v>2962</v>
      </c>
      <c r="G8" s="105">
        <f aca="true" t="shared" si="1" ref="G8:L8">SUM(G9:G43)</f>
        <v>5283</v>
      </c>
      <c r="H8" s="105">
        <f t="shared" si="1"/>
        <v>975</v>
      </c>
      <c r="I8" s="105">
        <f t="shared" si="1"/>
        <v>2746</v>
      </c>
      <c r="J8" s="105">
        <f t="shared" si="1"/>
        <v>5334</v>
      </c>
      <c r="K8" s="105">
        <f t="shared" si="1"/>
        <v>1140</v>
      </c>
      <c r="L8" s="105">
        <f t="shared" si="1"/>
        <v>2800</v>
      </c>
    </row>
    <row r="9" spans="1:12" ht="13.5" customHeight="1">
      <c r="A9" s="50"/>
      <c r="B9" s="86" t="s">
        <v>97</v>
      </c>
      <c r="C9" s="87"/>
      <c r="D9" s="88">
        <v>11</v>
      </c>
      <c r="E9" s="88">
        <v>1</v>
      </c>
      <c r="F9" s="88">
        <v>0</v>
      </c>
      <c r="G9" s="105">
        <v>9</v>
      </c>
      <c r="H9" s="88">
        <v>1</v>
      </c>
      <c r="I9" s="88">
        <v>3</v>
      </c>
      <c r="J9" s="105">
        <v>20</v>
      </c>
      <c r="K9" s="88">
        <v>3</v>
      </c>
      <c r="L9" s="88">
        <v>12</v>
      </c>
    </row>
    <row r="10" spans="1:12" ht="13.5" customHeight="1">
      <c r="A10" s="50"/>
      <c r="B10" s="90" t="s">
        <v>98</v>
      </c>
      <c r="C10" s="91"/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</row>
    <row r="11" spans="1:12" ht="13.5" customHeight="1">
      <c r="A11" s="50"/>
      <c r="B11" s="86" t="s">
        <v>99</v>
      </c>
      <c r="C11" s="87"/>
      <c r="D11" s="88">
        <v>5</v>
      </c>
      <c r="E11" s="88">
        <v>2</v>
      </c>
      <c r="F11" s="88">
        <v>2</v>
      </c>
      <c r="G11" s="105">
        <v>7</v>
      </c>
      <c r="H11" s="105">
        <v>1</v>
      </c>
      <c r="I11" s="88">
        <v>2</v>
      </c>
      <c r="J11" s="105">
        <v>12</v>
      </c>
      <c r="K11" s="105">
        <v>6</v>
      </c>
      <c r="L11" s="88">
        <v>5</v>
      </c>
    </row>
    <row r="12" spans="1:12" ht="13.5" customHeight="1">
      <c r="A12" s="50"/>
      <c r="B12" s="86" t="s">
        <v>100</v>
      </c>
      <c r="C12" s="87"/>
      <c r="D12" s="88">
        <v>46</v>
      </c>
      <c r="E12" s="88">
        <v>15</v>
      </c>
      <c r="F12" s="88">
        <v>5</v>
      </c>
      <c r="G12" s="105">
        <v>55</v>
      </c>
      <c r="H12" s="105">
        <v>15</v>
      </c>
      <c r="I12" s="88">
        <v>16</v>
      </c>
      <c r="J12" s="105">
        <v>43</v>
      </c>
      <c r="K12" s="105">
        <v>19</v>
      </c>
      <c r="L12" s="88">
        <v>20</v>
      </c>
    </row>
    <row r="13" spans="1:12" ht="13.5" customHeight="1">
      <c r="A13" s="50"/>
      <c r="B13" s="86" t="s">
        <v>101</v>
      </c>
      <c r="C13" s="87"/>
      <c r="D13" s="88">
        <v>26</v>
      </c>
      <c r="E13" s="88">
        <v>11</v>
      </c>
      <c r="F13" s="88">
        <v>12</v>
      </c>
      <c r="G13" s="105">
        <v>13</v>
      </c>
      <c r="H13" s="105">
        <v>6</v>
      </c>
      <c r="I13" s="88">
        <v>3</v>
      </c>
      <c r="J13" s="105">
        <v>13</v>
      </c>
      <c r="K13" s="105">
        <v>8</v>
      </c>
      <c r="L13" s="88">
        <v>3</v>
      </c>
    </row>
    <row r="14" spans="1:12" ht="13.5" customHeight="1">
      <c r="A14" s="50"/>
      <c r="B14" s="86" t="s">
        <v>102</v>
      </c>
      <c r="C14" s="87"/>
      <c r="D14" s="88">
        <v>3</v>
      </c>
      <c r="E14" s="88">
        <v>1</v>
      </c>
      <c r="F14" s="88">
        <v>3</v>
      </c>
      <c r="G14" s="105">
        <v>3</v>
      </c>
      <c r="H14" s="105">
        <v>1</v>
      </c>
      <c r="I14" s="88">
        <v>0</v>
      </c>
      <c r="J14" s="105">
        <v>7</v>
      </c>
      <c r="K14" s="105">
        <v>5</v>
      </c>
      <c r="L14" s="88">
        <v>1</v>
      </c>
    </row>
    <row r="15" spans="1:12" ht="13.5" customHeight="1">
      <c r="A15" s="50"/>
      <c r="B15" s="86" t="s">
        <v>103</v>
      </c>
      <c r="C15" s="87"/>
      <c r="D15" s="88">
        <v>20</v>
      </c>
      <c r="E15" s="88">
        <v>8</v>
      </c>
      <c r="F15" s="88">
        <v>9</v>
      </c>
      <c r="G15" s="105">
        <v>33</v>
      </c>
      <c r="H15" s="105">
        <v>10</v>
      </c>
      <c r="I15" s="88">
        <v>5</v>
      </c>
      <c r="J15" s="105">
        <v>29</v>
      </c>
      <c r="K15" s="105">
        <v>18</v>
      </c>
      <c r="L15" s="88">
        <v>15</v>
      </c>
    </row>
    <row r="16" spans="1:12" ht="13.5" customHeight="1">
      <c r="A16" s="50"/>
      <c r="B16" s="86" t="s">
        <v>104</v>
      </c>
      <c r="C16" s="87"/>
      <c r="D16" s="88">
        <v>20</v>
      </c>
      <c r="E16" s="88">
        <v>10</v>
      </c>
      <c r="F16" s="88">
        <v>6</v>
      </c>
      <c r="G16" s="105">
        <v>17</v>
      </c>
      <c r="H16" s="105">
        <v>12</v>
      </c>
      <c r="I16" s="88">
        <v>2</v>
      </c>
      <c r="J16" s="105">
        <v>12</v>
      </c>
      <c r="K16" s="105">
        <v>9</v>
      </c>
      <c r="L16" s="88">
        <v>1</v>
      </c>
    </row>
    <row r="17" spans="1:12" ht="13.5" customHeight="1">
      <c r="A17" s="50"/>
      <c r="B17" s="86" t="s">
        <v>105</v>
      </c>
      <c r="C17" s="87"/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</row>
    <row r="18" spans="1:12" ht="13.5" customHeight="1">
      <c r="A18" s="50"/>
      <c r="B18" s="86" t="s">
        <v>106</v>
      </c>
      <c r="C18" s="87"/>
      <c r="D18" s="88">
        <v>4</v>
      </c>
      <c r="E18" s="88">
        <v>0</v>
      </c>
      <c r="F18" s="88">
        <v>5</v>
      </c>
      <c r="G18" s="105">
        <v>4</v>
      </c>
      <c r="H18" s="88">
        <v>0</v>
      </c>
      <c r="I18" s="88">
        <v>0</v>
      </c>
      <c r="J18" s="105">
        <v>14</v>
      </c>
      <c r="K18" s="88">
        <v>0</v>
      </c>
      <c r="L18" s="88">
        <v>12</v>
      </c>
    </row>
    <row r="19" spans="1:12" ht="13.5" customHeight="1">
      <c r="A19" s="50"/>
      <c r="B19" s="86" t="s">
        <v>107</v>
      </c>
      <c r="C19" s="87"/>
      <c r="D19" s="88">
        <v>3</v>
      </c>
      <c r="E19" s="88">
        <v>2</v>
      </c>
      <c r="F19" s="88">
        <v>1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</row>
    <row r="20" spans="1:12" ht="13.5" customHeight="1">
      <c r="A20" s="50"/>
      <c r="B20" s="86" t="s">
        <v>108</v>
      </c>
      <c r="C20" s="87"/>
      <c r="D20" s="88">
        <v>3</v>
      </c>
      <c r="E20" s="88">
        <v>0</v>
      </c>
      <c r="F20" s="88">
        <v>3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</row>
    <row r="21" spans="1:12" ht="13.5" customHeight="1">
      <c r="A21" s="50"/>
      <c r="B21" s="86" t="s">
        <v>109</v>
      </c>
      <c r="C21" s="87"/>
      <c r="D21" s="88">
        <v>16</v>
      </c>
      <c r="E21" s="88">
        <v>9</v>
      </c>
      <c r="F21" s="88">
        <v>2</v>
      </c>
      <c r="G21" s="88">
        <v>6</v>
      </c>
      <c r="H21" s="88">
        <v>5</v>
      </c>
      <c r="I21" s="88">
        <v>2</v>
      </c>
      <c r="J21" s="88">
        <v>9</v>
      </c>
      <c r="K21" s="88">
        <v>2</v>
      </c>
      <c r="L21" s="88">
        <v>2</v>
      </c>
    </row>
    <row r="22" spans="1:12" ht="13.5" customHeight="1">
      <c r="A22" s="50"/>
      <c r="B22" s="86" t="s">
        <v>110</v>
      </c>
      <c r="C22" s="87"/>
      <c r="D22" s="88">
        <v>1</v>
      </c>
      <c r="E22" s="88">
        <v>1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1:12" ht="13.5" customHeight="1">
      <c r="A23" s="50"/>
      <c r="B23" s="86" t="s">
        <v>111</v>
      </c>
      <c r="C23" s="87"/>
      <c r="D23" s="88">
        <v>163</v>
      </c>
      <c r="E23" s="88">
        <v>67</v>
      </c>
      <c r="F23" s="88">
        <v>19</v>
      </c>
      <c r="G23" s="105">
        <v>163</v>
      </c>
      <c r="H23" s="105">
        <v>51</v>
      </c>
      <c r="I23" s="88">
        <v>28</v>
      </c>
      <c r="J23" s="105">
        <v>132</v>
      </c>
      <c r="K23" s="105">
        <v>67</v>
      </c>
      <c r="L23" s="88">
        <v>22</v>
      </c>
    </row>
    <row r="24" spans="1:12" ht="13.5" customHeight="1">
      <c r="A24" s="50"/>
      <c r="B24" s="86" t="s">
        <v>112</v>
      </c>
      <c r="C24" s="87"/>
      <c r="D24" s="88">
        <v>52</v>
      </c>
      <c r="E24" s="88">
        <v>22</v>
      </c>
      <c r="F24" s="88">
        <v>16</v>
      </c>
      <c r="G24" s="105">
        <v>51</v>
      </c>
      <c r="H24" s="105">
        <v>25</v>
      </c>
      <c r="I24" s="88">
        <v>10</v>
      </c>
      <c r="J24" s="105">
        <v>28</v>
      </c>
      <c r="K24" s="105">
        <v>18</v>
      </c>
      <c r="L24" s="88">
        <v>7</v>
      </c>
    </row>
    <row r="25" spans="1:12" ht="13.5" customHeight="1">
      <c r="A25" s="50"/>
      <c r="B25" s="86" t="s">
        <v>113</v>
      </c>
      <c r="C25" s="87"/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</row>
    <row r="26" spans="1:12" ht="13.5" customHeight="1">
      <c r="A26" s="50" t="s">
        <v>114</v>
      </c>
      <c r="B26" s="86" t="s">
        <v>115</v>
      </c>
      <c r="C26" s="87"/>
      <c r="D26" s="106" t="s">
        <v>116</v>
      </c>
      <c r="E26" s="106" t="s">
        <v>116</v>
      </c>
      <c r="F26" s="106" t="s">
        <v>116</v>
      </c>
      <c r="G26" s="88">
        <v>0</v>
      </c>
      <c r="H26" s="88">
        <v>0</v>
      </c>
      <c r="I26" s="88">
        <v>0</v>
      </c>
      <c r="J26" s="88">
        <v>2</v>
      </c>
      <c r="K26" s="88">
        <v>3</v>
      </c>
      <c r="L26" s="88">
        <v>0</v>
      </c>
    </row>
    <row r="27" spans="1:12" ht="13.5" customHeight="1">
      <c r="A27" s="50" t="s">
        <v>117</v>
      </c>
      <c r="B27" s="86" t="s">
        <v>118</v>
      </c>
      <c r="C27" s="87"/>
      <c r="D27" s="106" t="s">
        <v>116</v>
      </c>
      <c r="E27" s="106" t="s">
        <v>116</v>
      </c>
      <c r="F27" s="106" t="s">
        <v>116</v>
      </c>
      <c r="G27" s="88">
        <v>0</v>
      </c>
      <c r="H27" s="88">
        <v>0</v>
      </c>
      <c r="I27" s="88">
        <v>0</v>
      </c>
      <c r="J27" s="88">
        <v>1</v>
      </c>
      <c r="K27" s="88">
        <v>0</v>
      </c>
      <c r="L27" s="88">
        <v>0</v>
      </c>
    </row>
    <row r="28" spans="1:12" ht="13.5" customHeight="1">
      <c r="A28" s="50"/>
      <c r="B28" s="86" t="s">
        <v>119</v>
      </c>
      <c r="C28" s="87"/>
      <c r="D28" s="88">
        <v>16</v>
      </c>
      <c r="E28" s="88">
        <v>1</v>
      </c>
      <c r="F28" s="88">
        <v>10</v>
      </c>
      <c r="G28" s="105">
        <v>13</v>
      </c>
      <c r="H28" s="105">
        <v>2</v>
      </c>
      <c r="I28" s="88">
        <v>3</v>
      </c>
      <c r="J28" s="105">
        <v>35</v>
      </c>
      <c r="K28" s="105">
        <v>6</v>
      </c>
      <c r="L28" s="88">
        <v>19</v>
      </c>
    </row>
    <row r="29" spans="1:12" ht="13.5" customHeight="1">
      <c r="A29" s="50"/>
      <c r="B29" s="86" t="s">
        <v>120</v>
      </c>
      <c r="C29" s="87"/>
      <c r="D29" s="88">
        <v>1</v>
      </c>
      <c r="E29" s="88">
        <v>0</v>
      </c>
      <c r="F29" s="88">
        <v>1</v>
      </c>
      <c r="G29" s="88">
        <v>3</v>
      </c>
      <c r="H29" s="88">
        <v>0</v>
      </c>
      <c r="I29" s="88">
        <v>2</v>
      </c>
      <c r="J29" s="88">
        <v>2</v>
      </c>
      <c r="K29" s="88">
        <v>1</v>
      </c>
      <c r="L29" s="88">
        <v>1</v>
      </c>
    </row>
    <row r="30" spans="1:12" ht="13.5" customHeight="1">
      <c r="A30" s="50"/>
      <c r="B30" s="86" t="s">
        <v>121</v>
      </c>
      <c r="C30" s="87"/>
      <c r="D30" s="88">
        <v>1</v>
      </c>
      <c r="E30" s="88">
        <v>0</v>
      </c>
      <c r="F30" s="88">
        <v>1</v>
      </c>
      <c r="G30" s="105">
        <v>1</v>
      </c>
      <c r="H30" s="88">
        <v>0</v>
      </c>
      <c r="I30" s="88">
        <v>1</v>
      </c>
      <c r="J30" s="105">
        <v>1</v>
      </c>
      <c r="K30" s="88">
        <v>1</v>
      </c>
      <c r="L30" s="88">
        <v>1</v>
      </c>
    </row>
    <row r="31" spans="1:12" ht="13.5" customHeight="1">
      <c r="A31" s="50"/>
      <c r="B31" s="86" t="s">
        <v>122</v>
      </c>
      <c r="C31" s="87"/>
      <c r="D31" s="88">
        <v>3370</v>
      </c>
      <c r="E31" s="88">
        <v>449</v>
      </c>
      <c r="F31" s="88">
        <v>2535</v>
      </c>
      <c r="G31" s="105">
        <v>3130</v>
      </c>
      <c r="H31" s="105">
        <v>415</v>
      </c>
      <c r="I31" s="88">
        <v>2373</v>
      </c>
      <c r="J31" s="105">
        <v>3181</v>
      </c>
      <c r="K31" s="105">
        <v>418</v>
      </c>
      <c r="L31" s="88">
        <v>2414</v>
      </c>
    </row>
    <row r="32" spans="1:12" ht="13.5" customHeight="1">
      <c r="A32" s="50"/>
      <c r="B32" s="86" t="s">
        <v>123</v>
      </c>
      <c r="C32" s="87"/>
      <c r="D32" s="88">
        <v>70</v>
      </c>
      <c r="E32" s="88">
        <v>34</v>
      </c>
      <c r="F32" s="88">
        <v>15</v>
      </c>
      <c r="G32" s="105">
        <v>93</v>
      </c>
      <c r="H32" s="105">
        <v>31</v>
      </c>
      <c r="I32" s="88">
        <v>16</v>
      </c>
      <c r="J32" s="105">
        <v>84</v>
      </c>
      <c r="K32" s="105">
        <v>36</v>
      </c>
      <c r="L32" s="88">
        <v>16</v>
      </c>
    </row>
    <row r="33" spans="1:12" ht="13.5" customHeight="1">
      <c r="A33" s="50"/>
      <c r="B33" s="86" t="s">
        <v>124</v>
      </c>
      <c r="C33" s="87"/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</row>
    <row r="34" spans="1:12" ht="13.5" customHeight="1">
      <c r="A34" s="50"/>
      <c r="B34" s="86" t="s">
        <v>125</v>
      </c>
      <c r="C34" s="87"/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</row>
    <row r="35" spans="1:12" ht="13.5" customHeight="1">
      <c r="A35" s="50"/>
      <c r="B35" s="86" t="s">
        <v>126</v>
      </c>
      <c r="C35" s="87"/>
      <c r="D35" s="88">
        <v>1098</v>
      </c>
      <c r="E35" s="88">
        <v>265</v>
      </c>
      <c r="F35" s="88">
        <v>192</v>
      </c>
      <c r="G35" s="105">
        <v>1148</v>
      </c>
      <c r="H35" s="105">
        <v>208</v>
      </c>
      <c r="I35" s="88">
        <v>185</v>
      </c>
      <c r="J35" s="105">
        <v>1228</v>
      </c>
      <c r="K35" s="105">
        <v>355</v>
      </c>
      <c r="L35" s="88">
        <v>160</v>
      </c>
    </row>
    <row r="36" spans="1:12" ht="13.5" customHeight="1">
      <c r="A36" s="50"/>
      <c r="B36" s="86" t="s">
        <v>127</v>
      </c>
      <c r="C36" s="87"/>
      <c r="D36" s="88">
        <v>0</v>
      </c>
      <c r="E36" s="88">
        <v>0</v>
      </c>
      <c r="F36" s="88">
        <v>0</v>
      </c>
      <c r="G36" s="88">
        <v>11</v>
      </c>
      <c r="H36" s="88">
        <v>4</v>
      </c>
      <c r="I36" s="88">
        <v>1</v>
      </c>
      <c r="J36" s="88">
        <v>11</v>
      </c>
      <c r="K36" s="88">
        <v>4</v>
      </c>
      <c r="L36" s="88">
        <v>0</v>
      </c>
    </row>
    <row r="37" spans="1:12" ht="13.5" customHeight="1">
      <c r="A37" s="50"/>
      <c r="B37" s="86" t="s">
        <v>128</v>
      </c>
      <c r="C37" s="87"/>
      <c r="D37" s="88">
        <v>8</v>
      </c>
      <c r="E37" s="88">
        <v>5</v>
      </c>
      <c r="F37" s="88">
        <v>0</v>
      </c>
      <c r="G37" s="105">
        <v>8</v>
      </c>
      <c r="H37" s="105">
        <v>4</v>
      </c>
      <c r="I37" s="88">
        <v>0</v>
      </c>
      <c r="J37" s="105">
        <v>5</v>
      </c>
      <c r="K37" s="105">
        <v>7</v>
      </c>
      <c r="L37" s="88">
        <v>0</v>
      </c>
    </row>
    <row r="38" spans="1:12" ht="13.5" customHeight="1">
      <c r="A38" s="50"/>
      <c r="B38" s="86" t="s">
        <v>129</v>
      </c>
      <c r="C38" s="87"/>
      <c r="D38" s="88">
        <v>146</v>
      </c>
      <c r="E38" s="88">
        <v>112</v>
      </c>
      <c r="F38" s="88">
        <v>26</v>
      </c>
      <c r="G38" s="105">
        <v>135</v>
      </c>
      <c r="H38" s="105">
        <v>93</v>
      </c>
      <c r="I38" s="88">
        <v>26</v>
      </c>
      <c r="J38" s="105">
        <v>99</v>
      </c>
      <c r="K38" s="105">
        <v>86</v>
      </c>
      <c r="L38" s="88">
        <v>27</v>
      </c>
    </row>
    <row r="39" spans="1:12" ht="13.5" customHeight="1">
      <c r="A39" s="50"/>
      <c r="B39" s="86" t="s">
        <v>130</v>
      </c>
      <c r="C39" s="87"/>
      <c r="D39" s="88">
        <v>56</v>
      </c>
      <c r="E39" s="88">
        <v>24</v>
      </c>
      <c r="F39" s="88">
        <v>8</v>
      </c>
      <c r="G39" s="105">
        <v>67</v>
      </c>
      <c r="H39" s="105">
        <v>36</v>
      </c>
      <c r="I39" s="88">
        <v>14</v>
      </c>
      <c r="J39" s="105">
        <v>43</v>
      </c>
      <c r="K39" s="105">
        <v>20</v>
      </c>
      <c r="L39" s="88">
        <v>5</v>
      </c>
    </row>
    <row r="40" spans="1:12" ht="13.5" customHeight="1">
      <c r="A40" s="50"/>
      <c r="B40" s="86" t="s">
        <v>131</v>
      </c>
      <c r="C40" s="87"/>
      <c r="D40" s="88">
        <v>119</v>
      </c>
      <c r="E40" s="88">
        <v>15</v>
      </c>
      <c r="F40" s="88">
        <v>24</v>
      </c>
      <c r="G40" s="105">
        <v>161</v>
      </c>
      <c r="H40" s="105">
        <v>11</v>
      </c>
      <c r="I40" s="88">
        <v>13</v>
      </c>
      <c r="J40" s="105">
        <v>180</v>
      </c>
      <c r="K40" s="105">
        <v>12</v>
      </c>
      <c r="L40" s="88">
        <v>17</v>
      </c>
    </row>
    <row r="41" spans="1:12" ht="13.5" customHeight="1">
      <c r="A41" s="50"/>
      <c r="B41" s="86" t="s">
        <v>132</v>
      </c>
      <c r="C41" s="87"/>
      <c r="D41" s="88">
        <v>14</v>
      </c>
      <c r="E41" s="88">
        <v>0</v>
      </c>
      <c r="F41" s="88">
        <v>0</v>
      </c>
      <c r="G41" s="105">
        <v>13</v>
      </c>
      <c r="H41" s="88">
        <v>2</v>
      </c>
      <c r="I41" s="88">
        <v>0</v>
      </c>
      <c r="J41" s="105">
        <v>23</v>
      </c>
      <c r="K41" s="88">
        <v>0</v>
      </c>
      <c r="L41" s="88">
        <v>1</v>
      </c>
    </row>
    <row r="42" spans="1:12" ht="13.5" customHeight="1">
      <c r="A42" s="50"/>
      <c r="B42" s="86" t="s">
        <v>133</v>
      </c>
      <c r="C42" s="87"/>
      <c r="D42" s="88">
        <v>44</v>
      </c>
      <c r="E42" s="88">
        <v>6</v>
      </c>
      <c r="F42" s="88">
        <v>8</v>
      </c>
      <c r="G42" s="105">
        <v>20</v>
      </c>
      <c r="H42" s="105">
        <v>4</v>
      </c>
      <c r="I42" s="88">
        <v>2</v>
      </c>
      <c r="J42" s="105">
        <v>22</v>
      </c>
      <c r="K42" s="105">
        <v>9</v>
      </c>
      <c r="L42" s="88">
        <v>2</v>
      </c>
    </row>
    <row r="43" spans="1:12" ht="13.5" customHeight="1">
      <c r="A43" s="50"/>
      <c r="B43" s="86" t="s">
        <v>134</v>
      </c>
      <c r="C43" s="87"/>
      <c r="D43" s="88">
        <v>149</v>
      </c>
      <c r="E43" s="88">
        <v>59</v>
      </c>
      <c r="F43" s="88">
        <v>59</v>
      </c>
      <c r="G43" s="105">
        <v>119</v>
      </c>
      <c r="H43" s="105">
        <v>38</v>
      </c>
      <c r="I43" s="88">
        <v>39</v>
      </c>
      <c r="J43" s="105">
        <v>98</v>
      </c>
      <c r="K43" s="105">
        <v>27</v>
      </c>
      <c r="L43" s="88">
        <v>37</v>
      </c>
    </row>
    <row r="44" spans="1:12" ht="7.5" customHeight="1">
      <c r="A44" s="50"/>
      <c r="B44" s="86"/>
      <c r="C44" s="87"/>
      <c r="D44" s="88"/>
      <c r="E44" s="88"/>
      <c r="F44" s="88"/>
      <c r="I44" s="88"/>
      <c r="J44" s="105"/>
      <c r="K44" s="105"/>
      <c r="L44" s="88"/>
    </row>
    <row r="45" spans="1:12" ht="13.5" customHeight="1">
      <c r="A45" s="83" t="s">
        <v>135</v>
      </c>
      <c r="B45" s="83"/>
      <c r="C45" s="51"/>
      <c r="D45" s="88">
        <v>556</v>
      </c>
      <c r="E45" s="88">
        <v>278</v>
      </c>
      <c r="F45" s="88">
        <v>108</v>
      </c>
      <c r="G45" s="105">
        <f aca="true" t="shared" si="2" ref="G45:L45">SUM(G46:G51)</f>
        <v>575</v>
      </c>
      <c r="H45" s="105">
        <f t="shared" si="2"/>
        <v>300</v>
      </c>
      <c r="I45" s="88">
        <f t="shared" si="2"/>
        <v>101</v>
      </c>
      <c r="J45" s="105">
        <f t="shared" si="2"/>
        <v>628</v>
      </c>
      <c r="K45" s="105">
        <f t="shared" si="2"/>
        <v>317</v>
      </c>
      <c r="L45" s="88">
        <f t="shared" si="2"/>
        <v>184</v>
      </c>
    </row>
    <row r="46" spans="1:12" ht="13.5" customHeight="1">
      <c r="A46" s="50"/>
      <c r="B46" s="89" t="s">
        <v>136</v>
      </c>
      <c r="C46" s="87"/>
      <c r="D46" s="88">
        <v>24</v>
      </c>
      <c r="E46" s="88">
        <v>12</v>
      </c>
      <c r="F46" s="88">
        <v>8</v>
      </c>
      <c r="G46" s="105">
        <v>28</v>
      </c>
      <c r="H46" s="105">
        <v>13</v>
      </c>
      <c r="I46" s="88">
        <v>11</v>
      </c>
      <c r="J46" s="105">
        <v>24</v>
      </c>
      <c r="K46" s="105">
        <v>10</v>
      </c>
      <c r="L46" s="88">
        <v>10</v>
      </c>
    </row>
    <row r="47" spans="1:12" ht="13.5" customHeight="1">
      <c r="A47" s="50"/>
      <c r="B47" s="89" t="s">
        <v>137</v>
      </c>
      <c r="C47" s="87"/>
      <c r="D47" s="88">
        <v>4</v>
      </c>
      <c r="E47" s="88">
        <v>2</v>
      </c>
      <c r="F47" s="88">
        <v>2</v>
      </c>
      <c r="G47" s="88">
        <v>1</v>
      </c>
      <c r="H47" s="88">
        <v>0</v>
      </c>
      <c r="I47" s="88">
        <v>1</v>
      </c>
      <c r="J47" s="88">
        <v>1</v>
      </c>
      <c r="K47" s="88">
        <v>0</v>
      </c>
      <c r="L47" s="88">
        <v>1</v>
      </c>
    </row>
    <row r="48" spans="1:12" ht="13.5" customHeight="1">
      <c r="A48" s="50"/>
      <c r="B48" s="89" t="s">
        <v>138</v>
      </c>
      <c r="C48" s="87"/>
      <c r="D48" s="88">
        <v>3</v>
      </c>
      <c r="E48" s="88">
        <v>1</v>
      </c>
      <c r="F48" s="88">
        <v>1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</row>
    <row r="49" spans="1:12" ht="13.5" customHeight="1">
      <c r="A49" s="50"/>
      <c r="B49" s="89" t="s">
        <v>139</v>
      </c>
      <c r="C49" s="87"/>
      <c r="D49" s="88">
        <v>59</v>
      </c>
      <c r="E49" s="88">
        <v>53</v>
      </c>
      <c r="F49" s="88">
        <v>7</v>
      </c>
      <c r="G49" s="105">
        <v>72</v>
      </c>
      <c r="H49" s="105">
        <v>66</v>
      </c>
      <c r="I49" s="88">
        <v>5</v>
      </c>
      <c r="J49" s="105">
        <v>30</v>
      </c>
      <c r="K49" s="105">
        <v>26</v>
      </c>
      <c r="L49" s="88">
        <v>4</v>
      </c>
    </row>
    <row r="50" spans="1:12" ht="13.5" customHeight="1">
      <c r="A50" s="50"/>
      <c r="B50" s="89" t="s">
        <v>140</v>
      </c>
      <c r="C50" s="87"/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</row>
    <row r="51" spans="1:12" ht="13.5" customHeight="1">
      <c r="A51" s="50"/>
      <c r="B51" s="89" t="s">
        <v>141</v>
      </c>
      <c r="C51" s="87"/>
      <c r="D51" s="88">
        <v>466</v>
      </c>
      <c r="E51" s="88">
        <v>210</v>
      </c>
      <c r="F51" s="88">
        <v>90</v>
      </c>
      <c r="G51" s="105">
        <v>474</v>
      </c>
      <c r="H51" s="105">
        <v>221</v>
      </c>
      <c r="I51" s="88">
        <v>84</v>
      </c>
      <c r="J51" s="105">
        <v>573</v>
      </c>
      <c r="K51" s="105">
        <v>281</v>
      </c>
      <c r="L51" s="88">
        <v>169</v>
      </c>
    </row>
    <row r="52" spans="1:12" ht="7.5" customHeight="1">
      <c r="A52" s="50"/>
      <c r="B52" s="89"/>
      <c r="C52" s="87"/>
      <c r="D52" s="88"/>
      <c r="E52" s="88"/>
      <c r="F52" s="88"/>
      <c r="I52" s="88"/>
      <c r="J52" s="105"/>
      <c r="K52" s="105"/>
      <c r="L52" s="88"/>
    </row>
    <row r="53" spans="1:12" ht="13.5" customHeight="1">
      <c r="A53" s="83" t="s">
        <v>142</v>
      </c>
      <c r="B53" s="83"/>
      <c r="C53" s="51"/>
      <c r="D53" s="88">
        <v>6778</v>
      </c>
      <c r="E53" s="88">
        <v>3963</v>
      </c>
      <c r="F53" s="88">
        <v>344</v>
      </c>
      <c r="G53" s="105">
        <f aca="true" t="shared" si="3" ref="G53:L53">SUM(G54:G55)</f>
        <v>6229</v>
      </c>
      <c r="H53" s="105">
        <f t="shared" si="3"/>
        <v>3430</v>
      </c>
      <c r="I53" s="88">
        <f t="shared" si="3"/>
        <v>359</v>
      </c>
      <c r="J53" s="105">
        <f t="shared" si="3"/>
        <v>5859</v>
      </c>
      <c r="K53" s="105">
        <f t="shared" si="3"/>
        <v>3178</v>
      </c>
      <c r="L53" s="88">
        <f t="shared" si="3"/>
        <v>363</v>
      </c>
    </row>
    <row r="54" spans="1:12" ht="13.5" customHeight="1">
      <c r="A54" s="50"/>
      <c r="B54" s="86" t="s">
        <v>143</v>
      </c>
      <c r="C54" s="87"/>
      <c r="D54" s="88">
        <v>6773</v>
      </c>
      <c r="E54" s="88">
        <v>3959</v>
      </c>
      <c r="F54" s="88">
        <v>344</v>
      </c>
      <c r="G54" s="105">
        <v>6221</v>
      </c>
      <c r="H54" s="105">
        <v>3422</v>
      </c>
      <c r="I54" s="88">
        <v>359</v>
      </c>
      <c r="J54" s="105">
        <v>5858</v>
      </c>
      <c r="K54" s="105">
        <v>3177</v>
      </c>
      <c r="L54" s="88">
        <v>363</v>
      </c>
    </row>
    <row r="55" spans="1:12" ht="13.5" customHeight="1">
      <c r="A55" s="50"/>
      <c r="B55" s="107" t="s">
        <v>144</v>
      </c>
      <c r="C55" s="87"/>
      <c r="D55" s="88">
        <v>5</v>
      </c>
      <c r="E55" s="88">
        <v>4</v>
      </c>
      <c r="F55" s="88">
        <v>0</v>
      </c>
      <c r="G55" s="105">
        <v>8</v>
      </c>
      <c r="H55" s="105">
        <v>8</v>
      </c>
      <c r="I55" s="88">
        <v>0</v>
      </c>
      <c r="J55" s="105">
        <v>1</v>
      </c>
      <c r="K55" s="105">
        <v>1</v>
      </c>
      <c r="L55" s="88">
        <v>0</v>
      </c>
    </row>
    <row r="56" spans="1:12" ht="6.75" customHeight="1">
      <c r="A56" s="66"/>
      <c r="B56" s="66"/>
      <c r="C56" s="67"/>
      <c r="D56" s="93"/>
      <c r="E56" s="93"/>
      <c r="F56" s="93"/>
      <c r="G56" s="108"/>
      <c r="H56" s="108"/>
      <c r="I56" s="108"/>
      <c r="J56" s="108"/>
      <c r="K56" s="108"/>
      <c r="L56" s="108"/>
    </row>
    <row r="57" spans="1:9" ht="13.5" customHeight="1">
      <c r="A57" s="50" t="s">
        <v>145</v>
      </c>
      <c r="B57" s="50"/>
      <c r="C57" s="50"/>
      <c r="D57" s="88"/>
      <c r="E57" s="88"/>
      <c r="F57" s="88"/>
      <c r="G57" s="103"/>
      <c r="H57" s="103"/>
      <c r="I57" s="103"/>
    </row>
    <row r="58" spans="1:9" ht="13.5" customHeight="1">
      <c r="A58" s="70" t="s">
        <v>146</v>
      </c>
      <c r="B58" s="70"/>
      <c r="C58" s="50"/>
      <c r="D58" s="50"/>
      <c r="E58" s="50"/>
      <c r="F58" s="50"/>
      <c r="G58" s="109"/>
      <c r="H58" s="109"/>
      <c r="I58" s="109"/>
    </row>
    <row r="59" spans="1:9" ht="13.5" customHeight="1">
      <c r="A59" s="20"/>
      <c r="B59" s="20"/>
      <c r="C59" s="20"/>
      <c r="D59" s="20"/>
      <c r="E59" s="20"/>
      <c r="F59" s="20"/>
      <c r="G59" s="95"/>
      <c r="H59" s="95"/>
      <c r="I59" s="95"/>
    </row>
  </sheetData>
  <mergeCells count="8">
    <mergeCell ref="A6:B6"/>
    <mergeCell ref="A8:B8"/>
    <mergeCell ref="A45:B45"/>
    <mergeCell ref="A53:B53"/>
    <mergeCell ref="A3:C4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IV16384"/>
    </sheetView>
  </sheetViews>
  <sheetFormatPr defaultColWidth="9.00390625" defaultRowHeight="13.5"/>
  <cols>
    <col min="1" max="2" width="6.625" style="0" customWidth="1"/>
    <col min="3" max="11" width="8.625" style="0" customWidth="1"/>
  </cols>
  <sheetData>
    <row r="1" spans="1:11" ht="13.5" customHeight="1">
      <c r="A1" s="19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Top="1">
      <c r="A3" s="21" t="s">
        <v>148</v>
      </c>
      <c r="B3" s="22"/>
      <c r="C3" s="24" t="s">
        <v>149</v>
      </c>
      <c r="D3" s="25"/>
      <c r="E3" s="25"/>
      <c r="F3" s="25"/>
      <c r="G3" s="26"/>
      <c r="H3" s="110" t="s">
        <v>150</v>
      </c>
      <c r="I3" s="111"/>
      <c r="J3" s="111"/>
      <c r="K3" s="111"/>
    </row>
    <row r="4" spans="1:11" ht="13.5" customHeight="1">
      <c r="A4" s="31"/>
      <c r="B4" s="32"/>
      <c r="C4" s="112" t="s">
        <v>151</v>
      </c>
      <c r="D4" s="113" t="s">
        <v>152</v>
      </c>
      <c r="E4" s="114"/>
      <c r="F4" s="113" t="s">
        <v>153</v>
      </c>
      <c r="G4" s="114"/>
      <c r="H4" s="112" t="s">
        <v>151</v>
      </c>
      <c r="I4" s="115" t="s">
        <v>154</v>
      </c>
      <c r="J4" s="116" t="s">
        <v>155</v>
      </c>
      <c r="K4" s="34" t="s">
        <v>156</v>
      </c>
    </row>
    <row r="5" spans="1:11" ht="13.5" customHeight="1">
      <c r="A5" s="44"/>
      <c r="B5" s="45"/>
      <c r="C5" s="117"/>
      <c r="D5" s="46" t="s">
        <v>157</v>
      </c>
      <c r="E5" s="46" t="s">
        <v>158</v>
      </c>
      <c r="F5" s="46" t="s">
        <v>157</v>
      </c>
      <c r="G5" s="46" t="s">
        <v>158</v>
      </c>
      <c r="H5" s="117"/>
      <c r="I5" s="118"/>
      <c r="J5" s="48"/>
      <c r="K5" s="49"/>
    </row>
    <row r="6" spans="1:11" ht="13.5" customHeight="1">
      <c r="A6" s="50"/>
      <c r="B6" s="51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3.5" customHeight="1">
      <c r="A7" s="120" t="s">
        <v>159</v>
      </c>
      <c r="B7" s="121"/>
      <c r="C7" s="119">
        <v>1723</v>
      </c>
      <c r="D7" s="119">
        <v>453</v>
      </c>
      <c r="E7" s="122">
        <v>202</v>
      </c>
      <c r="F7" s="122">
        <v>947</v>
      </c>
      <c r="G7" s="122">
        <v>121</v>
      </c>
      <c r="H7" s="119">
        <v>204</v>
      </c>
      <c r="I7" s="119">
        <v>15</v>
      </c>
      <c r="J7" s="119">
        <v>4</v>
      </c>
      <c r="K7" s="119">
        <v>185</v>
      </c>
    </row>
    <row r="8" spans="1:11" s="59" customFormat="1" ht="13.5" customHeight="1">
      <c r="A8" s="120" t="s">
        <v>160</v>
      </c>
      <c r="B8" s="121"/>
      <c r="C8" s="119">
        <v>1723</v>
      </c>
      <c r="D8" s="119">
        <v>453</v>
      </c>
      <c r="E8" s="122">
        <v>202</v>
      </c>
      <c r="F8" s="122">
        <v>947</v>
      </c>
      <c r="G8" s="122">
        <v>121</v>
      </c>
      <c r="H8" s="119">
        <v>202</v>
      </c>
      <c r="I8" s="119">
        <v>15</v>
      </c>
      <c r="J8" s="119">
        <v>4</v>
      </c>
      <c r="K8" s="119">
        <v>183</v>
      </c>
    </row>
    <row r="9" spans="1:11" s="59" customFormat="1" ht="13.5" customHeight="1">
      <c r="A9" s="120" t="s">
        <v>161</v>
      </c>
      <c r="B9" s="121"/>
      <c r="C9" s="119">
        <v>1723</v>
      </c>
      <c r="D9" s="119">
        <v>453</v>
      </c>
      <c r="E9" s="122">
        <v>202</v>
      </c>
      <c r="F9" s="122">
        <v>947</v>
      </c>
      <c r="G9" s="122">
        <v>121</v>
      </c>
      <c r="H9" s="119">
        <v>202</v>
      </c>
      <c r="I9" s="119">
        <v>15</v>
      </c>
      <c r="J9" s="119">
        <v>4</v>
      </c>
      <c r="K9" s="119">
        <v>183</v>
      </c>
    </row>
    <row r="10" spans="1:11" s="59" customFormat="1" ht="13.5" customHeight="1">
      <c r="A10" s="120" t="s">
        <v>162</v>
      </c>
      <c r="B10" s="121"/>
      <c r="C10" s="119">
        <v>1733</v>
      </c>
      <c r="D10" s="119">
        <v>414</v>
      </c>
      <c r="E10" s="122">
        <v>203</v>
      </c>
      <c r="F10" s="122">
        <v>996</v>
      </c>
      <c r="G10" s="122">
        <v>120</v>
      </c>
      <c r="H10" s="119">
        <v>202</v>
      </c>
      <c r="I10" s="119">
        <v>15</v>
      </c>
      <c r="J10" s="119">
        <v>4</v>
      </c>
      <c r="K10" s="119">
        <v>183</v>
      </c>
    </row>
    <row r="11" spans="1:11" s="65" customFormat="1" ht="13.5" customHeight="1">
      <c r="A11" s="123" t="s">
        <v>163</v>
      </c>
      <c r="B11" s="124"/>
      <c r="C11" s="125">
        <v>1733</v>
      </c>
      <c r="D11" s="125">
        <v>410</v>
      </c>
      <c r="E11" s="126">
        <v>203</v>
      </c>
      <c r="F11" s="126">
        <v>1000</v>
      </c>
      <c r="G11" s="126">
        <v>120</v>
      </c>
      <c r="H11" s="125">
        <v>201</v>
      </c>
      <c r="I11" s="125">
        <v>15</v>
      </c>
      <c r="J11" s="125">
        <v>3</v>
      </c>
      <c r="K11" s="125">
        <v>183</v>
      </c>
    </row>
    <row r="12" spans="1:11" ht="13.5" customHeight="1">
      <c r="A12" s="66"/>
      <c r="B12" s="67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3.5" customHeight="1">
      <c r="A13" s="70" t="s">
        <v>164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</sheetData>
  <mergeCells count="13">
    <mergeCell ref="A11:B11"/>
    <mergeCell ref="A7:B7"/>
    <mergeCell ref="A8:B8"/>
    <mergeCell ref="A9:B9"/>
    <mergeCell ref="A10:B10"/>
    <mergeCell ref="A3:B5"/>
    <mergeCell ref="C3:G3"/>
    <mergeCell ref="H3:K3"/>
    <mergeCell ref="C4:C5"/>
    <mergeCell ref="H4:H5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27" sqref="G27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9.25390625" style="0" customWidth="1"/>
    <col min="5" max="6" width="8.625" style="0" customWidth="1"/>
    <col min="7" max="7" width="9.375" style="0" customWidth="1"/>
    <col min="8" max="8" width="8.625" style="0" customWidth="1"/>
    <col min="9" max="9" width="9.375" style="0" customWidth="1"/>
    <col min="10" max="12" width="8.625" style="0" customWidth="1"/>
    <col min="13" max="13" width="9.375" style="0" customWidth="1"/>
    <col min="14" max="14" width="8.625" style="59" customWidth="1"/>
  </cols>
  <sheetData>
    <row r="1" spans="1:14" ht="13.5" customHeight="1">
      <c r="A1" s="19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3.5" customHeight="1" thickTop="1">
      <c r="A3" s="127" t="s">
        <v>166</v>
      </c>
      <c r="B3" s="128"/>
      <c r="C3" s="129"/>
      <c r="D3" s="130" t="s">
        <v>167</v>
      </c>
      <c r="E3" s="24" t="s">
        <v>168</v>
      </c>
      <c r="F3" s="25"/>
      <c r="G3" s="25"/>
      <c r="H3" s="26"/>
      <c r="I3" s="24" t="s">
        <v>169</v>
      </c>
      <c r="J3" s="25"/>
      <c r="K3" s="25"/>
      <c r="L3" s="25"/>
      <c r="M3" s="25"/>
      <c r="N3" s="25"/>
    </row>
    <row r="4" spans="1:14" ht="13.5" customHeight="1">
      <c r="A4" s="131"/>
      <c r="B4" s="131"/>
      <c r="C4" s="132"/>
      <c r="D4" s="133"/>
      <c r="E4" s="112" t="s">
        <v>170</v>
      </c>
      <c r="F4" s="112" t="s">
        <v>171</v>
      </c>
      <c r="G4" s="112" t="s">
        <v>172</v>
      </c>
      <c r="H4" s="112" t="s">
        <v>173</v>
      </c>
      <c r="I4" s="134" t="s">
        <v>174</v>
      </c>
      <c r="J4" s="135"/>
      <c r="K4" s="136"/>
      <c r="L4" s="116" t="s">
        <v>175</v>
      </c>
      <c r="M4" s="116" t="s">
        <v>176</v>
      </c>
      <c r="N4" s="137" t="s">
        <v>177</v>
      </c>
    </row>
    <row r="5" spans="1:14" ht="9" customHeight="1">
      <c r="A5" s="131"/>
      <c r="B5" s="131"/>
      <c r="C5" s="132"/>
      <c r="D5" s="133"/>
      <c r="E5" s="133"/>
      <c r="F5" s="133"/>
      <c r="G5" s="133"/>
      <c r="H5" s="133"/>
      <c r="I5" s="34" t="s">
        <v>167</v>
      </c>
      <c r="J5" s="138"/>
      <c r="K5" s="139"/>
      <c r="L5" s="140"/>
      <c r="M5" s="140"/>
      <c r="N5" s="141"/>
    </row>
    <row r="6" spans="1:14" ht="13.5" customHeight="1">
      <c r="A6" s="142"/>
      <c r="B6" s="142"/>
      <c r="C6" s="143"/>
      <c r="D6" s="117"/>
      <c r="E6" s="117"/>
      <c r="F6" s="117"/>
      <c r="G6" s="117"/>
      <c r="H6" s="117"/>
      <c r="I6" s="49"/>
      <c r="J6" s="46" t="s">
        <v>178</v>
      </c>
      <c r="K6" s="46" t="s">
        <v>179</v>
      </c>
      <c r="L6" s="144"/>
      <c r="M6" s="144"/>
      <c r="N6" s="145"/>
    </row>
    <row r="7" spans="1:14" ht="13.5" customHeight="1">
      <c r="A7" s="50"/>
      <c r="B7" s="50"/>
      <c r="C7" s="51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3.5" customHeight="1">
      <c r="A8" s="50"/>
      <c r="B8" s="52" t="s">
        <v>180</v>
      </c>
      <c r="C8" s="146"/>
      <c r="D8" s="88">
        <v>5690</v>
      </c>
      <c r="E8" s="88">
        <v>301</v>
      </c>
      <c r="F8" s="88">
        <v>1263</v>
      </c>
      <c r="G8" s="88">
        <v>3233</v>
      </c>
      <c r="H8" s="88">
        <v>893</v>
      </c>
      <c r="I8" s="88">
        <v>3232</v>
      </c>
      <c r="J8" s="88">
        <v>862</v>
      </c>
      <c r="K8" s="88">
        <v>2129</v>
      </c>
      <c r="L8" s="88">
        <v>1152</v>
      </c>
      <c r="M8" s="88">
        <v>1306</v>
      </c>
      <c r="N8" s="88">
        <v>0</v>
      </c>
    </row>
    <row r="9" spans="1:14" s="59" customFormat="1" ht="13.5" customHeight="1">
      <c r="A9" s="50"/>
      <c r="B9" s="147" t="s">
        <v>181</v>
      </c>
      <c r="C9" s="146"/>
      <c r="D9" s="88">
        <v>5002</v>
      </c>
      <c r="E9" s="88">
        <v>247</v>
      </c>
      <c r="F9" s="88">
        <v>1149</v>
      </c>
      <c r="G9" s="88">
        <v>2808</v>
      </c>
      <c r="H9" s="88">
        <v>798</v>
      </c>
      <c r="I9" s="88">
        <v>2598</v>
      </c>
      <c r="J9" s="88">
        <v>909</v>
      </c>
      <c r="K9" s="88">
        <v>1453</v>
      </c>
      <c r="L9" s="88">
        <v>1294</v>
      </c>
      <c r="M9" s="88">
        <v>1110</v>
      </c>
      <c r="N9" s="88">
        <v>1</v>
      </c>
    </row>
    <row r="10" spans="1:14" s="59" customFormat="1" ht="13.5" customHeight="1">
      <c r="A10" s="50"/>
      <c r="B10" s="147" t="s">
        <v>182</v>
      </c>
      <c r="C10" s="146"/>
      <c r="D10" s="88">
        <v>4556</v>
      </c>
      <c r="E10" s="88">
        <v>318</v>
      </c>
      <c r="F10" s="88">
        <v>1215</v>
      </c>
      <c r="G10" s="88">
        <v>2381</v>
      </c>
      <c r="H10" s="88">
        <v>642</v>
      </c>
      <c r="I10" s="88">
        <v>2426</v>
      </c>
      <c r="J10" s="88">
        <v>878</v>
      </c>
      <c r="K10" s="88">
        <v>1370</v>
      </c>
      <c r="L10" s="88">
        <v>962</v>
      </c>
      <c r="M10" s="88">
        <v>1168</v>
      </c>
      <c r="N10" s="88">
        <v>0</v>
      </c>
    </row>
    <row r="11" spans="1:14" s="59" customFormat="1" ht="13.5" customHeight="1">
      <c r="A11" s="50"/>
      <c r="B11" s="147" t="s">
        <v>183</v>
      </c>
      <c r="C11" s="146"/>
      <c r="D11" s="88">
        <v>5001</v>
      </c>
      <c r="E11" s="88">
        <v>287</v>
      </c>
      <c r="F11" s="88">
        <v>1133</v>
      </c>
      <c r="G11" s="88">
        <v>2917</v>
      </c>
      <c r="H11" s="88">
        <v>664</v>
      </c>
      <c r="I11" s="88">
        <v>2805</v>
      </c>
      <c r="J11" s="88">
        <v>817</v>
      </c>
      <c r="K11" s="88">
        <v>1801</v>
      </c>
      <c r="L11" s="88">
        <v>890</v>
      </c>
      <c r="M11" s="88">
        <v>1305</v>
      </c>
      <c r="N11" s="88">
        <v>1</v>
      </c>
    </row>
    <row r="12" spans="1:14" s="65" customFormat="1" ht="13.5" customHeight="1">
      <c r="A12" s="60"/>
      <c r="B12" s="148" t="s">
        <v>184</v>
      </c>
      <c r="C12" s="149"/>
      <c r="D12" s="82">
        <f>SUM(D14:D33)</f>
        <v>5553</v>
      </c>
      <c r="E12" s="82">
        <f aca="true" t="shared" si="0" ref="E12:N12">SUM(E14:E33)</f>
        <v>217</v>
      </c>
      <c r="F12" s="82">
        <f t="shared" si="0"/>
        <v>1159</v>
      </c>
      <c r="G12" s="82">
        <f t="shared" si="0"/>
        <v>3162</v>
      </c>
      <c r="H12" s="82">
        <f t="shared" si="0"/>
        <v>1015</v>
      </c>
      <c r="I12" s="82">
        <f>SUM(I14:I33)</f>
        <v>2946</v>
      </c>
      <c r="J12" s="82">
        <f t="shared" si="0"/>
        <v>784</v>
      </c>
      <c r="K12" s="82">
        <f t="shared" si="0"/>
        <v>1925</v>
      </c>
      <c r="L12" s="82">
        <f t="shared" si="0"/>
        <v>1232</v>
      </c>
      <c r="M12" s="82">
        <f t="shared" si="0"/>
        <v>1366</v>
      </c>
      <c r="N12" s="82">
        <f t="shared" si="0"/>
        <v>9</v>
      </c>
    </row>
    <row r="13" spans="1:14" ht="13.5" customHeight="1">
      <c r="A13" s="50"/>
      <c r="B13" s="50"/>
      <c r="C13" s="51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3.5" customHeight="1">
      <c r="A14" s="50"/>
      <c r="B14" s="86" t="s">
        <v>185</v>
      </c>
      <c r="C14" s="51"/>
      <c r="D14" s="88">
        <f>SUM(E14:H14)</f>
        <v>191</v>
      </c>
      <c r="E14" s="88">
        <v>10</v>
      </c>
      <c r="F14" s="88">
        <v>27</v>
      </c>
      <c r="G14" s="88">
        <v>117</v>
      </c>
      <c r="H14" s="88">
        <v>37</v>
      </c>
      <c r="I14" s="88">
        <v>86</v>
      </c>
      <c r="J14" s="88">
        <v>25</v>
      </c>
      <c r="K14" s="88">
        <v>56</v>
      </c>
      <c r="L14" s="88">
        <v>61</v>
      </c>
      <c r="M14" s="88">
        <v>44</v>
      </c>
      <c r="N14" s="88">
        <v>0</v>
      </c>
    </row>
    <row r="15" spans="1:14" ht="13.5" customHeight="1">
      <c r="A15" s="50"/>
      <c r="B15" s="86" t="s">
        <v>186</v>
      </c>
      <c r="C15" s="51"/>
      <c r="D15" s="88">
        <f aca="true" t="shared" si="1" ref="D15:D33">SUM(E15:H15)</f>
        <v>1304</v>
      </c>
      <c r="E15" s="88">
        <v>10</v>
      </c>
      <c r="F15" s="88">
        <v>234</v>
      </c>
      <c r="G15" s="88">
        <v>867</v>
      </c>
      <c r="H15" s="88">
        <v>193</v>
      </c>
      <c r="I15" s="88">
        <v>623</v>
      </c>
      <c r="J15" s="88">
        <v>115</v>
      </c>
      <c r="K15" s="88">
        <v>481</v>
      </c>
      <c r="L15" s="88">
        <v>319</v>
      </c>
      <c r="M15" s="88">
        <v>362</v>
      </c>
      <c r="N15" s="88">
        <v>0</v>
      </c>
    </row>
    <row r="16" spans="1:14" ht="13.5" customHeight="1">
      <c r="A16" s="50"/>
      <c r="B16" s="86" t="s">
        <v>187</v>
      </c>
      <c r="C16" s="51"/>
      <c r="D16" s="88">
        <f t="shared" si="1"/>
        <v>1</v>
      </c>
      <c r="E16" s="88">
        <v>0</v>
      </c>
      <c r="F16" s="88">
        <v>0</v>
      </c>
      <c r="G16" s="88">
        <v>0</v>
      </c>
      <c r="H16" s="88">
        <v>1</v>
      </c>
      <c r="I16" s="88">
        <v>0</v>
      </c>
      <c r="J16" s="88">
        <v>0</v>
      </c>
      <c r="K16" s="88">
        <v>0</v>
      </c>
      <c r="L16" s="88">
        <v>0</v>
      </c>
      <c r="M16" s="88">
        <v>1</v>
      </c>
      <c r="N16" s="88">
        <v>0</v>
      </c>
    </row>
    <row r="17" spans="1:14" ht="13.5" customHeight="1">
      <c r="A17" s="50"/>
      <c r="B17" s="86" t="s">
        <v>188</v>
      </c>
      <c r="C17" s="51"/>
      <c r="D17" s="88">
        <f t="shared" si="1"/>
        <v>140</v>
      </c>
      <c r="E17" s="88">
        <v>21</v>
      </c>
      <c r="F17" s="88">
        <v>37</v>
      </c>
      <c r="G17" s="88">
        <v>47</v>
      </c>
      <c r="H17" s="88">
        <v>35</v>
      </c>
      <c r="I17" s="88">
        <v>69</v>
      </c>
      <c r="J17" s="88">
        <v>37</v>
      </c>
      <c r="K17" s="88">
        <v>22</v>
      </c>
      <c r="L17" s="88">
        <v>33</v>
      </c>
      <c r="M17" s="88">
        <v>34</v>
      </c>
      <c r="N17" s="88">
        <v>4</v>
      </c>
    </row>
    <row r="18" spans="1:14" ht="7.5" customHeight="1">
      <c r="A18" s="50"/>
      <c r="B18" s="86"/>
      <c r="C18" s="51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3.5" customHeight="1">
      <c r="A19" s="50"/>
      <c r="B19" s="86" t="s">
        <v>189</v>
      </c>
      <c r="C19" s="51"/>
      <c r="D19" s="88">
        <f t="shared" si="1"/>
        <v>3</v>
      </c>
      <c r="E19" s="88">
        <v>0</v>
      </c>
      <c r="F19" s="88">
        <v>3</v>
      </c>
      <c r="G19" s="88">
        <v>0</v>
      </c>
      <c r="H19" s="88">
        <v>0</v>
      </c>
      <c r="I19" s="88">
        <v>3</v>
      </c>
      <c r="J19" s="88">
        <v>3</v>
      </c>
      <c r="K19" s="88">
        <v>0</v>
      </c>
      <c r="L19" s="88">
        <v>0</v>
      </c>
      <c r="M19" s="88">
        <v>0</v>
      </c>
      <c r="N19" s="88">
        <v>0</v>
      </c>
    </row>
    <row r="20" spans="1:14" ht="13.5" customHeight="1">
      <c r="A20" s="50"/>
      <c r="B20" s="86" t="s">
        <v>190</v>
      </c>
      <c r="C20" s="51"/>
      <c r="D20" s="88">
        <f t="shared" si="1"/>
        <v>7</v>
      </c>
      <c r="E20" s="88">
        <v>2</v>
      </c>
      <c r="F20" s="88">
        <v>1</v>
      </c>
      <c r="G20" s="88">
        <v>3</v>
      </c>
      <c r="H20" s="88">
        <v>1</v>
      </c>
      <c r="I20" s="88">
        <v>3</v>
      </c>
      <c r="J20" s="88">
        <v>2</v>
      </c>
      <c r="K20" s="88">
        <v>0</v>
      </c>
      <c r="L20" s="88">
        <v>1</v>
      </c>
      <c r="M20" s="88">
        <v>3</v>
      </c>
      <c r="N20" s="88">
        <v>0</v>
      </c>
    </row>
    <row r="21" spans="1:14" ht="13.5" customHeight="1">
      <c r="A21" s="50"/>
      <c r="B21" s="86" t="s">
        <v>191</v>
      </c>
      <c r="C21" s="51"/>
      <c r="D21" s="88">
        <f t="shared" si="1"/>
        <v>2</v>
      </c>
      <c r="E21" s="88">
        <v>2</v>
      </c>
      <c r="F21" s="88">
        <v>0</v>
      </c>
      <c r="G21" s="88">
        <v>0</v>
      </c>
      <c r="H21" s="88">
        <v>0</v>
      </c>
      <c r="I21" s="88">
        <v>2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</row>
    <row r="22" spans="1:14" ht="13.5" customHeight="1">
      <c r="A22" s="50"/>
      <c r="B22" s="86" t="s">
        <v>192</v>
      </c>
      <c r="C22" s="51"/>
      <c r="D22" s="88">
        <f t="shared" si="1"/>
        <v>1</v>
      </c>
      <c r="E22" s="88">
        <v>0</v>
      </c>
      <c r="F22" s="88">
        <v>0</v>
      </c>
      <c r="G22" s="88">
        <v>1</v>
      </c>
      <c r="H22" s="88">
        <v>0</v>
      </c>
      <c r="I22" s="88">
        <v>1</v>
      </c>
      <c r="J22" s="88">
        <v>0</v>
      </c>
      <c r="K22" s="88">
        <v>1</v>
      </c>
      <c r="L22" s="88">
        <v>0</v>
      </c>
      <c r="M22" s="88">
        <v>0</v>
      </c>
      <c r="N22" s="88">
        <v>0</v>
      </c>
    </row>
    <row r="23" spans="1:14" ht="7.5" customHeight="1">
      <c r="A23" s="50"/>
      <c r="B23" s="86"/>
      <c r="C23" s="51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3.5" customHeight="1">
      <c r="A24" s="50"/>
      <c r="B24" s="86" t="s">
        <v>193</v>
      </c>
      <c r="C24" s="51"/>
      <c r="D24" s="88">
        <f t="shared" si="1"/>
        <v>570</v>
      </c>
      <c r="E24" s="88">
        <v>1</v>
      </c>
      <c r="F24" s="88">
        <v>21</v>
      </c>
      <c r="G24" s="88">
        <v>359</v>
      </c>
      <c r="H24" s="88">
        <v>189</v>
      </c>
      <c r="I24" s="88">
        <v>141</v>
      </c>
      <c r="J24" s="88">
        <v>12</v>
      </c>
      <c r="K24" s="88">
        <v>104</v>
      </c>
      <c r="L24" s="88">
        <v>239</v>
      </c>
      <c r="M24" s="88">
        <v>190</v>
      </c>
      <c r="N24" s="88">
        <v>0</v>
      </c>
    </row>
    <row r="25" spans="1:14" ht="13.5" customHeight="1">
      <c r="A25" s="50"/>
      <c r="B25" s="86" t="s">
        <v>194</v>
      </c>
      <c r="C25" s="51"/>
      <c r="D25" s="88">
        <f t="shared" si="1"/>
        <v>38</v>
      </c>
      <c r="E25" s="88">
        <v>7</v>
      </c>
      <c r="F25" s="88">
        <v>18</v>
      </c>
      <c r="G25" s="88">
        <v>7</v>
      </c>
      <c r="H25" s="106">
        <v>6</v>
      </c>
      <c r="I25" s="106">
        <v>34</v>
      </c>
      <c r="J25" s="88">
        <v>19</v>
      </c>
      <c r="K25" s="88">
        <v>12</v>
      </c>
      <c r="L25" s="88">
        <v>1</v>
      </c>
      <c r="M25" s="88">
        <v>3</v>
      </c>
      <c r="N25" s="88">
        <v>0</v>
      </c>
    </row>
    <row r="26" spans="1:14" ht="13.5" customHeight="1">
      <c r="A26" s="50"/>
      <c r="B26" s="86" t="s">
        <v>195</v>
      </c>
      <c r="C26" s="51"/>
      <c r="D26" s="88">
        <f t="shared" si="1"/>
        <v>33</v>
      </c>
      <c r="E26" s="88">
        <v>3</v>
      </c>
      <c r="F26" s="88">
        <v>11</v>
      </c>
      <c r="G26" s="88">
        <v>15</v>
      </c>
      <c r="H26" s="88">
        <v>4</v>
      </c>
      <c r="I26" s="88">
        <v>20</v>
      </c>
      <c r="J26" s="88">
        <v>8</v>
      </c>
      <c r="K26" s="88">
        <v>12</v>
      </c>
      <c r="L26" s="88">
        <v>2</v>
      </c>
      <c r="M26" s="88">
        <v>11</v>
      </c>
      <c r="N26" s="88">
        <v>0</v>
      </c>
    </row>
    <row r="27" spans="1:14" ht="13.5" customHeight="1">
      <c r="A27" s="50"/>
      <c r="B27" s="86" t="s">
        <v>196</v>
      </c>
      <c r="C27" s="51"/>
      <c r="D27" s="88">
        <f t="shared" si="1"/>
        <v>2009</v>
      </c>
      <c r="E27" s="88">
        <v>27</v>
      </c>
      <c r="F27" s="88">
        <v>400</v>
      </c>
      <c r="G27" s="88">
        <v>1163</v>
      </c>
      <c r="H27" s="88">
        <v>419</v>
      </c>
      <c r="I27" s="88">
        <v>1044</v>
      </c>
      <c r="J27" s="88">
        <v>217</v>
      </c>
      <c r="K27" s="88">
        <v>733</v>
      </c>
      <c r="L27" s="88">
        <v>428</v>
      </c>
      <c r="M27" s="88">
        <v>537</v>
      </c>
      <c r="N27" s="88">
        <v>0</v>
      </c>
    </row>
    <row r="28" spans="1:14" ht="7.5" customHeight="1">
      <c r="A28" s="50"/>
      <c r="B28" s="86"/>
      <c r="C28" s="51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3.5" customHeight="1">
      <c r="A29" s="50"/>
      <c r="B29" s="86" t="s">
        <v>197</v>
      </c>
      <c r="C29" s="51"/>
      <c r="D29" s="88">
        <f t="shared" si="1"/>
        <v>92</v>
      </c>
      <c r="E29" s="88">
        <v>13</v>
      </c>
      <c r="F29" s="88">
        <v>41</v>
      </c>
      <c r="G29" s="88">
        <v>34</v>
      </c>
      <c r="H29" s="88">
        <v>4</v>
      </c>
      <c r="I29" s="88">
        <v>92</v>
      </c>
      <c r="J29" s="88">
        <v>43</v>
      </c>
      <c r="K29" s="88">
        <v>42</v>
      </c>
      <c r="L29" s="88">
        <v>0</v>
      </c>
      <c r="M29" s="88">
        <v>0</v>
      </c>
      <c r="N29" s="88">
        <v>0</v>
      </c>
    </row>
    <row r="30" spans="1:14" ht="13.5" customHeight="1">
      <c r="A30" s="50"/>
      <c r="B30" s="86" t="s">
        <v>198</v>
      </c>
      <c r="C30" s="51"/>
      <c r="D30" s="88">
        <f t="shared" si="1"/>
        <v>43</v>
      </c>
      <c r="E30" s="88">
        <v>0</v>
      </c>
      <c r="F30" s="88">
        <v>11</v>
      </c>
      <c r="G30" s="106">
        <v>22</v>
      </c>
      <c r="H30" s="88">
        <v>10</v>
      </c>
      <c r="I30" s="88">
        <v>39</v>
      </c>
      <c r="J30" s="88">
        <v>2</v>
      </c>
      <c r="K30" s="88">
        <v>34</v>
      </c>
      <c r="L30" s="88">
        <v>3</v>
      </c>
      <c r="M30" s="106">
        <v>1</v>
      </c>
      <c r="N30" s="88">
        <v>0</v>
      </c>
    </row>
    <row r="31" spans="1:14" ht="13.5" customHeight="1">
      <c r="A31" s="50"/>
      <c r="B31" s="86" t="s">
        <v>199</v>
      </c>
      <c r="C31" s="51"/>
      <c r="D31" s="88">
        <f t="shared" si="1"/>
        <v>632</v>
      </c>
      <c r="E31" s="88">
        <v>45</v>
      </c>
      <c r="F31" s="88">
        <v>212</v>
      </c>
      <c r="G31" s="88">
        <v>324</v>
      </c>
      <c r="H31" s="88">
        <v>51</v>
      </c>
      <c r="I31" s="88">
        <v>399</v>
      </c>
      <c r="J31" s="88">
        <v>178</v>
      </c>
      <c r="K31" s="88">
        <v>213</v>
      </c>
      <c r="L31" s="88">
        <v>96</v>
      </c>
      <c r="M31" s="88">
        <v>137</v>
      </c>
      <c r="N31" s="88">
        <v>0</v>
      </c>
    </row>
    <row r="32" spans="1:14" ht="13.5" customHeight="1">
      <c r="A32" s="50"/>
      <c r="B32" s="86" t="s">
        <v>200</v>
      </c>
      <c r="C32" s="51"/>
      <c r="D32" s="88">
        <f t="shared" si="1"/>
        <v>25</v>
      </c>
      <c r="E32" s="88">
        <v>3</v>
      </c>
      <c r="F32" s="88">
        <v>10</v>
      </c>
      <c r="G32" s="88">
        <v>11</v>
      </c>
      <c r="H32" s="88">
        <v>1</v>
      </c>
      <c r="I32" s="88">
        <v>18</v>
      </c>
      <c r="J32" s="88">
        <v>10</v>
      </c>
      <c r="K32" s="88">
        <v>8</v>
      </c>
      <c r="L32" s="88">
        <v>5</v>
      </c>
      <c r="M32" s="88">
        <v>2</v>
      </c>
      <c r="N32" s="88">
        <v>0</v>
      </c>
    </row>
    <row r="33" spans="1:14" ht="13.5" customHeight="1">
      <c r="A33" s="50"/>
      <c r="B33" s="86" t="s">
        <v>201</v>
      </c>
      <c r="C33" s="51"/>
      <c r="D33" s="88">
        <f t="shared" si="1"/>
        <v>462</v>
      </c>
      <c r="E33" s="88">
        <v>73</v>
      </c>
      <c r="F33" s="88">
        <v>133</v>
      </c>
      <c r="G33" s="88">
        <v>192</v>
      </c>
      <c r="H33" s="88">
        <v>64</v>
      </c>
      <c r="I33" s="88">
        <v>372</v>
      </c>
      <c r="J33" s="88">
        <v>113</v>
      </c>
      <c r="K33" s="88">
        <v>207</v>
      </c>
      <c r="L33" s="88">
        <v>44</v>
      </c>
      <c r="M33" s="88">
        <v>41</v>
      </c>
      <c r="N33" s="88">
        <v>5</v>
      </c>
    </row>
    <row r="34" spans="1:14" ht="13.5" customHeight="1">
      <c r="A34" s="66"/>
      <c r="B34" s="66"/>
      <c r="C34" s="67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ht="13.5" customHeight="1">
      <c r="A35" s="50" t="s">
        <v>202</v>
      </c>
      <c r="B35" s="50"/>
      <c r="C35" s="5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3.5" customHeight="1">
      <c r="A36" s="70" t="s">
        <v>203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</sheetData>
  <mergeCells count="13">
    <mergeCell ref="M4:M6"/>
    <mergeCell ref="N4:N6"/>
    <mergeCell ref="I5:I6"/>
    <mergeCell ref="A3:C6"/>
    <mergeCell ref="D3:D6"/>
    <mergeCell ref="E3:H3"/>
    <mergeCell ref="I3:N3"/>
    <mergeCell ref="E4:E6"/>
    <mergeCell ref="F4:F6"/>
    <mergeCell ref="G4:G6"/>
    <mergeCell ref="H4:H6"/>
    <mergeCell ref="I4:K4"/>
    <mergeCell ref="L4:L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15" width="5.625" style="0" customWidth="1"/>
  </cols>
  <sheetData>
    <row r="1" spans="1:15" ht="13.5" customHeight="1">
      <c r="A1" s="19" t="s">
        <v>204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 thickTop="1">
      <c r="A3" s="72" t="s">
        <v>205</v>
      </c>
      <c r="B3" s="150" t="s">
        <v>206</v>
      </c>
      <c r="C3" s="151"/>
      <c r="D3" s="152" t="s">
        <v>207</v>
      </c>
      <c r="E3" s="153"/>
      <c r="F3" s="150" t="s">
        <v>208</v>
      </c>
      <c r="G3" s="151"/>
      <c r="H3" s="152" t="s">
        <v>209</v>
      </c>
      <c r="I3" s="153"/>
      <c r="J3" s="150" t="s">
        <v>210</v>
      </c>
      <c r="K3" s="151"/>
      <c r="L3" s="152" t="s">
        <v>211</v>
      </c>
      <c r="M3" s="153"/>
      <c r="N3" s="150" t="s">
        <v>212</v>
      </c>
      <c r="O3" s="153"/>
    </row>
    <row r="4" spans="1:15" ht="18" customHeight="1">
      <c r="A4" s="77"/>
      <c r="B4" s="46" t="s">
        <v>213</v>
      </c>
      <c r="C4" s="46" t="s">
        <v>214</v>
      </c>
      <c r="D4" s="46" t="s">
        <v>213</v>
      </c>
      <c r="E4" s="46" t="s">
        <v>214</v>
      </c>
      <c r="F4" s="46" t="s">
        <v>213</v>
      </c>
      <c r="G4" s="46" t="s">
        <v>214</v>
      </c>
      <c r="H4" s="46" t="s">
        <v>213</v>
      </c>
      <c r="I4" s="46" t="s">
        <v>214</v>
      </c>
      <c r="J4" s="46" t="s">
        <v>213</v>
      </c>
      <c r="K4" s="46" t="s">
        <v>214</v>
      </c>
      <c r="L4" s="46" t="s">
        <v>213</v>
      </c>
      <c r="M4" s="46" t="s">
        <v>214</v>
      </c>
      <c r="N4" s="46" t="s">
        <v>213</v>
      </c>
      <c r="O4" s="154" t="s">
        <v>214</v>
      </c>
    </row>
    <row r="5" spans="1:15" ht="13.5" customHeight="1">
      <c r="A5" s="50"/>
      <c r="B5" s="155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59" customFormat="1" ht="13.5" customHeight="1">
      <c r="A6" s="52" t="s">
        <v>215</v>
      </c>
      <c r="B6" s="156">
        <v>554</v>
      </c>
      <c r="C6" s="88">
        <v>248</v>
      </c>
      <c r="D6" s="88">
        <v>73</v>
      </c>
      <c r="E6" s="88">
        <v>24</v>
      </c>
      <c r="F6" s="88">
        <v>69</v>
      </c>
      <c r="G6" s="88">
        <v>20</v>
      </c>
      <c r="H6" s="88">
        <v>83</v>
      </c>
      <c r="I6" s="88">
        <v>26</v>
      </c>
      <c r="J6" s="88">
        <v>103</v>
      </c>
      <c r="K6" s="88">
        <v>34</v>
      </c>
      <c r="L6" s="88">
        <v>102</v>
      </c>
      <c r="M6" s="88">
        <v>44</v>
      </c>
      <c r="N6" s="88">
        <v>124</v>
      </c>
      <c r="O6" s="88">
        <v>100</v>
      </c>
    </row>
    <row r="7" spans="1:15" s="59" customFormat="1" ht="13.5" customHeight="1">
      <c r="A7" s="147" t="s">
        <v>216</v>
      </c>
      <c r="B7" s="156">
        <v>655</v>
      </c>
      <c r="C7" s="88">
        <v>275</v>
      </c>
      <c r="D7" s="88">
        <v>112</v>
      </c>
      <c r="E7" s="88">
        <v>30</v>
      </c>
      <c r="F7" s="88">
        <v>51</v>
      </c>
      <c r="G7" s="88">
        <v>27</v>
      </c>
      <c r="H7" s="88">
        <v>103</v>
      </c>
      <c r="I7" s="88">
        <v>22</v>
      </c>
      <c r="J7" s="88">
        <v>103</v>
      </c>
      <c r="K7" s="88">
        <v>34</v>
      </c>
      <c r="L7" s="88">
        <v>130</v>
      </c>
      <c r="M7" s="88">
        <v>58</v>
      </c>
      <c r="N7" s="88">
        <v>156</v>
      </c>
      <c r="O7" s="88">
        <v>104</v>
      </c>
    </row>
    <row r="8" spans="1:15" s="59" customFormat="1" ht="13.5" customHeight="1">
      <c r="A8" s="147" t="s">
        <v>217</v>
      </c>
      <c r="B8" s="156">
        <v>681</v>
      </c>
      <c r="C8" s="88">
        <v>220</v>
      </c>
      <c r="D8" s="88">
        <v>108</v>
      </c>
      <c r="E8" s="88">
        <v>24</v>
      </c>
      <c r="F8" s="88">
        <v>71</v>
      </c>
      <c r="G8" s="88">
        <v>27</v>
      </c>
      <c r="H8" s="88">
        <v>140</v>
      </c>
      <c r="I8" s="88">
        <v>23</v>
      </c>
      <c r="J8" s="88">
        <v>114</v>
      </c>
      <c r="K8" s="88">
        <v>23</v>
      </c>
      <c r="L8" s="88">
        <v>129</v>
      </c>
      <c r="M8" s="88">
        <v>39</v>
      </c>
      <c r="N8" s="88">
        <v>119</v>
      </c>
      <c r="O8" s="88">
        <v>84</v>
      </c>
    </row>
    <row r="9" spans="1:15" s="59" customFormat="1" ht="13.5" customHeight="1">
      <c r="A9" s="147" t="s">
        <v>218</v>
      </c>
      <c r="B9" s="156">
        <v>653</v>
      </c>
      <c r="C9" s="88">
        <v>213</v>
      </c>
      <c r="D9" s="88">
        <v>102</v>
      </c>
      <c r="E9" s="88">
        <v>23</v>
      </c>
      <c r="F9" s="88">
        <v>76</v>
      </c>
      <c r="G9" s="88">
        <v>25</v>
      </c>
      <c r="H9" s="88">
        <v>106</v>
      </c>
      <c r="I9" s="88">
        <v>20</v>
      </c>
      <c r="J9" s="88">
        <v>97</v>
      </c>
      <c r="K9" s="88">
        <v>24</v>
      </c>
      <c r="L9" s="88">
        <v>145</v>
      </c>
      <c r="M9" s="88">
        <v>43</v>
      </c>
      <c r="N9" s="88">
        <v>127</v>
      </c>
      <c r="O9" s="88">
        <v>78</v>
      </c>
    </row>
    <row r="10" spans="1:15" s="65" customFormat="1" ht="13.5" customHeight="1">
      <c r="A10" s="148" t="s">
        <v>219</v>
      </c>
      <c r="B10" s="157">
        <f>SUM(D10,F10,H10,J10,L10,N10)</f>
        <v>765</v>
      </c>
      <c r="C10" s="82">
        <f>SUM(E10,G10,I10,K10,M10,O10)</f>
        <v>221</v>
      </c>
      <c r="D10" s="82">
        <v>114</v>
      </c>
      <c r="E10" s="82">
        <v>19</v>
      </c>
      <c r="F10" s="82">
        <v>85</v>
      </c>
      <c r="G10" s="82">
        <v>15</v>
      </c>
      <c r="H10" s="82">
        <v>152</v>
      </c>
      <c r="I10" s="82">
        <v>27</v>
      </c>
      <c r="J10" s="82">
        <v>110</v>
      </c>
      <c r="K10" s="82">
        <v>21</v>
      </c>
      <c r="L10" s="82">
        <v>162</v>
      </c>
      <c r="M10" s="82">
        <v>35</v>
      </c>
      <c r="N10" s="82">
        <v>142</v>
      </c>
      <c r="O10" s="82">
        <v>104</v>
      </c>
    </row>
    <row r="11" spans="1:15" ht="13.5" customHeight="1">
      <c r="A11" s="66"/>
      <c r="B11" s="15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3.5" customHeight="1">
      <c r="A12" s="70" t="s">
        <v>220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ht="13.5" customHeight="1"/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G23" sqref="G23"/>
    </sheetView>
  </sheetViews>
  <sheetFormatPr defaultColWidth="9.00390625" defaultRowHeight="13.5"/>
  <cols>
    <col min="1" max="1" width="2.375" style="0" customWidth="1"/>
    <col min="2" max="3" width="2.625" style="0" customWidth="1"/>
    <col min="4" max="4" width="14.625" style="0" customWidth="1"/>
    <col min="5" max="5" width="1.625" style="0" customWidth="1"/>
    <col min="6" max="12" width="9.625" style="0" customWidth="1"/>
  </cols>
  <sheetData>
    <row r="1" spans="1:12" ht="13.5" customHeight="1">
      <c r="A1" s="19" t="s">
        <v>221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 thickBot="1">
      <c r="A2" s="15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 thickTop="1">
      <c r="A3" s="127" t="s">
        <v>222</v>
      </c>
      <c r="B3" s="160"/>
      <c r="C3" s="160"/>
      <c r="D3" s="160"/>
      <c r="E3" s="161"/>
      <c r="F3" s="130" t="s">
        <v>167</v>
      </c>
      <c r="G3" s="152" t="s">
        <v>223</v>
      </c>
      <c r="H3" s="153"/>
      <c r="I3" s="152"/>
      <c r="J3" s="153"/>
      <c r="K3" s="153"/>
      <c r="L3" s="153"/>
    </row>
    <row r="4" spans="1:12" ht="18" customHeight="1">
      <c r="A4" s="162"/>
      <c r="B4" s="162"/>
      <c r="C4" s="162"/>
      <c r="D4" s="162"/>
      <c r="E4" s="163"/>
      <c r="F4" s="117"/>
      <c r="G4" s="46" t="s">
        <v>224</v>
      </c>
      <c r="H4" s="46" t="s">
        <v>225</v>
      </c>
      <c r="I4" s="46" t="s">
        <v>226</v>
      </c>
      <c r="J4" s="46" t="s">
        <v>227</v>
      </c>
      <c r="K4" s="46" t="s">
        <v>228</v>
      </c>
      <c r="L4" s="154" t="s">
        <v>229</v>
      </c>
    </row>
    <row r="5" spans="2:12" ht="13.5" customHeight="1">
      <c r="B5" s="50"/>
      <c r="C5" s="50"/>
      <c r="D5" s="50"/>
      <c r="E5" s="50"/>
      <c r="F5" s="155"/>
      <c r="G5" s="88"/>
      <c r="H5" s="88"/>
      <c r="I5" s="88"/>
      <c r="J5" s="88"/>
      <c r="K5" s="88"/>
      <c r="L5" s="88"/>
    </row>
    <row r="6" spans="2:14" ht="13.5" customHeight="1">
      <c r="B6" s="50"/>
      <c r="C6" s="50"/>
      <c r="D6" s="52" t="s">
        <v>215</v>
      </c>
      <c r="E6" s="164"/>
      <c r="F6" s="165">
        <v>815</v>
      </c>
      <c r="G6" s="166">
        <v>134</v>
      </c>
      <c r="H6" s="166">
        <v>230</v>
      </c>
      <c r="I6" s="166">
        <v>222</v>
      </c>
      <c r="J6" s="166">
        <v>126</v>
      </c>
      <c r="K6" s="166">
        <v>60</v>
      </c>
      <c r="L6" s="166">
        <v>43</v>
      </c>
      <c r="N6" s="167"/>
    </row>
    <row r="7" spans="2:14" s="59" customFormat="1" ht="13.5" customHeight="1">
      <c r="B7" s="50"/>
      <c r="C7" s="50"/>
      <c r="D7" s="147" t="s">
        <v>230</v>
      </c>
      <c r="E7" s="164"/>
      <c r="F7" s="165">
        <v>870</v>
      </c>
      <c r="G7" s="166">
        <v>169</v>
      </c>
      <c r="H7" s="166">
        <v>203</v>
      </c>
      <c r="I7" s="166">
        <v>211</v>
      </c>
      <c r="J7" s="166">
        <v>150</v>
      </c>
      <c r="K7" s="166">
        <v>86</v>
      </c>
      <c r="L7" s="166">
        <v>51</v>
      </c>
      <c r="N7" s="168"/>
    </row>
    <row r="8" spans="2:14" s="59" customFormat="1" ht="13.5" customHeight="1">
      <c r="B8" s="50"/>
      <c r="C8" s="50"/>
      <c r="D8" s="147" t="s">
        <v>231</v>
      </c>
      <c r="E8" s="164"/>
      <c r="F8" s="165">
        <v>739</v>
      </c>
      <c r="G8" s="166">
        <v>165</v>
      </c>
      <c r="H8" s="166">
        <v>176</v>
      </c>
      <c r="I8" s="166">
        <v>193</v>
      </c>
      <c r="J8" s="166">
        <v>97</v>
      </c>
      <c r="K8" s="166">
        <v>67</v>
      </c>
      <c r="L8" s="166">
        <v>41</v>
      </c>
      <c r="N8" s="168"/>
    </row>
    <row r="9" spans="2:14" s="59" customFormat="1" ht="13.5" customHeight="1">
      <c r="B9" s="50"/>
      <c r="C9" s="50"/>
      <c r="D9" s="147" t="s">
        <v>232</v>
      </c>
      <c r="E9" s="164"/>
      <c r="F9" s="165">
        <v>886</v>
      </c>
      <c r="G9" s="166">
        <v>137</v>
      </c>
      <c r="H9" s="166">
        <v>214</v>
      </c>
      <c r="I9" s="166">
        <v>247</v>
      </c>
      <c r="J9" s="166">
        <v>141</v>
      </c>
      <c r="K9" s="166">
        <v>99</v>
      </c>
      <c r="L9" s="166">
        <v>48</v>
      </c>
      <c r="N9" s="168"/>
    </row>
    <row r="10" spans="2:14" s="65" customFormat="1" ht="13.5" customHeight="1">
      <c r="B10" s="60"/>
      <c r="C10" s="60"/>
      <c r="D10" s="148" t="s">
        <v>233</v>
      </c>
      <c r="E10" s="169"/>
      <c r="F10" s="170">
        <f>SUM(F12,F28)</f>
        <v>850</v>
      </c>
      <c r="G10" s="171">
        <f aca="true" t="shared" si="0" ref="G10:L10">SUM(G12,G28)</f>
        <v>167</v>
      </c>
      <c r="H10" s="171">
        <f t="shared" si="0"/>
        <v>202</v>
      </c>
      <c r="I10" s="171">
        <f t="shared" si="0"/>
        <v>228</v>
      </c>
      <c r="J10" s="171">
        <f t="shared" si="0"/>
        <v>125</v>
      </c>
      <c r="K10" s="171">
        <f t="shared" si="0"/>
        <v>84</v>
      </c>
      <c r="L10" s="171">
        <f t="shared" si="0"/>
        <v>44</v>
      </c>
      <c r="N10" s="172"/>
    </row>
    <row r="11" spans="2:12" ht="13.5" customHeight="1">
      <c r="B11" s="50"/>
      <c r="C11" s="50"/>
      <c r="D11" s="50"/>
      <c r="E11" s="50"/>
      <c r="F11" s="170"/>
      <c r="G11" s="171"/>
      <c r="H11" s="171"/>
      <c r="I11" s="171"/>
      <c r="J11" s="171"/>
      <c r="K11" s="166"/>
      <c r="L11" s="166"/>
    </row>
    <row r="12" spans="1:12" ht="13.5" customHeight="1">
      <c r="A12" s="173" t="s">
        <v>234</v>
      </c>
      <c r="B12" s="174"/>
      <c r="C12" s="174"/>
      <c r="D12" s="174"/>
      <c r="E12" s="50"/>
      <c r="F12" s="165">
        <f>SUM(F14:F17,F19:F26)</f>
        <v>822</v>
      </c>
      <c r="G12" s="166">
        <f aca="true" t="shared" si="1" ref="G12:L12">SUM(G14:G17,G19:G26)</f>
        <v>167</v>
      </c>
      <c r="H12" s="166">
        <f t="shared" si="1"/>
        <v>198</v>
      </c>
      <c r="I12" s="166">
        <f t="shared" si="1"/>
        <v>223</v>
      </c>
      <c r="J12" s="166">
        <f t="shared" si="1"/>
        <v>122</v>
      </c>
      <c r="K12" s="166">
        <f t="shared" si="1"/>
        <v>76</v>
      </c>
      <c r="L12" s="166">
        <f t="shared" si="1"/>
        <v>36</v>
      </c>
    </row>
    <row r="13" spans="1:12" ht="13.5" customHeight="1">
      <c r="A13" s="89"/>
      <c r="B13" s="175" t="s">
        <v>235</v>
      </c>
      <c r="C13" s="175"/>
      <c r="D13" s="175"/>
      <c r="E13" s="50"/>
      <c r="F13" s="165">
        <v>4</v>
      </c>
      <c r="G13" s="166">
        <v>1</v>
      </c>
      <c r="H13" s="166">
        <v>2</v>
      </c>
      <c r="I13" s="166">
        <v>0</v>
      </c>
      <c r="J13" s="166">
        <v>0</v>
      </c>
      <c r="K13" s="166">
        <v>0</v>
      </c>
      <c r="L13" s="166">
        <v>1</v>
      </c>
    </row>
    <row r="14" spans="2:12" ht="13.5" customHeight="1">
      <c r="B14" s="176"/>
      <c r="C14" s="177"/>
      <c r="D14" s="86" t="s">
        <v>236</v>
      </c>
      <c r="E14" s="70"/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2:12" ht="13.5" customHeight="1">
      <c r="B15" s="176"/>
      <c r="C15" s="177"/>
      <c r="D15" s="86" t="s">
        <v>237</v>
      </c>
      <c r="E15" s="70"/>
      <c r="F15" s="165">
        <v>2</v>
      </c>
      <c r="G15" s="166">
        <v>0</v>
      </c>
      <c r="H15" s="166">
        <v>2</v>
      </c>
      <c r="I15" s="165">
        <v>0</v>
      </c>
      <c r="J15" s="165">
        <v>0</v>
      </c>
      <c r="K15" s="165">
        <v>0</v>
      </c>
      <c r="L15" s="165">
        <v>0</v>
      </c>
    </row>
    <row r="16" spans="2:12" ht="13.5" customHeight="1">
      <c r="B16" s="176"/>
      <c r="C16" s="177"/>
      <c r="D16" s="86" t="s">
        <v>238</v>
      </c>
      <c r="E16" s="70"/>
      <c r="F16" s="165">
        <v>2</v>
      </c>
      <c r="G16" s="166">
        <v>1</v>
      </c>
      <c r="H16" s="166">
        <v>0</v>
      </c>
      <c r="I16" s="166">
        <v>0</v>
      </c>
      <c r="J16" s="166">
        <v>0</v>
      </c>
      <c r="K16" s="166">
        <v>0</v>
      </c>
      <c r="L16" s="166">
        <v>1</v>
      </c>
    </row>
    <row r="17" spans="2:12" ht="13.5" customHeight="1">
      <c r="B17" s="176"/>
      <c r="C17" s="177"/>
      <c r="D17" s="86" t="s">
        <v>239</v>
      </c>
      <c r="E17" s="70"/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3.5" customHeight="1">
      <c r="B18" s="175" t="s">
        <v>240</v>
      </c>
      <c r="C18" s="175"/>
      <c r="D18" s="175"/>
      <c r="E18" s="70"/>
      <c r="F18" s="165">
        <v>43</v>
      </c>
      <c r="G18" s="166">
        <v>10</v>
      </c>
      <c r="H18" s="166">
        <v>5</v>
      </c>
      <c r="I18" s="166">
        <v>7</v>
      </c>
      <c r="J18" s="166">
        <v>8</v>
      </c>
      <c r="K18" s="166">
        <v>6</v>
      </c>
      <c r="L18" s="166">
        <v>7</v>
      </c>
    </row>
    <row r="19" spans="2:12" ht="13.5" customHeight="1">
      <c r="B19" s="176"/>
      <c r="C19" s="177"/>
      <c r="D19" s="86" t="s">
        <v>241</v>
      </c>
      <c r="E19" s="70"/>
      <c r="F19" s="165">
        <v>5</v>
      </c>
      <c r="G19" s="166">
        <v>2</v>
      </c>
      <c r="H19" s="166">
        <v>0</v>
      </c>
      <c r="I19" s="166">
        <v>0</v>
      </c>
      <c r="J19" s="166">
        <v>2</v>
      </c>
      <c r="K19" s="166">
        <v>1</v>
      </c>
      <c r="L19" s="166">
        <v>0</v>
      </c>
    </row>
    <row r="20" spans="2:12" ht="13.5" customHeight="1">
      <c r="B20" s="176"/>
      <c r="C20" s="177"/>
      <c r="D20" s="86" t="s">
        <v>242</v>
      </c>
      <c r="E20" s="70"/>
      <c r="F20" s="165">
        <v>23</v>
      </c>
      <c r="G20" s="166">
        <v>6</v>
      </c>
      <c r="H20" s="166">
        <v>4</v>
      </c>
      <c r="I20" s="166">
        <v>4</v>
      </c>
      <c r="J20" s="166">
        <v>4</v>
      </c>
      <c r="K20" s="166">
        <v>2</v>
      </c>
      <c r="L20" s="166">
        <v>3</v>
      </c>
    </row>
    <row r="21" spans="2:12" ht="13.5" customHeight="1">
      <c r="B21" s="176"/>
      <c r="C21" s="177"/>
      <c r="D21" s="86" t="s">
        <v>243</v>
      </c>
      <c r="E21" s="70"/>
      <c r="F21" s="165">
        <v>4</v>
      </c>
      <c r="G21" s="166">
        <v>1</v>
      </c>
      <c r="H21" s="166">
        <v>0</v>
      </c>
      <c r="I21" s="166">
        <v>0</v>
      </c>
      <c r="J21" s="166">
        <v>0</v>
      </c>
      <c r="K21" s="166">
        <v>1</v>
      </c>
      <c r="L21" s="166">
        <v>2</v>
      </c>
    </row>
    <row r="22" spans="2:12" ht="13.5" customHeight="1">
      <c r="B22" s="176"/>
      <c r="C22" s="177"/>
      <c r="D22" s="86" t="s">
        <v>130</v>
      </c>
      <c r="E22" s="70"/>
      <c r="F22" s="165">
        <v>11</v>
      </c>
      <c r="G22" s="166">
        <v>1</v>
      </c>
      <c r="H22" s="166">
        <v>1</v>
      </c>
      <c r="I22" s="166">
        <v>3</v>
      </c>
      <c r="J22" s="166">
        <v>2</v>
      </c>
      <c r="K22" s="166">
        <v>2</v>
      </c>
      <c r="L22" s="166">
        <v>2</v>
      </c>
    </row>
    <row r="23" spans="2:12" ht="13.5" customHeight="1">
      <c r="B23" s="83" t="s">
        <v>244</v>
      </c>
      <c r="C23" s="83"/>
      <c r="D23" s="178"/>
      <c r="E23" s="86"/>
      <c r="F23" s="165">
        <v>583</v>
      </c>
      <c r="G23" s="166">
        <v>120</v>
      </c>
      <c r="H23" s="166">
        <v>152</v>
      </c>
      <c r="I23" s="166">
        <v>166</v>
      </c>
      <c r="J23" s="166">
        <v>80</v>
      </c>
      <c r="K23" s="166">
        <v>44</v>
      </c>
      <c r="L23" s="166">
        <v>21</v>
      </c>
    </row>
    <row r="24" spans="2:12" ht="14.25" customHeight="1">
      <c r="B24" s="83" t="s">
        <v>245</v>
      </c>
      <c r="C24" s="83"/>
      <c r="D24" s="178"/>
      <c r="E24" s="50"/>
      <c r="F24" s="165">
        <v>2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2</v>
      </c>
    </row>
    <row r="25" spans="2:12" ht="14.25" customHeight="1">
      <c r="B25" s="83" t="s">
        <v>246</v>
      </c>
      <c r="C25" s="83"/>
      <c r="D25" s="178"/>
      <c r="E25" s="86"/>
      <c r="F25" s="165">
        <v>2</v>
      </c>
      <c r="G25" s="166">
        <v>1</v>
      </c>
      <c r="H25" s="166">
        <v>0</v>
      </c>
      <c r="I25" s="166">
        <v>0</v>
      </c>
      <c r="J25" s="166">
        <v>1</v>
      </c>
      <c r="K25" s="166">
        <v>0</v>
      </c>
      <c r="L25" s="166">
        <v>0</v>
      </c>
    </row>
    <row r="26" spans="2:12" ht="13.5" customHeight="1">
      <c r="B26" s="83" t="s">
        <v>247</v>
      </c>
      <c r="C26" s="83"/>
      <c r="D26" s="178"/>
      <c r="E26" s="50"/>
      <c r="F26" s="165">
        <v>188</v>
      </c>
      <c r="G26" s="166">
        <v>35</v>
      </c>
      <c r="H26" s="166">
        <v>39</v>
      </c>
      <c r="I26" s="166">
        <v>50</v>
      </c>
      <c r="J26" s="166">
        <v>33</v>
      </c>
      <c r="K26" s="166">
        <v>26</v>
      </c>
      <c r="L26" s="166">
        <v>5</v>
      </c>
    </row>
    <row r="27" spans="2:12" ht="13.5" customHeight="1">
      <c r="B27" s="86"/>
      <c r="C27" s="86"/>
      <c r="D27" s="86"/>
      <c r="E27" s="50"/>
      <c r="F27" s="165"/>
      <c r="G27" s="166"/>
      <c r="H27" s="166"/>
      <c r="I27" s="166"/>
      <c r="J27" s="166"/>
      <c r="K27" s="166"/>
      <c r="L27" s="166"/>
    </row>
    <row r="28" spans="1:12" ht="13.5" customHeight="1">
      <c r="A28" s="179" t="s">
        <v>248</v>
      </c>
      <c r="B28" s="179"/>
      <c r="C28" s="179"/>
      <c r="D28" s="179"/>
      <c r="E28" s="66"/>
      <c r="F28" s="165">
        <v>28</v>
      </c>
      <c r="G28" s="180">
        <v>0</v>
      </c>
      <c r="H28" s="180">
        <v>4</v>
      </c>
      <c r="I28" s="180">
        <v>5</v>
      </c>
      <c r="J28" s="180">
        <v>3</v>
      </c>
      <c r="K28" s="180">
        <v>8</v>
      </c>
      <c r="L28" s="180">
        <v>8</v>
      </c>
    </row>
    <row r="29" spans="1:12" ht="13.5" customHeight="1">
      <c r="A29" s="181" t="s">
        <v>249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12" ht="13.5" customHeight="1">
      <c r="A30" s="70" t="s">
        <v>250</v>
      </c>
      <c r="D30" s="50"/>
      <c r="E30" s="50"/>
      <c r="F30" s="50"/>
      <c r="G30" s="50"/>
      <c r="H30" s="50"/>
      <c r="I30" s="50"/>
      <c r="J30" s="50"/>
      <c r="K30" s="50"/>
      <c r="L30" s="50"/>
    </row>
    <row r="31" spans="2:12" ht="13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mergeCells count="13">
    <mergeCell ref="A29:L29"/>
    <mergeCell ref="B24:D24"/>
    <mergeCell ref="B25:D25"/>
    <mergeCell ref="B26:D26"/>
    <mergeCell ref="A28:D28"/>
    <mergeCell ref="B14:B17"/>
    <mergeCell ref="B18:D18"/>
    <mergeCell ref="B19:B22"/>
    <mergeCell ref="B23:D23"/>
    <mergeCell ref="A3:D4"/>
    <mergeCell ref="F3:F4"/>
    <mergeCell ref="A12:D12"/>
    <mergeCell ref="B13:D1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6384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.625" style="0" customWidth="1"/>
    <col min="4" max="8" width="12.625" style="0" customWidth="1"/>
  </cols>
  <sheetData>
    <row r="1" spans="1:8" ht="13.5" customHeight="1">
      <c r="A1" s="182" t="s">
        <v>251</v>
      </c>
      <c r="B1" s="20"/>
      <c r="C1" s="20"/>
      <c r="D1" s="20"/>
      <c r="E1" s="20"/>
      <c r="F1" s="20"/>
      <c r="G1" s="20"/>
      <c r="H1" s="20"/>
    </row>
    <row r="2" spans="1:8" ht="13.5" customHeight="1">
      <c r="A2" s="183" t="s">
        <v>252</v>
      </c>
      <c r="B2" s="20"/>
      <c r="C2" s="20"/>
      <c r="D2" s="20"/>
      <c r="E2" s="20"/>
      <c r="F2" s="20"/>
      <c r="G2" s="20"/>
      <c r="H2" s="20"/>
    </row>
    <row r="3" spans="1:8" ht="13.5" customHeight="1" thickBot="1">
      <c r="A3" s="20"/>
      <c r="B3" s="20"/>
      <c r="C3" s="20"/>
      <c r="D3" s="20"/>
      <c r="E3" s="20"/>
      <c r="F3" s="20"/>
      <c r="G3" s="20"/>
      <c r="H3" s="20"/>
    </row>
    <row r="4" spans="1:8" ht="18" customHeight="1" thickTop="1">
      <c r="A4" s="127" t="s">
        <v>253</v>
      </c>
      <c r="B4" s="127"/>
      <c r="C4" s="184"/>
      <c r="D4" s="185" t="s">
        <v>254</v>
      </c>
      <c r="E4" s="186"/>
      <c r="F4" s="186"/>
      <c r="G4" s="130" t="s">
        <v>255</v>
      </c>
      <c r="H4" s="23" t="s">
        <v>256</v>
      </c>
    </row>
    <row r="5" spans="1:8" ht="18" customHeight="1">
      <c r="A5" s="187"/>
      <c r="B5" s="187"/>
      <c r="C5" s="188"/>
      <c r="D5" s="46" t="s">
        <v>206</v>
      </c>
      <c r="E5" s="46" t="s">
        <v>257</v>
      </c>
      <c r="F5" s="154" t="s">
        <v>258</v>
      </c>
      <c r="G5" s="117"/>
      <c r="H5" s="49"/>
    </row>
    <row r="6" spans="1:8" ht="13.5" customHeight="1">
      <c r="A6" s="50"/>
      <c r="B6" s="50"/>
      <c r="C6" s="189"/>
      <c r="D6" s="88"/>
      <c r="E6" s="88"/>
      <c r="F6" s="88"/>
      <c r="G6" s="88"/>
      <c r="H6" s="88"/>
    </row>
    <row r="7" spans="1:8" ht="13.5" customHeight="1">
      <c r="A7" s="190"/>
      <c r="B7" s="52" t="s">
        <v>259</v>
      </c>
      <c r="C7" s="191"/>
      <c r="D7" s="192">
        <v>9442</v>
      </c>
      <c r="E7" s="192">
        <v>645</v>
      </c>
      <c r="F7" s="192">
        <v>8797</v>
      </c>
      <c r="G7" s="192">
        <v>8823</v>
      </c>
      <c r="H7" s="192">
        <v>619</v>
      </c>
    </row>
    <row r="8" spans="1:8" s="196" customFormat="1" ht="13.5" customHeight="1">
      <c r="A8" s="193"/>
      <c r="B8" s="147" t="s">
        <v>260</v>
      </c>
      <c r="C8" s="194"/>
      <c r="D8" s="195">
        <v>10055</v>
      </c>
      <c r="E8" s="195">
        <v>619</v>
      </c>
      <c r="F8" s="195">
        <v>9436</v>
      </c>
      <c r="G8" s="195">
        <v>9397</v>
      </c>
      <c r="H8" s="195">
        <v>658</v>
      </c>
    </row>
    <row r="9" spans="1:8" s="196" customFormat="1" ht="13.5" customHeight="1">
      <c r="A9" s="193"/>
      <c r="B9" s="147" t="s">
        <v>261</v>
      </c>
      <c r="C9" s="194"/>
      <c r="D9" s="195">
        <v>9380</v>
      </c>
      <c r="E9" s="195">
        <v>658</v>
      </c>
      <c r="F9" s="195">
        <v>8722</v>
      </c>
      <c r="G9" s="195">
        <v>8778</v>
      </c>
      <c r="H9" s="195">
        <v>602</v>
      </c>
    </row>
    <row r="10" spans="1:8" s="196" customFormat="1" ht="13.5" customHeight="1">
      <c r="A10" s="193"/>
      <c r="B10" s="147" t="s">
        <v>262</v>
      </c>
      <c r="C10" s="194"/>
      <c r="D10" s="195">
        <v>9386</v>
      </c>
      <c r="E10" s="195">
        <v>602</v>
      </c>
      <c r="F10" s="195">
        <v>8784</v>
      </c>
      <c r="G10" s="195">
        <v>8577</v>
      </c>
      <c r="H10" s="195">
        <v>809</v>
      </c>
    </row>
    <row r="11" spans="1:8" s="104" customFormat="1" ht="13.5" customHeight="1">
      <c r="A11" s="197"/>
      <c r="B11" s="148" t="s">
        <v>263</v>
      </c>
      <c r="C11" s="198"/>
      <c r="D11" s="199">
        <f>SUM(D13,D30)</f>
        <v>11454</v>
      </c>
      <c r="E11" s="199">
        <f>SUM(E13,E30)</f>
        <v>809</v>
      </c>
      <c r="F11" s="199">
        <f>SUM(F13,F30)</f>
        <v>10645</v>
      </c>
      <c r="G11" s="199">
        <f>SUM(G13,G30)</f>
        <v>10709</v>
      </c>
      <c r="H11" s="199">
        <f>SUM(H13,H30)</f>
        <v>745</v>
      </c>
    </row>
    <row r="12" spans="1:8" ht="13.5" customHeight="1">
      <c r="A12" s="50"/>
      <c r="B12" s="50"/>
      <c r="C12" s="51"/>
      <c r="D12" s="200"/>
      <c r="E12" s="200"/>
      <c r="F12" s="200"/>
      <c r="G12" s="200"/>
      <c r="H12" s="200"/>
    </row>
    <row r="13" spans="1:8" ht="13.5" customHeight="1">
      <c r="A13" s="83" t="s">
        <v>264</v>
      </c>
      <c r="B13" s="83"/>
      <c r="C13" s="51"/>
      <c r="D13" s="200">
        <f>SUM(E13:F13)</f>
        <v>11453</v>
      </c>
      <c r="E13" s="200">
        <f>SUM(E14:E28)</f>
        <v>809</v>
      </c>
      <c r="F13" s="200">
        <f>SUM(F14:F28)</f>
        <v>10644</v>
      </c>
      <c r="G13" s="200">
        <f>SUM(G14:G28)</f>
        <v>10708</v>
      </c>
      <c r="H13" s="200">
        <f>SUM(H14:H28)</f>
        <v>745</v>
      </c>
    </row>
    <row r="14" spans="1:8" ht="13.5" customHeight="1">
      <c r="A14" s="50"/>
      <c r="B14" s="86" t="s">
        <v>265</v>
      </c>
      <c r="C14" s="201"/>
      <c r="D14" s="200">
        <v>1377</v>
      </c>
      <c r="E14" s="200">
        <v>170</v>
      </c>
      <c r="F14" s="200">
        <v>1207</v>
      </c>
      <c r="G14" s="200">
        <v>1169</v>
      </c>
      <c r="H14" s="200">
        <v>208</v>
      </c>
    </row>
    <row r="15" spans="1:8" ht="13.5" customHeight="1">
      <c r="A15" s="50"/>
      <c r="B15" s="86" t="s">
        <v>266</v>
      </c>
      <c r="C15" s="201"/>
      <c r="D15" s="200">
        <v>2</v>
      </c>
      <c r="E15" s="200">
        <v>0</v>
      </c>
      <c r="F15" s="200">
        <v>2</v>
      </c>
      <c r="G15" s="200">
        <v>2</v>
      </c>
      <c r="H15" s="200">
        <v>0</v>
      </c>
    </row>
    <row r="16" spans="1:8" ht="13.5" customHeight="1">
      <c r="A16" s="50"/>
      <c r="B16" s="86" t="s">
        <v>267</v>
      </c>
      <c r="C16" s="201"/>
      <c r="D16" s="200">
        <v>61</v>
      </c>
      <c r="E16" s="200">
        <v>13</v>
      </c>
      <c r="F16" s="200">
        <v>48</v>
      </c>
      <c r="G16" s="200">
        <v>56</v>
      </c>
      <c r="H16" s="200">
        <v>5</v>
      </c>
    </row>
    <row r="17" spans="1:8" ht="13.5" customHeight="1">
      <c r="A17" s="50"/>
      <c r="B17" s="202" t="s">
        <v>268</v>
      </c>
      <c r="C17" s="201"/>
      <c r="D17" s="203">
        <v>5</v>
      </c>
      <c r="E17" s="204">
        <v>0</v>
      </c>
      <c r="F17" s="204">
        <v>5</v>
      </c>
      <c r="G17" s="204">
        <v>5</v>
      </c>
      <c r="H17" s="204">
        <v>0</v>
      </c>
    </row>
    <row r="18" spans="1:8" ht="13.5" customHeight="1">
      <c r="A18" s="50"/>
      <c r="B18" s="202" t="s">
        <v>269</v>
      </c>
      <c r="C18" s="201"/>
      <c r="D18" s="203"/>
      <c r="E18" s="204"/>
      <c r="F18" s="204"/>
      <c r="G18" s="204"/>
      <c r="H18" s="204"/>
    </row>
    <row r="19" spans="1:8" ht="13.5" customHeight="1">
      <c r="A19" s="50"/>
      <c r="B19" s="86" t="s">
        <v>270</v>
      </c>
      <c r="C19" s="201"/>
      <c r="D19" s="200">
        <v>5</v>
      </c>
      <c r="E19" s="200">
        <v>0</v>
      </c>
      <c r="F19" s="200">
        <v>5</v>
      </c>
      <c r="G19" s="200">
        <v>5</v>
      </c>
      <c r="H19" s="200">
        <v>0</v>
      </c>
    </row>
    <row r="20" spans="1:8" ht="13.5" customHeight="1">
      <c r="A20" s="50"/>
      <c r="B20" s="86" t="s">
        <v>271</v>
      </c>
      <c r="C20" s="201"/>
      <c r="D20" s="200">
        <v>0</v>
      </c>
      <c r="E20" s="200">
        <v>0</v>
      </c>
      <c r="F20" s="200">
        <v>0</v>
      </c>
      <c r="G20" s="200">
        <v>0</v>
      </c>
      <c r="H20" s="200">
        <v>0</v>
      </c>
    </row>
    <row r="21" spans="1:8" ht="13.5" customHeight="1">
      <c r="A21" s="50"/>
      <c r="B21" s="86" t="s">
        <v>272</v>
      </c>
      <c r="C21" s="201"/>
      <c r="D21" s="200">
        <v>29</v>
      </c>
      <c r="E21" s="200">
        <v>0</v>
      </c>
      <c r="F21" s="200">
        <v>29</v>
      </c>
      <c r="G21" s="200">
        <v>16</v>
      </c>
      <c r="H21" s="200">
        <v>13</v>
      </c>
    </row>
    <row r="22" spans="1:8" ht="13.5" customHeight="1">
      <c r="A22" s="50"/>
      <c r="B22" s="86" t="s">
        <v>273</v>
      </c>
      <c r="C22" s="201"/>
      <c r="D22" s="200">
        <v>2897</v>
      </c>
      <c r="E22" s="200">
        <v>15</v>
      </c>
      <c r="F22" s="200">
        <v>2882</v>
      </c>
      <c r="G22" s="200">
        <v>2863</v>
      </c>
      <c r="H22" s="200">
        <v>34</v>
      </c>
    </row>
    <row r="23" spans="1:8" ht="13.5" customHeight="1">
      <c r="A23" s="50"/>
      <c r="B23" s="86" t="s">
        <v>274</v>
      </c>
      <c r="C23" s="201"/>
      <c r="D23" s="200">
        <v>41</v>
      </c>
      <c r="E23" s="200">
        <v>24</v>
      </c>
      <c r="F23" s="200">
        <v>17</v>
      </c>
      <c r="G23" s="200">
        <v>33</v>
      </c>
      <c r="H23" s="200">
        <v>8</v>
      </c>
    </row>
    <row r="24" spans="1:8" ht="13.5" customHeight="1">
      <c r="A24" s="50"/>
      <c r="B24" s="86" t="s">
        <v>275</v>
      </c>
      <c r="C24" s="201"/>
      <c r="D24" s="200">
        <v>127</v>
      </c>
      <c r="E24" s="200">
        <v>1</v>
      </c>
      <c r="F24" s="200">
        <v>126</v>
      </c>
      <c r="G24" s="200">
        <v>121</v>
      </c>
      <c r="H24" s="200">
        <v>6</v>
      </c>
    </row>
    <row r="25" spans="1:8" ht="13.5" customHeight="1">
      <c r="A25" s="50"/>
      <c r="B25" s="86" t="s">
        <v>276</v>
      </c>
      <c r="C25" s="201"/>
      <c r="D25" s="200">
        <v>26</v>
      </c>
      <c r="E25" s="200">
        <v>1</v>
      </c>
      <c r="F25" s="200">
        <v>25</v>
      </c>
      <c r="G25" s="200">
        <v>26</v>
      </c>
      <c r="H25" s="200">
        <v>0</v>
      </c>
    </row>
    <row r="26" spans="1:8" ht="13.5" customHeight="1">
      <c r="A26" s="50"/>
      <c r="B26" s="86" t="s">
        <v>277</v>
      </c>
      <c r="C26" s="201"/>
      <c r="D26" s="200">
        <v>0</v>
      </c>
      <c r="E26" s="200">
        <v>0</v>
      </c>
      <c r="F26" s="200">
        <v>0</v>
      </c>
      <c r="G26" s="200">
        <v>0</v>
      </c>
      <c r="H26" s="200">
        <v>0</v>
      </c>
    </row>
    <row r="27" spans="1:8" ht="13.5" customHeight="1">
      <c r="A27" s="50"/>
      <c r="B27" s="85" t="s">
        <v>278</v>
      </c>
      <c r="C27" s="201"/>
      <c r="D27" s="200">
        <v>2789</v>
      </c>
      <c r="E27" s="200">
        <v>28</v>
      </c>
      <c r="F27" s="200">
        <v>2761</v>
      </c>
      <c r="G27" s="200">
        <v>2755</v>
      </c>
      <c r="H27" s="200">
        <v>34</v>
      </c>
    </row>
    <row r="28" spans="1:8" ht="13.5" customHeight="1">
      <c r="A28" s="50"/>
      <c r="B28" s="86" t="s">
        <v>279</v>
      </c>
      <c r="C28" s="201"/>
      <c r="D28" s="200">
        <v>4094</v>
      </c>
      <c r="E28" s="200">
        <v>557</v>
      </c>
      <c r="F28" s="200">
        <v>3537</v>
      </c>
      <c r="G28" s="200">
        <v>3657</v>
      </c>
      <c r="H28" s="200">
        <v>437</v>
      </c>
    </row>
    <row r="29" spans="1:8" ht="13.5" customHeight="1">
      <c r="A29" s="50"/>
      <c r="B29" s="50"/>
      <c r="C29" s="51"/>
      <c r="D29" s="200"/>
      <c r="E29" s="200"/>
      <c r="F29" s="200"/>
      <c r="G29" s="200"/>
      <c r="H29" s="200"/>
    </row>
    <row r="30" spans="1:8" ht="13.5" customHeight="1">
      <c r="A30" s="83" t="s">
        <v>280</v>
      </c>
      <c r="B30" s="83"/>
      <c r="C30" s="51"/>
      <c r="D30" s="200">
        <v>1</v>
      </c>
      <c r="E30" s="200">
        <v>0</v>
      </c>
      <c r="F30" s="200">
        <v>1</v>
      </c>
      <c r="G30" s="200">
        <v>1</v>
      </c>
      <c r="H30" s="200">
        <v>0</v>
      </c>
    </row>
    <row r="31" spans="1:8" ht="13.5" customHeight="1">
      <c r="A31" s="50"/>
      <c r="B31" s="86" t="s">
        <v>277</v>
      </c>
      <c r="C31" s="87"/>
      <c r="D31" s="200">
        <v>0</v>
      </c>
      <c r="E31" s="200">
        <v>0</v>
      </c>
      <c r="F31" s="200">
        <v>0</v>
      </c>
      <c r="G31" s="200">
        <v>0</v>
      </c>
      <c r="H31" s="200">
        <v>0</v>
      </c>
    </row>
    <row r="32" spans="1:8" ht="13.5" customHeight="1">
      <c r="A32" s="50"/>
      <c r="B32" s="70" t="s">
        <v>278</v>
      </c>
      <c r="C32" s="87"/>
      <c r="D32" s="200">
        <v>1</v>
      </c>
      <c r="E32" s="200">
        <v>0</v>
      </c>
      <c r="F32" s="200">
        <v>1</v>
      </c>
      <c r="G32" s="200">
        <v>1</v>
      </c>
      <c r="H32" s="200">
        <v>0</v>
      </c>
    </row>
    <row r="33" spans="1:8" ht="13.5" customHeight="1">
      <c r="A33" s="66"/>
      <c r="B33" s="66"/>
      <c r="C33" s="67"/>
      <c r="D33" s="93"/>
      <c r="E33" s="93"/>
      <c r="F33" s="93"/>
      <c r="G33" s="93"/>
      <c r="H33" s="93"/>
    </row>
    <row r="34" spans="1:8" ht="13.5" customHeight="1">
      <c r="A34" s="70" t="s">
        <v>281</v>
      </c>
      <c r="B34" s="50"/>
      <c r="C34" s="50"/>
      <c r="D34" s="50"/>
      <c r="E34" s="50"/>
      <c r="F34" s="50"/>
      <c r="G34" s="50"/>
      <c r="H34" s="50"/>
    </row>
    <row r="35" spans="1:8" ht="13.5" customHeight="1">
      <c r="A35" s="20"/>
      <c r="B35" s="20"/>
      <c r="C35" s="20"/>
      <c r="D35" s="20"/>
      <c r="E35" s="20"/>
      <c r="F35" s="20"/>
      <c r="G35" s="20"/>
      <c r="H35" s="20"/>
    </row>
    <row r="36" ht="13.5" customHeight="1"/>
    <row r="37" ht="13.5" customHeight="1"/>
  </sheetData>
  <mergeCells count="10">
    <mergeCell ref="H17:H18"/>
    <mergeCell ref="A30:B30"/>
    <mergeCell ref="D17:D18"/>
    <mergeCell ref="E17:E18"/>
    <mergeCell ref="F17:F18"/>
    <mergeCell ref="G17:G18"/>
    <mergeCell ref="A4:C5"/>
    <mergeCell ref="G4:G5"/>
    <mergeCell ref="H4:H5"/>
    <mergeCell ref="A13:B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2006-01-30T00:46:58Z</dcterms:modified>
  <cp:category/>
  <cp:version/>
  <cp:contentType/>
  <cp:contentStatus/>
</cp:coreProperties>
</file>