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2120" windowHeight="9090" activeTab="0"/>
  </bookViews>
  <sheets>
    <sheet name="最終表" sheetId="1" r:id="rId1"/>
  </sheets>
  <definedNames>
    <definedName name="_xlnm.Print_Area" localSheetId="0">'最終表'!$A$1:$G$183</definedName>
    <definedName name="_xlnm.Print_Titles" localSheetId="0">'最終表'!$1:$5</definedName>
  </definedNames>
  <calcPr fullCalcOnLoad="1"/>
</workbook>
</file>

<file path=xl/sharedStrings.xml><?xml version="1.0" encoding="utf-8"?>
<sst xmlns="http://schemas.openxmlformats.org/spreadsheetml/2006/main" count="226" uniqueCount="168">
  <si>
    <t>時系列表 第１表　産業小分類別事業所数（従業者４人以上の事業所）</t>
  </si>
  <si>
    <t>　　　産　　業　　分　　類</t>
  </si>
  <si>
    <t>総計</t>
  </si>
  <si>
    <t>重化学工業</t>
  </si>
  <si>
    <t>軽工業</t>
  </si>
  <si>
    <t>食料品製造業</t>
  </si>
  <si>
    <t>畜産食料品製造業</t>
  </si>
  <si>
    <t>水産食料品製造業</t>
  </si>
  <si>
    <t>野菜缶詰・果実缶詰・農産保存食料品製造業</t>
  </si>
  <si>
    <t>調味料製造業</t>
  </si>
  <si>
    <t>精穀・製粉業</t>
  </si>
  <si>
    <t>パン・菓子製造業</t>
  </si>
  <si>
    <t>動植物油脂製造業</t>
  </si>
  <si>
    <t>その他の食料品製造業</t>
  </si>
  <si>
    <t>飲料・たばこ・飼料製造業</t>
  </si>
  <si>
    <t>清涼飲料製造業</t>
  </si>
  <si>
    <t>酒類製造業</t>
  </si>
  <si>
    <t>茶・コーヒー製造業</t>
  </si>
  <si>
    <t>製氷業</t>
  </si>
  <si>
    <t>飼料・有機質肥料製造業</t>
  </si>
  <si>
    <t>繊維工業（衣服・その他の繊維製品を除く）</t>
  </si>
  <si>
    <t>製糸業</t>
  </si>
  <si>
    <t>紡績業</t>
  </si>
  <si>
    <t>ねん糸製造業</t>
  </si>
  <si>
    <t>織物業</t>
  </si>
  <si>
    <t>綱・網製造業</t>
  </si>
  <si>
    <t>レース・繊維雑品製造業</t>
  </si>
  <si>
    <t>その他の繊維工業</t>
  </si>
  <si>
    <t>衣服・その他の繊維製品製造業</t>
  </si>
  <si>
    <t>織物製（不織布製及びレース製を含む）外衣・シャツ製造業（和式を除く）</t>
  </si>
  <si>
    <t>ニット製外衣・シャツ製造業</t>
  </si>
  <si>
    <t>下着類製造業</t>
  </si>
  <si>
    <t>その他の衣服・繊維製身の回り品製造業</t>
  </si>
  <si>
    <t>その他の繊維製品製造業</t>
  </si>
  <si>
    <t>木材・木製品製造業（家具を除く）</t>
  </si>
  <si>
    <t>製材業,木製品製造業</t>
  </si>
  <si>
    <t>造作材・合板・建築用組立材料製造業</t>
  </si>
  <si>
    <t>木製容器製造業（竹・とうを含む）</t>
  </si>
  <si>
    <t>その他の木製品製造業（竹・とうを含む）</t>
  </si>
  <si>
    <t>家具・装備品製造業</t>
  </si>
  <si>
    <t>家具製造業</t>
  </si>
  <si>
    <t>宗教用具製造業</t>
  </si>
  <si>
    <t>建具製造業</t>
  </si>
  <si>
    <t>その他の家具・装備品製造業</t>
  </si>
  <si>
    <t>パルプ・紙・紙加工品製造業</t>
  </si>
  <si>
    <t>パルプ製造業</t>
  </si>
  <si>
    <t>紙製造業</t>
  </si>
  <si>
    <t>加工紙製造業</t>
  </si>
  <si>
    <t>紙製品製造業</t>
  </si>
  <si>
    <t>紙製容器製造業</t>
  </si>
  <si>
    <t>その他のパルプ・紙・紙加工品製造業</t>
  </si>
  <si>
    <t>印刷業（謄写印刷業を除く）</t>
  </si>
  <si>
    <t>製版業</t>
  </si>
  <si>
    <t>製本業,印刷物加工業</t>
  </si>
  <si>
    <t>化学工業</t>
  </si>
  <si>
    <t>無機化学工業製品製造業</t>
  </si>
  <si>
    <t>有機化学工業製品製造業</t>
  </si>
  <si>
    <t>化学繊維製造業</t>
  </si>
  <si>
    <t>医薬品製造業</t>
  </si>
  <si>
    <t>化粧品・歯磨・その他の化粧用調整品製造業</t>
  </si>
  <si>
    <t>その他の化学工業</t>
  </si>
  <si>
    <t>石油製品・石炭製品製造業</t>
  </si>
  <si>
    <t>舗装材料製造業</t>
  </si>
  <si>
    <t>その他の石油製品・石炭製品製造業</t>
  </si>
  <si>
    <t>プラスチック製品製造業（別掲を除く）</t>
  </si>
  <si>
    <t>プラスチック板・棒・管・継手・異形押出製品製造業</t>
  </si>
  <si>
    <t>プラスチックフィルム・シート・床材・合成皮革製造業</t>
  </si>
  <si>
    <t>工業用プラスチック製品製造業</t>
  </si>
  <si>
    <t>発泡・強化プラスチック製品製造業</t>
  </si>
  <si>
    <t>プラスチック成形材料製造業（廃プラスチックを含む）</t>
  </si>
  <si>
    <t>その他のプラスチック製品製造業</t>
  </si>
  <si>
    <t>ゴム製品製造業</t>
  </si>
  <si>
    <t>タイヤ・チューブ製造業</t>
  </si>
  <si>
    <t>ゴム製・プラスチック製履物・同附属品製造業</t>
  </si>
  <si>
    <t>ゴムベルト・ゴムホース・工業用ゴム製品製造業</t>
  </si>
  <si>
    <t>なめし革・同製品・毛皮製造業</t>
  </si>
  <si>
    <t>工業用革製品製造業（手袋を除く）</t>
  </si>
  <si>
    <t>革製履物用材料・同附属品製造業</t>
  </si>
  <si>
    <t>革製履物製造業</t>
  </si>
  <si>
    <t>かばん製造業</t>
  </si>
  <si>
    <t>袋物製造業</t>
  </si>
  <si>
    <t>窯業・土石製品製造業</t>
  </si>
  <si>
    <t>ガラス・同製品製造業</t>
  </si>
  <si>
    <t>セメント・同製品製造業</t>
  </si>
  <si>
    <t>建設用粘土製品製造業（陶磁器製を除く）</t>
  </si>
  <si>
    <t>陶磁器・同関連製品製造業</t>
  </si>
  <si>
    <t>骨材・石工品等製造業</t>
  </si>
  <si>
    <t>その他の窯業・土石製品製造業</t>
  </si>
  <si>
    <t>鉄鋼業</t>
  </si>
  <si>
    <t>製鋼・製鋼圧延業</t>
  </si>
  <si>
    <t>鉄素形材製造業</t>
  </si>
  <si>
    <t>その他の鉄鋼業</t>
  </si>
  <si>
    <t>非鉄金属製造業</t>
  </si>
  <si>
    <t>電線・ケーブル製造業</t>
  </si>
  <si>
    <t>非鉄金属素形材製造業</t>
  </si>
  <si>
    <t>金属製品製造業</t>
  </si>
  <si>
    <t>洋食器・刃物・手道具・金物類製造業</t>
  </si>
  <si>
    <t>暖房装置・配管工事用附属品製造業</t>
  </si>
  <si>
    <t>建設用・建築用金属製品製造業（製缶板金業を含む）</t>
  </si>
  <si>
    <t>金属素形材製品製造業</t>
  </si>
  <si>
    <t>金属被覆・彫刻業,熱処理業（ほうろう鉄器を除く）</t>
  </si>
  <si>
    <t>金属線製品製造業（ねじ類を除く）</t>
  </si>
  <si>
    <t>ボルト・ナット・リベット・小ねじ・木ねじ等製造業</t>
  </si>
  <si>
    <t>その他の金属製品製造業</t>
  </si>
  <si>
    <t>一般機械器具製造業</t>
  </si>
  <si>
    <t>ボイラ・原動機製造業</t>
  </si>
  <si>
    <t>農業用機械製造業（農業用器具を除く）</t>
  </si>
  <si>
    <t>建設機械・鉱山機械製造業（建設用・農業用・運搬用トラクタを含む）</t>
  </si>
  <si>
    <t>金属加工機械製造業</t>
  </si>
  <si>
    <t>繊維機械製造業</t>
  </si>
  <si>
    <t>特殊産業用機械製造業</t>
  </si>
  <si>
    <t>一般産業用機械・装置製造業</t>
  </si>
  <si>
    <t>事務用・サービス用・民生用機械器具製造業</t>
  </si>
  <si>
    <t>その他の機械・同部分品製造業</t>
  </si>
  <si>
    <t>電気機械器具製造業</t>
  </si>
  <si>
    <t>発電用・送電用・配電用・産業用電気機械器具製造業</t>
  </si>
  <si>
    <t>民生用電気機械器具製造業</t>
  </si>
  <si>
    <t>通信機械器具・同関連機械器具製造業</t>
  </si>
  <si>
    <t>電子計算機・同附属装置製造業</t>
  </si>
  <si>
    <t>電子応用装置製造業</t>
  </si>
  <si>
    <t>電気計測器製造業</t>
  </si>
  <si>
    <t>電子部品・デバイス製造業</t>
  </si>
  <si>
    <t>その他の電気機械器具製造業</t>
  </si>
  <si>
    <t>輸送用機械器具製造業</t>
  </si>
  <si>
    <t>自動車・同附属品製造業</t>
  </si>
  <si>
    <t>船舶製造・修理業,舶用機関製造業</t>
  </si>
  <si>
    <t>精密機械器具製造業</t>
  </si>
  <si>
    <t>医療用機械器具・医療用品製造業</t>
  </si>
  <si>
    <t>その他の製造業</t>
  </si>
  <si>
    <t>貴金属製品製造業（宝石加工を含む）</t>
  </si>
  <si>
    <t>がん具・運動用具製造業</t>
  </si>
  <si>
    <t>ペン・鉛筆・絵画用品・その他の事務用品製造業</t>
  </si>
  <si>
    <t>漆器製造業</t>
  </si>
  <si>
    <t>畳・傘等生活雑貨製品製造業</t>
  </si>
  <si>
    <t>他に分類されないその他の製造業</t>
  </si>
  <si>
    <t>基礎素材型産業</t>
  </si>
  <si>
    <t>加工組立型産業</t>
  </si>
  <si>
    <t>生活関連・その他型産業</t>
  </si>
  <si>
    <t>平成１１年</t>
  </si>
  <si>
    <t>-</t>
  </si>
  <si>
    <t>非鉄金属・同合金圧延業（抽伸、押出しを含む）</t>
  </si>
  <si>
    <t>計量器・測定器・分析機器・試験器製造業</t>
  </si>
  <si>
    <t>-</t>
  </si>
  <si>
    <t>平成１２年</t>
  </si>
  <si>
    <t>平成１３年</t>
  </si>
  <si>
    <t>その他のゴム製品製造業</t>
  </si>
  <si>
    <t>-</t>
  </si>
  <si>
    <t>平成１４年</t>
  </si>
  <si>
    <t>09</t>
  </si>
  <si>
    <t>091</t>
  </si>
  <si>
    <t>092</t>
  </si>
  <si>
    <t>093</t>
  </si>
  <si>
    <t>094</t>
  </si>
  <si>
    <t>096</t>
  </si>
  <si>
    <t>097</t>
  </si>
  <si>
    <t>098</t>
  </si>
  <si>
    <t>099</t>
  </si>
  <si>
    <t>印刷・同関連産業</t>
  </si>
  <si>
    <t>情報通信機械器具製造業</t>
  </si>
  <si>
    <t>電子部品・デバイス製造業</t>
  </si>
  <si>
    <t>その他の輸送用機械器具製造業</t>
  </si>
  <si>
    <t>楽器製造業</t>
  </si>
  <si>
    <t>ニット生地製造業</t>
  </si>
  <si>
    <t>平成１５年</t>
  </si>
  <si>
    <t>和装製品・足袋製造業</t>
  </si>
  <si>
    <t>その他のなめし革製品製造業</t>
  </si>
  <si>
    <t>鉄道車両・同部分品製造業</t>
  </si>
  <si>
    <t>産業用運搬車両・同部分品・附属品製造業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</si>
</sst>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);\(#,##0\)"/>
  </numFmts>
  <fonts count="14">
    <font>
      <sz val="12"/>
      <name val="ＭＳ Ｐゴシック"/>
      <family val="3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4"/>
      <name val="$ＪＳ明朝"/>
      <family val="1"/>
    </font>
    <font>
      <sz val="14"/>
      <name val="ＭＳ 明朝"/>
      <family val="1"/>
    </font>
    <font>
      <b/>
      <sz val="24"/>
      <name val="ＭＳ ゴシック"/>
      <family val="3"/>
    </font>
    <font>
      <sz val="6"/>
      <name val="ＭＳ Ｐゴシック"/>
      <family val="3"/>
    </font>
    <font>
      <b/>
      <sz val="14"/>
      <name val="ＭＳ ゴシック"/>
      <family val="3"/>
    </font>
    <font>
      <sz val="14"/>
      <name val="ＭＳ Ｐゴシック"/>
      <family val="3"/>
    </font>
    <font>
      <sz val="16"/>
      <name val="ＭＳ 明朝"/>
      <family val="1"/>
    </font>
    <font>
      <u val="single"/>
      <sz val="7.2"/>
      <color indexed="12"/>
      <name val="ＭＳ Ｐゴシック"/>
      <family val="3"/>
    </font>
    <font>
      <u val="single"/>
      <sz val="7.2"/>
      <color indexed="36"/>
      <name val="ＭＳ Ｐゴシック"/>
      <family val="3"/>
    </font>
    <font>
      <sz val="11"/>
      <name val="ＭＳ Ｐゴシック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</borders>
  <cellStyleXfs count="18">
    <xf numFmtId="3" fontId="0" fillId="0" borderId="0">
      <alignment/>
      <protection/>
    </xf>
    <xf numFmtId="3" fontId="1" fillId="0" borderId="0" applyNumberFormat="0" applyFill="0" applyBorder="0" applyAlignment="0" applyProtection="0"/>
    <xf numFmtId="3" fontId="1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38" fontId="13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41">
    <xf numFmtId="0" fontId="0" fillId="0" borderId="0" xfId="0" applyNumberFormat="1" applyFont="1" applyAlignment="1">
      <alignment/>
    </xf>
    <xf numFmtId="3" fontId="0" fillId="0" borderId="0" xfId="0" applyAlignment="1">
      <alignment/>
    </xf>
    <xf numFmtId="3" fontId="4" fillId="0" borderId="0" xfId="0" applyFont="1" applyAlignment="1">
      <alignment/>
    </xf>
    <xf numFmtId="3" fontId="4" fillId="0" borderId="0" xfId="0" applyFont="1" applyAlignment="1">
      <alignment/>
    </xf>
    <xf numFmtId="0" fontId="5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3" fontId="5" fillId="0" borderId="1" xfId="0" applyFont="1" applyAlignment="1">
      <alignment/>
    </xf>
    <xf numFmtId="0" fontId="5" fillId="0" borderId="0" xfId="0" applyNumberFormat="1" applyFont="1" applyAlignment="1">
      <alignment/>
    </xf>
    <xf numFmtId="3" fontId="5" fillId="0" borderId="1" xfId="0" applyFont="1" applyAlignment="1">
      <alignment/>
    </xf>
    <xf numFmtId="0" fontId="0" fillId="0" borderId="0" xfId="0" applyNumberFormat="1" applyAlignment="1">
      <alignment/>
    </xf>
    <xf numFmtId="0" fontId="0" fillId="0" borderId="0" xfId="0" applyNumberFormat="1" applyBorder="1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176" fontId="0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3" fontId="4" fillId="0" borderId="0" xfId="0" applyFont="1" applyAlignment="1">
      <alignment horizontal="left"/>
    </xf>
    <xf numFmtId="0" fontId="0" fillId="0" borderId="0" xfId="0" applyNumberFormat="1" applyFont="1" applyAlignment="1">
      <alignment horizontal="right"/>
    </xf>
    <xf numFmtId="0" fontId="10" fillId="0" borderId="1" xfId="0" applyNumberFormat="1" applyFont="1" applyAlignment="1">
      <alignment/>
    </xf>
    <xf numFmtId="0" fontId="10" fillId="0" borderId="2" xfId="0" applyNumberFormat="1" applyFont="1" applyBorder="1" applyAlignment="1">
      <alignment horizontal="center"/>
    </xf>
    <xf numFmtId="0" fontId="10" fillId="0" borderId="3" xfId="0" applyNumberFormat="1" applyFont="1" applyBorder="1" applyAlignment="1">
      <alignment/>
    </xf>
    <xf numFmtId="3" fontId="10" fillId="0" borderId="1" xfId="0" applyFont="1" applyAlignment="1">
      <alignment/>
    </xf>
    <xf numFmtId="0" fontId="10" fillId="0" borderId="0" xfId="0" applyNumberFormat="1" applyFont="1" applyAlignment="1">
      <alignment/>
    </xf>
    <xf numFmtId="0" fontId="10" fillId="0" borderId="4" xfId="0" applyNumberFormat="1" applyFont="1" applyBorder="1" applyAlignment="1">
      <alignment/>
    </xf>
    <xf numFmtId="3" fontId="10" fillId="0" borderId="0" xfId="0" applyNumberFormat="1" applyFont="1" applyAlignment="1">
      <alignment/>
    </xf>
    <xf numFmtId="3" fontId="10" fillId="0" borderId="0" xfId="0" applyFont="1" applyAlignment="1">
      <alignment/>
    </xf>
    <xf numFmtId="3" fontId="10" fillId="0" borderId="0" xfId="0" applyNumberFormat="1" applyFont="1" applyAlignment="1">
      <alignment/>
    </xf>
    <xf numFmtId="3" fontId="10" fillId="0" borderId="0" xfId="0" applyNumberFormat="1" applyFont="1" applyAlignment="1">
      <alignment horizontal="right"/>
    </xf>
    <xf numFmtId="0" fontId="10" fillId="0" borderId="5" xfId="0" applyNumberFormat="1" applyFont="1" applyBorder="1" applyAlignment="1">
      <alignment/>
    </xf>
    <xf numFmtId="3" fontId="0" fillId="0" borderId="0" xfId="0" applyAlignment="1">
      <alignment/>
    </xf>
    <xf numFmtId="3" fontId="10" fillId="0" borderId="6" xfId="0" applyFont="1" applyBorder="1" applyAlignment="1">
      <alignment/>
    </xf>
    <xf numFmtId="3" fontId="4" fillId="0" borderId="0" xfId="0" applyFont="1" applyAlignment="1" quotePrefix="1">
      <alignment/>
    </xf>
    <xf numFmtId="3" fontId="4" fillId="0" borderId="0" xfId="0" applyFont="1" applyAlignment="1">
      <alignment horizontal="left"/>
    </xf>
    <xf numFmtId="38" fontId="10" fillId="0" borderId="0" xfId="16" applyFont="1" applyAlignment="1">
      <alignment/>
    </xf>
    <xf numFmtId="0" fontId="10" fillId="0" borderId="6" xfId="0" applyNumberFormat="1" applyFont="1" applyBorder="1" applyAlignment="1">
      <alignment/>
    </xf>
    <xf numFmtId="3" fontId="10" fillId="0" borderId="0" xfId="0" applyFont="1" applyBorder="1" applyAlignment="1">
      <alignment/>
    </xf>
    <xf numFmtId="0" fontId="10" fillId="0" borderId="0" xfId="0" applyNumberFormat="1" applyFont="1" applyBorder="1" applyAlignment="1">
      <alignment/>
    </xf>
    <xf numFmtId="3" fontId="4" fillId="0" borderId="5" xfId="0" applyFont="1" applyBorder="1" applyAlignment="1">
      <alignment/>
    </xf>
    <xf numFmtId="0" fontId="10" fillId="0" borderId="7" xfId="0" applyNumberFormat="1" applyFont="1" applyBorder="1" applyAlignment="1">
      <alignment/>
    </xf>
    <xf numFmtId="176" fontId="10" fillId="0" borderId="5" xfId="0" applyNumberFormat="1" applyFont="1" applyBorder="1" applyAlignment="1">
      <alignment/>
    </xf>
  </cellXfs>
  <cellStyles count="4">
    <cellStyle name="Normal" xfId="0"/>
    <cellStyle name="Hyperlink" xfId="15"/>
    <cellStyle name="Comma [0]" xfId="16"/>
    <cellStyle name="Followed Hyperlink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3"/>
  <sheetViews>
    <sheetView tabSelected="1" showOutlineSymbols="0" zoomScale="75" zoomScaleNormal="75" workbookViewId="0" topLeftCell="A169">
      <selection activeCell="B180" sqref="B180"/>
    </sheetView>
  </sheetViews>
  <sheetFormatPr defaultColWidth="9.00390625" defaultRowHeight="14.25"/>
  <cols>
    <col min="1" max="1" width="5.25390625" style="0" customWidth="1"/>
    <col min="2" max="2" width="98.875" style="0" customWidth="1"/>
    <col min="3" max="3" width="14.875" style="0" customWidth="1"/>
    <col min="4" max="4" width="15.75390625" style="0" customWidth="1"/>
    <col min="5" max="5" width="16.75390625" style="0" customWidth="1"/>
    <col min="6" max="6" width="16.375" style="0" customWidth="1"/>
    <col min="7" max="7" width="16.375" style="16" customWidth="1"/>
    <col min="8" max="8" width="5.75390625" style="0" customWidth="1"/>
    <col min="9" max="9" width="11.25390625" style="0" customWidth="1"/>
    <col min="10" max="10" width="13.125" style="0" customWidth="1"/>
    <col min="11" max="11" width="4.75390625" style="0" customWidth="1"/>
    <col min="12" max="13" width="3.75390625" style="0" customWidth="1"/>
    <col min="14" max="14" width="6.75390625" style="0" customWidth="1"/>
    <col min="15" max="16384" width="10.75390625" style="0" customWidth="1"/>
  </cols>
  <sheetData>
    <row r="1" spans="1:8" ht="28.5">
      <c r="A1" s="5" t="s">
        <v>0</v>
      </c>
      <c r="B1" s="8"/>
      <c r="C1" s="8"/>
      <c r="D1" s="8"/>
      <c r="E1" s="8"/>
      <c r="F1" s="8"/>
      <c r="H1" s="10"/>
    </row>
    <row r="2" spans="1:8" s="14" customFormat="1" ht="17.25">
      <c r="A2" s="12"/>
      <c r="B2" s="4"/>
      <c r="C2" s="4"/>
      <c r="D2" s="4"/>
      <c r="E2" s="4"/>
      <c r="F2" s="4"/>
      <c r="G2" s="16"/>
      <c r="H2" s="13"/>
    </row>
    <row r="3" spans="1:8" ht="17.25">
      <c r="A3" s="6"/>
      <c r="B3" s="6"/>
      <c r="C3" s="6"/>
      <c r="D3" s="6"/>
      <c r="E3" s="6"/>
      <c r="F3" s="6"/>
      <c r="H3" s="10"/>
    </row>
    <row r="4" spans="1:8" ht="18.75">
      <c r="A4" s="7"/>
      <c r="B4" s="19" t="s">
        <v>1</v>
      </c>
      <c r="C4" s="20" t="s">
        <v>138</v>
      </c>
      <c r="D4" s="20" t="s">
        <v>143</v>
      </c>
      <c r="E4" s="20" t="s">
        <v>144</v>
      </c>
      <c r="F4" s="20" t="s">
        <v>147</v>
      </c>
      <c r="G4" s="20" t="s">
        <v>163</v>
      </c>
      <c r="H4" s="10"/>
    </row>
    <row r="5" spans="1:8" ht="18" customHeight="1">
      <c r="A5" s="9"/>
      <c r="B5" s="21"/>
      <c r="C5" s="22"/>
      <c r="D5" s="22"/>
      <c r="E5" s="23"/>
      <c r="F5" s="23"/>
      <c r="G5" s="23"/>
      <c r="H5" s="10"/>
    </row>
    <row r="6" spans="1:8" ht="18" customHeight="1">
      <c r="A6" s="1"/>
      <c r="B6" s="35" t="s">
        <v>2</v>
      </c>
      <c r="C6" s="25">
        <f>+C8+C10</f>
        <v>2135</v>
      </c>
      <c r="D6" s="25">
        <f>+D8+D10</f>
        <v>2060</v>
      </c>
      <c r="E6" s="25">
        <f>+E8+E10</f>
        <v>1915</v>
      </c>
      <c r="F6" s="34">
        <v>1793</v>
      </c>
      <c r="G6" s="25">
        <f>+G8+G10</f>
        <v>1808</v>
      </c>
      <c r="H6" s="10"/>
    </row>
    <row r="7" spans="1:8" ht="18" customHeight="1">
      <c r="A7" s="1"/>
      <c r="B7" s="35"/>
      <c r="C7" s="23"/>
      <c r="D7" s="25"/>
      <c r="E7" s="26"/>
      <c r="F7" s="34"/>
      <c r="G7" s="26"/>
      <c r="H7" s="10"/>
    </row>
    <row r="8" spans="1:8" ht="18" customHeight="1">
      <c r="A8" s="1"/>
      <c r="B8" s="35" t="s">
        <v>3</v>
      </c>
      <c r="C8" s="25">
        <f>+C72+C80+C114+C119+C124+C134+C145+C152+C156+C159+C166</f>
        <v>529</v>
      </c>
      <c r="D8" s="25">
        <f>+D72+D80+D114+D119+D124+D134+D145+D152+D156+D159+D166</f>
        <v>525</v>
      </c>
      <c r="E8" s="25">
        <f>+E72+E80+E114+E119+E124+E134+E145+E152+E156+E159+E166</f>
        <v>485</v>
      </c>
      <c r="F8" s="34">
        <v>460</v>
      </c>
      <c r="G8" s="25">
        <f>+G72+G80+G114+G119+G124+G134+G145+G152+G156+G159+G166</f>
        <v>467</v>
      </c>
      <c r="H8" s="10"/>
    </row>
    <row r="9" spans="1:8" ht="18" customHeight="1">
      <c r="A9" s="1"/>
      <c r="B9" s="35"/>
      <c r="C9" s="23"/>
      <c r="D9" s="25"/>
      <c r="E9" s="26"/>
      <c r="F9" s="34"/>
      <c r="G9" s="26"/>
      <c r="H9" s="10"/>
    </row>
    <row r="10" spans="1:8" ht="18" customHeight="1">
      <c r="A10" s="1"/>
      <c r="B10" s="35" t="s">
        <v>4</v>
      </c>
      <c r="C10" s="25">
        <f>SUM(C12,C22,C29,C39,C47,C53,C59,C67,C84,C92,C98,C106,C170)</f>
        <v>1606</v>
      </c>
      <c r="D10" s="25">
        <f>SUM(D12,D22,D29,D39,D47,D53,D59,D67,D84,D92,D98,D106,D170)</f>
        <v>1535</v>
      </c>
      <c r="E10" s="25">
        <f>SUM(E12,E22,E29,E39,E47,E53,E59,E67,E84,E92,E98,E106,E170)</f>
        <v>1430</v>
      </c>
      <c r="F10" s="34">
        <v>1333</v>
      </c>
      <c r="G10" s="25">
        <f>SUM(G12,G22,G29,G39,G47,G53,G59,G67,G84,G92,G98,G106,G170)</f>
        <v>1341</v>
      </c>
      <c r="H10" s="10"/>
    </row>
    <row r="11" spans="1:10" ht="18" customHeight="1">
      <c r="A11" s="1"/>
      <c r="B11" s="35"/>
      <c r="C11" s="23"/>
      <c r="D11" s="25"/>
      <c r="E11" s="25"/>
      <c r="F11" s="25"/>
      <c r="G11" s="25"/>
      <c r="H11" s="10"/>
      <c r="I11" s="30"/>
      <c r="J11" s="30"/>
    </row>
    <row r="12" spans="1:10" ht="18" customHeight="1">
      <c r="A12" s="32" t="s">
        <v>148</v>
      </c>
      <c r="B12" s="35" t="s">
        <v>5</v>
      </c>
      <c r="C12" s="25">
        <v>451</v>
      </c>
      <c r="D12" s="25">
        <f>SUM(D13:D20)</f>
        <v>444</v>
      </c>
      <c r="E12" s="26">
        <f>SUM(E13:E20)</f>
        <v>434</v>
      </c>
      <c r="F12" s="26">
        <f>SUM(F13:F20)</f>
        <v>417</v>
      </c>
      <c r="G12" s="26">
        <v>419</v>
      </c>
      <c r="H12" s="10"/>
      <c r="I12" s="30"/>
      <c r="J12" s="30"/>
    </row>
    <row r="13" spans="1:10" ht="18" customHeight="1">
      <c r="A13" s="32" t="s">
        <v>149</v>
      </c>
      <c r="B13" s="35" t="s">
        <v>6</v>
      </c>
      <c r="C13" s="27">
        <v>27</v>
      </c>
      <c r="D13" s="27">
        <v>24</v>
      </c>
      <c r="E13" s="26">
        <v>26</v>
      </c>
      <c r="F13" s="34">
        <v>23</v>
      </c>
      <c r="G13" s="26">
        <v>21</v>
      </c>
      <c r="H13" s="10"/>
      <c r="I13" s="30"/>
      <c r="J13" s="30"/>
    </row>
    <row r="14" spans="1:10" ht="18" customHeight="1">
      <c r="A14" s="32" t="s">
        <v>150</v>
      </c>
      <c r="B14" s="35" t="s">
        <v>7</v>
      </c>
      <c r="C14" s="27">
        <v>140</v>
      </c>
      <c r="D14" s="27">
        <v>140</v>
      </c>
      <c r="E14" s="26">
        <v>136</v>
      </c>
      <c r="F14" s="34">
        <v>135</v>
      </c>
      <c r="G14" s="26">
        <v>135</v>
      </c>
      <c r="H14" s="10"/>
      <c r="I14" s="30"/>
      <c r="J14" s="30"/>
    </row>
    <row r="15" spans="1:10" ht="18" customHeight="1">
      <c r="A15" s="32" t="s">
        <v>151</v>
      </c>
      <c r="B15" s="35" t="s">
        <v>8</v>
      </c>
      <c r="C15" s="27">
        <v>17</v>
      </c>
      <c r="D15" s="27">
        <v>18</v>
      </c>
      <c r="E15" s="26">
        <v>16</v>
      </c>
      <c r="F15" s="34">
        <v>17</v>
      </c>
      <c r="G15" s="26">
        <v>20</v>
      </c>
      <c r="H15" s="10"/>
      <c r="I15" s="30"/>
      <c r="J15" s="30"/>
    </row>
    <row r="16" spans="1:10" ht="18" customHeight="1">
      <c r="A16" s="32" t="s">
        <v>152</v>
      </c>
      <c r="B16" s="35" t="s">
        <v>9</v>
      </c>
      <c r="C16" s="27">
        <v>28</v>
      </c>
      <c r="D16" s="27">
        <v>28</v>
      </c>
      <c r="E16" s="26">
        <v>27</v>
      </c>
      <c r="F16" s="34">
        <v>26</v>
      </c>
      <c r="G16" s="26">
        <v>26</v>
      </c>
      <c r="H16" s="10"/>
      <c r="I16" s="30"/>
      <c r="J16" s="30"/>
    </row>
    <row r="17" spans="1:10" ht="18" customHeight="1">
      <c r="A17" s="32" t="s">
        <v>153</v>
      </c>
      <c r="B17" s="35" t="s">
        <v>10</v>
      </c>
      <c r="C17" s="27">
        <v>4</v>
      </c>
      <c r="D17" s="27">
        <v>5</v>
      </c>
      <c r="E17" s="26">
        <v>4</v>
      </c>
      <c r="F17" s="34">
        <v>4</v>
      </c>
      <c r="G17" s="26">
        <v>4</v>
      </c>
      <c r="H17" s="10"/>
      <c r="I17" s="30"/>
      <c r="J17" s="30"/>
    </row>
    <row r="18" spans="1:10" ht="18" customHeight="1">
      <c r="A18" s="32" t="s">
        <v>154</v>
      </c>
      <c r="B18" s="35" t="s">
        <v>11</v>
      </c>
      <c r="C18" s="27">
        <v>99</v>
      </c>
      <c r="D18" s="27">
        <v>97</v>
      </c>
      <c r="E18" s="26">
        <v>95</v>
      </c>
      <c r="F18" s="34">
        <v>93</v>
      </c>
      <c r="G18" s="26">
        <v>94</v>
      </c>
      <c r="H18" s="10"/>
      <c r="I18" s="30"/>
      <c r="J18" s="30"/>
    </row>
    <row r="19" spans="1:10" ht="18" customHeight="1">
      <c r="A19" s="32" t="s">
        <v>155</v>
      </c>
      <c r="B19" s="35" t="s">
        <v>12</v>
      </c>
      <c r="C19" s="27">
        <v>1</v>
      </c>
      <c r="D19" s="27">
        <v>1</v>
      </c>
      <c r="E19" s="26">
        <v>1</v>
      </c>
      <c r="F19" s="34">
        <v>1</v>
      </c>
      <c r="G19" s="26">
        <v>1</v>
      </c>
      <c r="H19" s="10"/>
      <c r="I19" s="30"/>
      <c r="J19" s="30"/>
    </row>
    <row r="20" spans="1:10" ht="18" customHeight="1">
      <c r="A20" s="32" t="s">
        <v>156</v>
      </c>
      <c r="B20" s="35" t="s">
        <v>13</v>
      </c>
      <c r="C20" s="27">
        <v>135</v>
      </c>
      <c r="D20" s="27">
        <v>131</v>
      </c>
      <c r="E20" s="26">
        <v>129</v>
      </c>
      <c r="F20" s="34">
        <v>118</v>
      </c>
      <c r="G20" s="26">
        <v>118</v>
      </c>
      <c r="H20" s="10"/>
      <c r="I20" s="30"/>
      <c r="J20" s="30"/>
    </row>
    <row r="21" spans="1:10" ht="18" customHeight="1">
      <c r="A21" s="1"/>
      <c r="B21" s="35"/>
      <c r="C21" s="25"/>
      <c r="D21" s="25"/>
      <c r="E21" s="25"/>
      <c r="F21" s="25"/>
      <c r="G21" s="25"/>
      <c r="H21" s="10"/>
      <c r="I21" s="30"/>
      <c r="J21" s="30"/>
    </row>
    <row r="22" spans="1:10" ht="18" customHeight="1">
      <c r="A22" s="17">
        <v>10</v>
      </c>
      <c r="B22" s="35" t="s">
        <v>14</v>
      </c>
      <c r="C22" s="25">
        <v>80</v>
      </c>
      <c r="D22" s="25">
        <f>SUM(D23:D27)</f>
        <v>85</v>
      </c>
      <c r="E22" s="26">
        <f>SUM(E23:E27)</f>
        <v>79</v>
      </c>
      <c r="F22" s="26">
        <f>SUM(F23:F27)</f>
        <v>78</v>
      </c>
      <c r="G22" s="26">
        <v>78</v>
      </c>
      <c r="H22" s="10"/>
      <c r="I22" s="30"/>
      <c r="J22" s="30"/>
    </row>
    <row r="23" spans="1:10" ht="18" customHeight="1">
      <c r="A23" s="17">
        <v>101</v>
      </c>
      <c r="B23" s="35" t="s">
        <v>15</v>
      </c>
      <c r="C23" s="27">
        <v>4</v>
      </c>
      <c r="D23" s="27">
        <v>4</v>
      </c>
      <c r="E23" s="26">
        <v>4</v>
      </c>
      <c r="F23" s="34">
        <v>3</v>
      </c>
      <c r="G23" s="26">
        <v>3</v>
      </c>
      <c r="H23" s="10"/>
      <c r="I23" s="30"/>
      <c r="J23" s="30"/>
    </row>
    <row r="24" spans="1:10" ht="18" customHeight="1">
      <c r="A24" s="17">
        <v>102</v>
      </c>
      <c r="B24" s="35" t="s">
        <v>16</v>
      </c>
      <c r="C24" s="27">
        <v>39</v>
      </c>
      <c r="D24" s="27">
        <v>41</v>
      </c>
      <c r="E24" s="26">
        <v>40</v>
      </c>
      <c r="F24" s="34">
        <v>39</v>
      </c>
      <c r="G24" s="26">
        <v>39</v>
      </c>
      <c r="H24" s="10"/>
      <c r="I24" s="30"/>
      <c r="J24" s="30"/>
    </row>
    <row r="25" spans="1:10" ht="18" customHeight="1">
      <c r="A25" s="17">
        <v>103</v>
      </c>
      <c r="B25" s="35" t="s">
        <v>17</v>
      </c>
      <c r="C25" s="27">
        <v>21</v>
      </c>
      <c r="D25" s="27">
        <v>24</v>
      </c>
      <c r="E25" s="26">
        <v>21</v>
      </c>
      <c r="F25" s="34">
        <v>24</v>
      </c>
      <c r="G25" s="26">
        <v>25</v>
      </c>
      <c r="H25" s="10"/>
      <c r="I25" s="30"/>
      <c r="J25" s="30"/>
    </row>
    <row r="26" spans="1:10" ht="18" customHeight="1">
      <c r="A26" s="17">
        <v>104</v>
      </c>
      <c r="B26" s="35" t="s">
        <v>18</v>
      </c>
      <c r="C26" s="27">
        <v>8</v>
      </c>
      <c r="D26" s="27">
        <v>7</v>
      </c>
      <c r="E26" s="26">
        <v>7</v>
      </c>
      <c r="F26" s="34">
        <v>5</v>
      </c>
      <c r="G26" s="26">
        <v>4</v>
      </c>
      <c r="H26" s="10"/>
      <c r="I26" s="30"/>
      <c r="J26" s="30"/>
    </row>
    <row r="27" spans="1:10" ht="18" customHeight="1">
      <c r="A27" s="17">
        <v>106</v>
      </c>
      <c r="B27" s="35" t="s">
        <v>19</v>
      </c>
      <c r="C27" s="27">
        <v>8</v>
      </c>
      <c r="D27" s="27">
        <v>9</v>
      </c>
      <c r="E27" s="26">
        <v>7</v>
      </c>
      <c r="F27" s="34">
        <v>7</v>
      </c>
      <c r="G27" s="26">
        <v>7</v>
      </c>
      <c r="H27" s="10"/>
      <c r="I27" s="30"/>
      <c r="J27" s="30"/>
    </row>
    <row r="28" spans="1:10" ht="18" customHeight="1">
      <c r="A28" s="1"/>
      <c r="B28" s="35"/>
      <c r="C28" s="25"/>
      <c r="D28" s="25"/>
      <c r="E28" s="25"/>
      <c r="F28" s="25"/>
      <c r="G28" s="25"/>
      <c r="H28" s="10"/>
      <c r="I28" s="30"/>
      <c r="J28" s="30"/>
    </row>
    <row r="29" spans="1:10" ht="18" customHeight="1">
      <c r="A29" s="17">
        <v>11</v>
      </c>
      <c r="B29" s="35" t="s">
        <v>20</v>
      </c>
      <c r="C29" s="25">
        <v>17</v>
      </c>
      <c r="D29" s="25">
        <f>SUM(D30:D37)</f>
        <v>19</v>
      </c>
      <c r="E29" s="25">
        <f>SUM(E30:E37)</f>
        <v>16</v>
      </c>
      <c r="F29" s="25">
        <f>SUM(F30:F37)</f>
        <v>16</v>
      </c>
      <c r="G29" s="26">
        <v>16</v>
      </c>
      <c r="H29" s="10"/>
      <c r="I29" s="30"/>
      <c r="J29" s="30"/>
    </row>
    <row r="30" spans="1:10" ht="18" customHeight="1">
      <c r="A30" s="17">
        <v>111</v>
      </c>
      <c r="B30" s="35" t="s">
        <v>21</v>
      </c>
      <c r="C30" s="27">
        <v>1</v>
      </c>
      <c r="D30" s="27">
        <v>1</v>
      </c>
      <c r="E30" s="28" t="s">
        <v>139</v>
      </c>
      <c r="F30" s="28" t="s">
        <v>146</v>
      </c>
      <c r="G30" s="28" t="s">
        <v>146</v>
      </c>
      <c r="H30" s="10"/>
      <c r="I30" s="30"/>
      <c r="J30" s="30"/>
    </row>
    <row r="31" spans="1:10" ht="18" customHeight="1">
      <c r="A31" s="17">
        <v>112</v>
      </c>
      <c r="B31" s="35" t="s">
        <v>22</v>
      </c>
      <c r="C31" s="27">
        <v>2</v>
      </c>
      <c r="D31" s="27">
        <v>2</v>
      </c>
      <c r="E31" s="27">
        <v>2</v>
      </c>
      <c r="F31" s="34">
        <v>2</v>
      </c>
      <c r="G31" s="26">
        <v>2</v>
      </c>
      <c r="H31" s="10"/>
      <c r="I31" s="30"/>
      <c r="J31" s="30"/>
    </row>
    <row r="32" spans="1:10" ht="18" customHeight="1">
      <c r="A32" s="17">
        <v>113</v>
      </c>
      <c r="B32" s="35" t="s">
        <v>23</v>
      </c>
      <c r="C32" s="28" t="s">
        <v>139</v>
      </c>
      <c r="D32" s="28" t="s">
        <v>139</v>
      </c>
      <c r="E32" s="28" t="s">
        <v>139</v>
      </c>
      <c r="F32" s="28" t="s">
        <v>146</v>
      </c>
      <c r="G32" s="28" t="s">
        <v>146</v>
      </c>
      <c r="H32" s="10"/>
      <c r="I32" s="30"/>
      <c r="J32" s="30"/>
    </row>
    <row r="33" spans="1:10" ht="18" customHeight="1">
      <c r="A33" s="17">
        <v>114</v>
      </c>
      <c r="B33" s="35" t="s">
        <v>24</v>
      </c>
      <c r="C33" s="25">
        <v>5</v>
      </c>
      <c r="D33" s="27">
        <v>6</v>
      </c>
      <c r="E33" s="26">
        <v>6</v>
      </c>
      <c r="F33" s="34">
        <v>5</v>
      </c>
      <c r="G33" s="26">
        <v>5</v>
      </c>
      <c r="H33" s="10"/>
      <c r="I33" s="30"/>
      <c r="J33" s="30"/>
    </row>
    <row r="34" spans="1:10" ht="18" customHeight="1">
      <c r="A34" s="17">
        <v>115</v>
      </c>
      <c r="B34" s="35" t="s">
        <v>162</v>
      </c>
      <c r="C34" s="28" t="s">
        <v>139</v>
      </c>
      <c r="D34" s="28" t="s">
        <v>139</v>
      </c>
      <c r="E34" s="28" t="s">
        <v>139</v>
      </c>
      <c r="F34" s="34">
        <v>1</v>
      </c>
      <c r="G34" s="28" t="s">
        <v>146</v>
      </c>
      <c r="H34" s="10"/>
      <c r="I34" s="30"/>
      <c r="J34" s="30"/>
    </row>
    <row r="35" spans="1:10" ht="18" customHeight="1">
      <c r="A35" s="17">
        <v>117</v>
      </c>
      <c r="B35" s="35" t="s">
        <v>25</v>
      </c>
      <c r="C35" s="27">
        <v>4</v>
      </c>
      <c r="D35" s="27">
        <v>4</v>
      </c>
      <c r="E35" s="26">
        <v>3</v>
      </c>
      <c r="F35" s="34">
        <v>3</v>
      </c>
      <c r="G35" s="26">
        <v>4</v>
      </c>
      <c r="H35" s="10"/>
      <c r="I35" s="30"/>
      <c r="J35" s="30"/>
    </row>
    <row r="36" spans="1:10" ht="18" customHeight="1">
      <c r="A36" s="17">
        <v>118</v>
      </c>
      <c r="B36" s="35" t="s">
        <v>26</v>
      </c>
      <c r="C36" s="27">
        <v>1</v>
      </c>
      <c r="D36" s="27">
        <v>1</v>
      </c>
      <c r="E36" s="26">
        <v>1</v>
      </c>
      <c r="F36" s="28" t="s">
        <v>146</v>
      </c>
      <c r="G36" s="26">
        <v>1</v>
      </c>
      <c r="H36" s="10"/>
      <c r="I36" s="30"/>
      <c r="J36" s="30"/>
    </row>
    <row r="37" spans="1:9" ht="18" customHeight="1">
      <c r="A37" s="17">
        <v>119</v>
      </c>
      <c r="B37" s="35" t="s">
        <v>27</v>
      </c>
      <c r="C37" s="27">
        <v>4</v>
      </c>
      <c r="D37" s="27">
        <v>5</v>
      </c>
      <c r="E37" s="26">
        <v>4</v>
      </c>
      <c r="F37" s="34">
        <v>5</v>
      </c>
      <c r="G37" s="26">
        <v>4</v>
      </c>
      <c r="H37" s="10"/>
      <c r="I37" s="30"/>
    </row>
    <row r="38" spans="1:9" ht="18" customHeight="1">
      <c r="A38" s="1"/>
      <c r="B38" s="35"/>
      <c r="C38" s="25"/>
      <c r="D38" s="25"/>
      <c r="E38" s="25"/>
      <c r="F38" s="25"/>
      <c r="G38" s="25"/>
      <c r="H38" s="10"/>
      <c r="I38" s="30"/>
    </row>
    <row r="39" spans="1:9" ht="18" customHeight="1">
      <c r="A39" s="17">
        <v>12</v>
      </c>
      <c r="B39" s="35" t="s">
        <v>28</v>
      </c>
      <c r="C39" s="25">
        <v>333</v>
      </c>
      <c r="D39" s="25">
        <f>SUM(D40:D45)</f>
        <v>279</v>
      </c>
      <c r="E39" s="26">
        <f>SUM(E40:E45)</f>
        <v>237</v>
      </c>
      <c r="F39" s="26">
        <f>SUM(F40:F45)</f>
        <v>203</v>
      </c>
      <c r="G39" s="26">
        <v>201</v>
      </c>
      <c r="H39" s="10"/>
      <c r="I39" s="30"/>
    </row>
    <row r="40" spans="1:9" ht="18" customHeight="1">
      <c r="A40" s="17">
        <v>121</v>
      </c>
      <c r="B40" s="35" t="s">
        <v>29</v>
      </c>
      <c r="C40" s="27">
        <v>169</v>
      </c>
      <c r="D40" s="27">
        <v>132</v>
      </c>
      <c r="E40" s="26">
        <v>106</v>
      </c>
      <c r="F40" s="34">
        <v>84</v>
      </c>
      <c r="G40" s="26">
        <v>75</v>
      </c>
      <c r="H40" s="10"/>
      <c r="I40" s="30"/>
    </row>
    <row r="41" spans="1:8" ht="18" customHeight="1">
      <c r="A41" s="17">
        <v>122</v>
      </c>
      <c r="B41" s="35" t="s">
        <v>30</v>
      </c>
      <c r="C41" s="27">
        <v>99</v>
      </c>
      <c r="D41" s="27">
        <v>94</v>
      </c>
      <c r="E41" s="26">
        <v>90</v>
      </c>
      <c r="F41" s="34">
        <v>81</v>
      </c>
      <c r="G41" s="26">
        <v>86</v>
      </c>
      <c r="H41" s="10"/>
    </row>
    <row r="42" spans="1:9" ht="18" customHeight="1">
      <c r="A42" s="17">
        <v>123</v>
      </c>
      <c r="B42" s="35" t="s">
        <v>31</v>
      </c>
      <c r="C42" s="27">
        <v>28</v>
      </c>
      <c r="D42" s="27">
        <v>23</v>
      </c>
      <c r="E42" s="26">
        <v>18</v>
      </c>
      <c r="F42" s="34">
        <v>17</v>
      </c>
      <c r="G42" s="26">
        <v>15</v>
      </c>
      <c r="H42" s="10"/>
      <c r="I42" s="30"/>
    </row>
    <row r="43" spans="1:10" ht="18" customHeight="1">
      <c r="A43" s="17">
        <v>124</v>
      </c>
      <c r="B43" s="31" t="s">
        <v>164</v>
      </c>
      <c r="C43" s="28" t="s">
        <v>139</v>
      </c>
      <c r="D43" s="28" t="s">
        <v>139</v>
      </c>
      <c r="E43" s="28" t="s">
        <v>139</v>
      </c>
      <c r="F43" s="28" t="s">
        <v>139</v>
      </c>
      <c r="G43" s="26">
        <v>1</v>
      </c>
      <c r="H43" s="10"/>
      <c r="I43" s="30"/>
      <c r="J43" s="30"/>
    </row>
    <row r="44" spans="1:9" ht="18" customHeight="1">
      <c r="A44" s="17">
        <v>125</v>
      </c>
      <c r="B44" s="35" t="s">
        <v>32</v>
      </c>
      <c r="C44" s="27">
        <v>10</v>
      </c>
      <c r="D44" s="27">
        <v>8</v>
      </c>
      <c r="E44" s="26">
        <v>6</v>
      </c>
      <c r="F44" s="34">
        <v>4</v>
      </c>
      <c r="G44" s="26">
        <v>7</v>
      </c>
      <c r="H44" s="10"/>
      <c r="I44" s="30"/>
    </row>
    <row r="45" spans="1:10" ht="18" customHeight="1">
      <c r="A45" s="17">
        <v>129</v>
      </c>
      <c r="B45" s="35" t="s">
        <v>33</v>
      </c>
      <c r="C45" s="27">
        <v>27</v>
      </c>
      <c r="D45" s="27">
        <v>22</v>
      </c>
      <c r="E45" s="26">
        <v>17</v>
      </c>
      <c r="F45" s="34">
        <v>17</v>
      </c>
      <c r="G45" s="26">
        <v>17</v>
      </c>
      <c r="H45" s="10"/>
      <c r="I45" s="30"/>
      <c r="J45" s="30"/>
    </row>
    <row r="46" spans="1:9" ht="18" customHeight="1">
      <c r="A46" s="1"/>
      <c r="B46" s="35"/>
      <c r="C46" s="25"/>
      <c r="D46" s="25"/>
      <c r="E46" s="25"/>
      <c r="F46" s="25"/>
      <c r="G46" s="25"/>
      <c r="H46" s="10"/>
      <c r="I46" s="30"/>
    </row>
    <row r="47" spans="1:9" ht="18" customHeight="1">
      <c r="A47" s="17">
        <v>13</v>
      </c>
      <c r="B47" s="35" t="s">
        <v>34</v>
      </c>
      <c r="C47" s="25">
        <v>183</v>
      </c>
      <c r="D47" s="25">
        <f>SUM(D48:D51)</f>
        <v>175</v>
      </c>
      <c r="E47" s="26">
        <f>SUM(E48:E51)</f>
        <v>165</v>
      </c>
      <c r="F47" s="26">
        <f>SUM(F48:F51)</f>
        <v>148</v>
      </c>
      <c r="G47" s="26">
        <v>147</v>
      </c>
      <c r="H47" s="10"/>
      <c r="I47" s="30"/>
    </row>
    <row r="48" spans="1:9" ht="18" customHeight="1">
      <c r="A48" s="17">
        <v>131</v>
      </c>
      <c r="B48" s="35" t="s">
        <v>35</v>
      </c>
      <c r="C48" s="27">
        <v>138</v>
      </c>
      <c r="D48" s="27">
        <v>133</v>
      </c>
      <c r="E48" s="26">
        <v>127</v>
      </c>
      <c r="F48" s="34">
        <v>116</v>
      </c>
      <c r="G48" s="26">
        <v>117</v>
      </c>
      <c r="H48" s="10"/>
      <c r="I48" s="30"/>
    </row>
    <row r="49" spans="1:9" ht="18" customHeight="1">
      <c r="A49" s="17">
        <v>132</v>
      </c>
      <c r="B49" s="35" t="s">
        <v>36</v>
      </c>
      <c r="C49" s="27">
        <v>28</v>
      </c>
      <c r="D49" s="27">
        <v>25</v>
      </c>
      <c r="E49" s="26">
        <v>25</v>
      </c>
      <c r="F49" s="34">
        <v>24</v>
      </c>
      <c r="G49" s="26">
        <v>21</v>
      </c>
      <c r="H49" s="10"/>
      <c r="I49" s="30"/>
    </row>
    <row r="50" spans="1:9" ht="18" customHeight="1">
      <c r="A50" s="17">
        <v>133</v>
      </c>
      <c r="B50" s="35" t="s">
        <v>37</v>
      </c>
      <c r="C50" s="27">
        <v>5</v>
      </c>
      <c r="D50" s="27">
        <v>6</v>
      </c>
      <c r="E50" s="26">
        <v>5</v>
      </c>
      <c r="F50" s="34">
        <v>2</v>
      </c>
      <c r="G50" s="26">
        <v>4</v>
      </c>
      <c r="H50" s="10"/>
      <c r="I50" s="30"/>
    </row>
    <row r="51" spans="1:10" ht="18" customHeight="1">
      <c r="A51" s="17">
        <v>139</v>
      </c>
      <c r="B51" s="35" t="s">
        <v>38</v>
      </c>
      <c r="C51" s="27">
        <v>12</v>
      </c>
      <c r="D51" s="27">
        <v>11</v>
      </c>
      <c r="E51" s="26">
        <v>8</v>
      </c>
      <c r="F51" s="34">
        <v>6</v>
      </c>
      <c r="G51" s="26">
        <v>5</v>
      </c>
      <c r="H51" s="10"/>
      <c r="I51" s="30"/>
      <c r="J51" s="30"/>
    </row>
    <row r="52" spans="1:9" ht="18" customHeight="1">
      <c r="A52" s="1"/>
      <c r="B52" s="35"/>
      <c r="C52" s="25"/>
      <c r="D52" s="25"/>
      <c r="E52" s="25"/>
      <c r="F52" s="25"/>
      <c r="G52" s="25"/>
      <c r="H52" s="10"/>
      <c r="I52" s="30"/>
    </row>
    <row r="53" spans="1:9" ht="18" customHeight="1">
      <c r="A53" s="17">
        <v>14</v>
      </c>
      <c r="B53" s="35" t="s">
        <v>39</v>
      </c>
      <c r="C53" s="25">
        <v>99</v>
      </c>
      <c r="D53" s="25">
        <f>SUM(D54:D57)</f>
        <v>90</v>
      </c>
      <c r="E53" s="26">
        <f>SUM(E54:E57)</f>
        <v>88</v>
      </c>
      <c r="F53" s="26">
        <f>SUM(F54:F57)</f>
        <v>76</v>
      </c>
      <c r="G53" s="26">
        <v>85</v>
      </c>
      <c r="H53" s="10"/>
      <c r="I53" s="30"/>
    </row>
    <row r="54" spans="1:9" ht="18" customHeight="1">
      <c r="A54" s="17">
        <v>141</v>
      </c>
      <c r="B54" s="35" t="s">
        <v>40</v>
      </c>
      <c r="C54" s="27">
        <v>31</v>
      </c>
      <c r="D54" s="27">
        <v>25</v>
      </c>
      <c r="E54" s="26">
        <v>25</v>
      </c>
      <c r="F54" s="34">
        <v>23</v>
      </c>
      <c r="G54" s="26">
        <v>27</v>
      </c>
      <c r="H54" s="10"/>
      <c r="I54" s="30"/>
    </row>
    <row r="55" spans="1:9" ht="18" customHeight="1">
      <c r="A55" s="17">
        <v>142</v>
      </c>
      <c r="B55" s="35" t="s">
        <v>41</v>
      </c>
      <c r="C55" s="27">
        <v>2</v>
      </c>
      <c r="D55" s="27">
        <v>1</v>
      </c>
      <c r="E55" s="26">
        <v>1</v>
      </c>
      <c r="F55" s="34">
        <v>1</v>
      </c>
      <c r="G55" s="26">
        <v>2</v>
      </c>
      <c r="H55" s="10"/>
      <c r="I55" s="30"/>
    </row>
    <row r="56" spans="1:9" ht="18" customHeight="1">
      <c r="A56" s="17">
        <v>143</v>
      </c>
      <c r="B56" s="35" t="s">
        <v>42</v>
      </c>
      <c r="C56" s="27">
        <v>62</v>
      </c>
      <c r="D56" s="27">
        <v>60</v>
      </c>
      <c r="E56" s="26">
        <v>59</v>
      </c>
      <c r="F56" s="34">
        <v>49</v>
      </c>
      <c r="G56" s="26">
        <v>54</v>
      </c>
      <c r="H56" s="10"/>
      <c r="I56" s="30"/>
    </row>
    <row r="57" spans="1:10" ht="18" customHeight="1">
      <c r="A57" s="17">
        <v>149</v>
      </c>
      <c r="B57" s="35" t="s">
        <v>43</v>
      </c>
      <c r="C57" s="27">
        <v>4</v>
      </c>
      <c r="D57" s="27">
        <v>4</v>
      </c>
      <c r="E57" s="26">
        <v>3</v>
      </c>
      <c r="F57" s="34">
        <v>3</v>
      </c>
      <c r="G57" s="26">
        <v>2</v>
      </c>
      <c r="H57" s="10"/>
      <c r="I57" s="30"/>
      <c r="J57" s="30"/>
    </row>
    <row r="58" spans="1:9" ht="18" customHeight="1">
      <c r="A58" s="1"/>
      <c r="B58" s="35"/>
      <c r="C58" s="25"/>
      <c r="D58" s="25"/>
      <c r="E58" s="25"/>
      <c r="F58" s="25"/>
      <c r="G58" s="25"/>
      <c r="H58" s="10"/>
      <c r="I58" s="30"/>
    </row>
    <row r="59" spans="1:9" ht="18" customHeight="1">
      <c r="A59" s="17">
        <v>15</v>
      </c>
      <c r="B59" s="35" t="s">
        <v>44</v>
      </c>
      <c r="C59" s="25">
        <v>50</v>
      </c>
      <c r="D59" s="25">
        <f>SUM(D60:D65)</f>
        <v>50</v>
      </c>
      <c r="E59" s="26">
        <f>SUM(E60:E64)</f>
        <v>44</v>
      </c>
      <c r="F59" s="26">
        <f>SUM(F60:F64)</f>
        <v>43</v>
      </c>
      <c r="G59" s="26">
        <v>43</v>
      </c>
      <c r="H59" s="10"/>
      <c r="I59" s="30"/>
    </row>
    <row r="60" spans="1:9" ht="18" customHeight="1">
      <c r="A60" s="17">
        <v>151</v>
      </c>
      <c r="B60" s="35" t="s">
        <v>45</v>
      </c>
      <c r="C60" s="27">
        <v>1</v>
      </c>
      <c r="D60" s="27">
        <v>1</v>
      </c>
      <c r="E60" s="26">
        <v>1</v>
      </c>
      <c r="F60" s="34">
        <v>1</v>
      </c>
      <c r="G60" s="26">
        <v>1</v>
      </c>
      <c r="H60" s="10"/>
      <c r="I60" s="30"/>
    </row>
    <row r="61" spans="1:9" ht="18" customHeight="1">
      <c r="A61" s="17">
        <v>152</v>
      </c>
      <c r="B61" s="35" t="s">
        <v>46</v>
      </c>
      <c r="C61" s="27">
        <v>7</v>
      </c>
      <c r="D61" s="27">
        <v>8</v>
      </c>
      <c r="E61" s="26">
        <v>7</v>
      </c>
      <c r="F61" s="34">
        <v>5</v>
      </c>
      <c r="G61" s="26">
        <v>7</v>
      </c>
      <c r="H61" s="10"/>
      <c r="I61" s="30"/>
    </row>
    <row r="62" spans="1:9" ht="18" customHeight="1">
      <c r="A62" s="17">
        <v>153</v>
      </c>
      <c r="B62" s="35" t="s">
        <v>47</v>
      </c>
      <c r="C62" s="27">
        <v>1</v>
      </c>
      <c r="D62" s="27">
        <v>1</v>
      </c>
      <c r="E62" s="26">
        <v>1</v>
      </c>
      <c r="F62" s="34">
        <v>1</v>
      </c>
      <c r="G62" s="26">
        <v>1</v>
      </c>
      <c r="H62" s="10"/>
      <c r="I62" s="30"/>
    </row>
    <row r="63" spans="1:9" ht="18" customHeight="1">
      <c r="A63" s="17">
        <v>154</v>
      </c>
      <c r="B63" s="35" t="s">
        <v>48</v>
      </c>
      <c r="C63" s="27">
        <v>21</v>
      </c>
      <c r="D63" s="27">
        <v>22</v>
      </c>
      <c r="E63" s="26">
        <v>18</v>
      </c>
      <c r="F63" s="34">
        <v>18</v>
      </c>
      <c r="G63" s="26">
        <v>16</v>
      </c>
      <c r="H63" s="10"/>
      <c r="I63" s="30"/>
    </row>
    <row r="64" spans="1:9" ht="18" customHeight="1">
      <c r="A64" s="17">
        <v>155</v>
      </c>
      <c r="B64" s="35" t="s">
        <v>49</v>
      </c>
      <c r="C64" s="27">
        <v>19</v>
      </c>
      <c r="D64" s="27">
        <v>17</v>
      </c>
      <c r="E64" s="26">
        <v>17</v>
      </c>
      <c r="F64" s="34">
        <v>18</v>
      </c>
      <c r="G64" s="26">
        <v>17</v>
      </c>
      <c r="H64" s="10"/>
      <c r="I64" s="30"/>
    </row>
    <row r="65" spans="1:10" ht="18" customHeight="1">
      <c r="A65" s="17">
        <v>159</v>
      </c>
      <c r="B65" s="35" t="s">
        <v>50</v>
      </c>
      <c r="C65" s="27">
        <v>1</v>
      </c>
      <c r="D65" s="27">
        <v>1</v>
      </c>
      <c r="E65" s="28" t="s">
        <v>139</v>
      </c>
      <c r="F65" s="28" t="s">
        <v>146</v>
      </c>
      <c r="G65" s="26">
        <v>1</v>
      </c>
      <c r="H65" s="10"/>
      <c r="I65" s="30"/>
      <c r="J65" s="30"/>
    </row>
    <row r="66" spans="1:9" ht="18" customHeight="1">
      <c r="A66" s="1"/>
      <c r="B66" s="35"/>
      <c r="C66" s="25"/>
      <c r="D66" s="25"/>
      <c r="E66" s="25"/>
      <c r="F66" s="25"/>
      <c r="G66" s="25"/>
      <c r="H66" s="10"/>
      <c r="I66" s="30"/>
    </row>
    <row r="67" spans="1:9" ht="18" customHeight="1">
      <c r="A67" s="17">
        <v>16</v>
      </c>
      <c r="B67" s="35" t="s">
        <v>157</v>
      </c>
      <c r="C67" s="25">
        <v>98</v>
      </c>
      <c r="D67" s="25">
        <f>SUM(D68:D70)</f>
        <v>97</v>
      </c>
      <c r="E67" s="26">
        <f>SUM(E68:E70)</f>
        <v>92</v>
      </c>
      <c r="F67" s="26">
        <f>SUM(F68:F70)</f>
        <v>81</v>
      </c>
      <c r="G67" s="26">
        <v>87</v>
      </c>
      <c r="H67" s="10"/>
      <c r="I67" s="30"/>
    </row>
    <row r="68" spans="1:9" ht="18" customHeight="1">
      <c r="A68" s="17">
        <v>161</v>
      </c>
      <c r="B68" s="35" t="s">
        <v>51</v>
      </c>
      <c r="C68" s="27">
        <v>91</v>
      </c>
      <c r="D68" s="27">
        <v>90</v>
      </c>
      <c r="E68" s="26">
        <v>85</v>
      </c>
      <c r="F68" s="34">
        <v>76</v>
      </c>
      <c r="G68" s="26">
        <v>82</v>
      </c>
      <c r="H68" s="10"/>
      <c r="I68" s="30"/>
    </row>
    <row r="69" spans="1:9" ht="18" customHeight="1">
      <c r="A69" s="17">
        <v>162</v>
      </c>
      <c r="B69" s="35" t="s">
        <v>52</v>
      </c>
      <c r="C69" s="27">
        <v>3</v>
      </c>
      <c r="D69" s="27">
        <v>3</v>
      </c>
      <c r="E69" s="26">
        <v>3</v>
      </c>
      <c r="F69" s="34">
        <v>2</v>
      </c>
      <c r="G69" s="26">
        <v>3</v>
      </c>
      <c r="H69" s="10"/>
      <c r="I69" s="30"/>
    </row>
    <row r="70" spans="1:10" ht="18" customHeight="1">
      <c r="A70" s="17">
        <v>163</v>
      </c>
      <c r="B70" s="35" t="s">
        <v>53</v>
      </c>
      <c r="C70" s="27">
        <v>4</v>
      </c>
      <c r="D70" s="27">
        <v>4</v>
      </c>
      <c r="E70" s="26">
        <v>4</v>
      </c>
      <c r="F70" s="34">
        <v>3</v>
      </c>
      <c r="G70" s="26">
        <v>2</v>
      </c>
      <c r="H70" s="10"/>
      <c r="I70" s="30"/>
      <c r="J70" s="30"/>
    </row>
    <row r="71" spans="1:9" ht="18" customHeight="1">
      <c r="A71" s="1"/>
      <c r="B71" s="35"/>
      <c r="C71" s="25"/>
      <c r="D71" s="25"/>
      <c r="E71" s="25"/>
      <c r="F71" s="25"/>
      <c r="G71" s="25"/>
      <c r="H71" s="10"/>
      <c r="I71" s="30"/>
    </row>
    <row r="72" spans="1:9" ht="18" customHeight="1">
      <c r="A72" s="17">
        <v>17</v>
      </c>
      <c r="B72" s="35" t="s">
        <v>54</v>
      </c>
      <c r="C72" s="25">
        <v>9</v>
      </c>
      <c r="D72" s="25">
        <f>SUM(D73:D78)</f>
        <v>8</v>
      </c>
      <c r="E72" s="26">
        <f>SUM(E73:E78)</f>
        <v>7</v>
      </c>
      <c r="F72" s="26">
        <f>SUM(F73:F78)</f>
        <v>8</v>
      </c>
      <c r="G72" s="26">
        <v>8</v>
      </c>
      <c r="H72" s="10"/>
      <c r="I72" s="30"/>
    </row>
    <row r="73" spans="1:9" ht="18" customHeight="1">
      <c r="A73" s="17">
        <v>172</v>
      </c>
      <c r="B73" s="35" t="s">
        <v>55</v>
      </c>
      <c r="C73" s="27">
        <v>1</v>
      </c>
      <c r="D73" s="27">
        <v>1</v>
      </c>
      <c r="E73" s="26">
        <v>1</v>
      </c>
      <c r="F73" s="34">
        <v>1</v>
      </c>
      <c r="G73" s="26">
        <v>1</v>
      </c>
      <c r="H73" s="10"/>
      <c r="I73" s="30"/>
    </row>
    <row r="74" spans="1:9" ht="18" customHeight="1">
      <c r="A74" s="17">
        <v>173</v>
      </c>
      <c r="B74" s="35" t="s">
        <v>56</v>
      </c>
      <c r="C74" s="27">
        <v>1</v>
      </c>
      <c r="D74" s="27">
        <v>1</v>
      </c>
      <c r="E74" s="26">
        <v>1</v>
      </c>
      <c r="F74" s="34">
        <v>1</v>
      </c>
      <c r="G74" s="26">
        <v>1</v>
      </c>
      <c r="H74" s="10"/>
      <c r="I74" s="30"/>
    </row>
    <row r="75" spans="1:9" ht="18" customHeight="1">
      <c r="A75" s="17">
        <v>174</v>
      </c>
      <c r="B75" s="35" t="s">
        <v>57</v>
      </c>
      <c r="C75" s="27">
        <v>1</v>
      </c>
      <c r="D75" s="27">
        <v>1</v>
      </c>
      <c r="E75" s="26">
        <v>1</v>
      </c>
      <c r="F75" s="34">
        <v>1</v>
      </c>
      <c r="G75" s="26">
        <v>1</v>
      </c>
      <c r="H75" s="10"/>
      <c r="I75" s="30"/>
    </row>
    <row r="76" spans="1:9" ht="18" customHeight="1">
      <c r="A76" s="17">
        <v>176</v>
      </c>
      <c r="B76" s="35" t="s">
        <v>58</v>
      </c>
      <c r="C76" s="27">
        <v>2</v>
      </c>
      <c r="D76" s="27">
        <v>2</v>
      </c>
      <c r="E76" s="26">
        <v>1</v>
      </c>
      <c r="F76" s="34">
        <v>2</v>
      </c>
      <c r="G76" s="26">
        <v>2</v>
      </c>
      <c r="H76" s="10"/>
      <c r="I76" s="30"/>
    </row>
    <row r="77" spans="1:9" ht="18" customHeight="1">
      <c r="A77" s="17">
        <v>177</v>
      </c>
      <c r="B77" s="35" t="s">
        <v>59</v>
      </c>
      <c r="C77" s="27">
        <v>1</v>
      </c>
      <c r="D77" s="27">
        <v>1</v>
      </c>
      <c r="E77" s="26">
        <v>1</v>
      </c>
      <c r="F77" s="34">
        <v>1</v>
      </c>
      <c r="G77" s="26">
        <v>1</v>
      </c>
      <c r="H77" s="10"/>
      <c r="I77" s="30"/>
    </row>
    <row r="78" spans="1:10" ht="18" customHeight="1">
      <c r="A78" s="17">
        <v>179</v>
      </c>
      <c r="B78" s="35" t="s">
        <v>60</v>
      </c>
      <c r="C78" s="27">
        <v>3</v>
      </c>
      <c r="D78" s="27">
        <v>2</v>
      </c>
      <c r="E78" s="26">
        <v>2</v>
      </c>
      <c r="F78" s="34">
        <v>2</v>
      </c>
      <c r="G78" s="26">
        <v>2</v>
      </c>
      <c r="H78" s="10"/>
      <c r="I78" s="30"/>
      <c r="J78" s="30"/>
    </row>
    <row r="79" spans="1:9" ht="18" customHeight="1">
      <c r="A79" s="1"/>
      <c r="B79" s="35"/>
      <c r="C79" s="25"/>
      <c r="D79" s="25"/>
      <c r="E79" s="25"/>
      <c r="F79" s="25"/>
      <c r="G79" s="25"/>
      <c r="H79" s="10"/>
      <c r="I79" s="30"/>
    </row>
    <row r="80" spans="1:9" ht="18" customHeight="1">
      <c r="A80" s="17">
        <v>18</v>
      </c>
      <c r="B80" s="35" t="s">
        <v>61</v>
      </c>
      <c r="C80" s="25">
        <v>8</v>
      </c>
      <c r="D80" s="25">
        <f>SUM(D81:D82)</f>
        <v>10</v>
      </c>
      <c r="E80" s="26">
        <f>SUM(E81:E82)</f>
        <v>11</v>
      </c>
      <c r="F80" s="26">
        <f>SUM(F81:F82)</f>
        <v>10</v>
      </c>
      <c r="G80" s="26">
        <v>7</v>
      </c>
      <c r="H80" s="10"/>
      <c r="I80" s="30"/>
    </row>
    <row r="81" spans="1:10" ht="18" customHeight="1">
      <c r="A81" s="17">
        <v>184</v>
      </c>
      <c r="B81" s="35" t="s">
        <v>62</v>
      </c>
      <c r="C81" s="27">
        <v>7</v>
      </c>
      <c r="D81" s="27">
        <v>9</v>
      </c>
      <c r="E81" s="26">
        <v>10</v>
      </c>
      <c r="F81" s="34">
        <v>10</v>
      </c>
      <c r="G81" s="26">
        <v>7</v>
      </c>
      <c r="H81" s="10"/>
      <c r="I81" s="30"/>
      <c r="J81" s="30"/>
    </row>
    <row r="82" spans="1:9" ht="18" customHeight="1">
      <c r="A82" s="17">
        <v>189</v>
      </c>
      <c r="B82" s="35" t="s">
        <v>63</v>
      </c>
      <c r="C82" s="27">
        <v>1</v>
      </c>
      <c r="D82" s="27">
        <v>1</v>
      </c>
      <c r="E82" s="26">
        <v>1</v>
      </c>
      <c r="F82" s="28" t="s">
        <v>146</v>
      </c>
      <c r="G82" s="28" t="s">
        <v>146</v>
      </c>
      <c r="H82" s="10"/>
      <c r="I82" s="30"/>
    </row>
    <row r="83" spans="1:9" ht="18" customHeight="1">
      <c r="A83" s="1"/>
      <c r="B83" s="35"/>
      <c r="C83" s="25"/>
      <c r="D83" s="25"/>
      <c r="E83" s="25"/>
      <c r="F83" s="25"/>
      <c r="G83" s="25"/>
      <c r="H83" s="10"/>
      <c r="I83" s="30"/>
    </row>
    <row r="84" spans="1:9" ht="18" customHeight="1">
      <c r="A84" s="17">
        <v>19</v>
      </c>
      <c r="B84" s="35" t="s">
        <v>64</v>
      </c>
      <c r="C84" s="25">
        <v>28</v>
      </c>
      <c r="D84" s="25">
        <f>SUM(D85:D90)</f>
        <v>30</v>
      </c>
      <c r="E84" s="26">
        <f>SUM(E85:E90)</f>
        <v>30</v>
      </c>
      <c r="F84" s="26">
        <f>SUM(F85:F90)</f>
        <v>30</v>
      </c>
      <c r="G84" s="26">
        <v>30</v>
      </c>
      <c r="H84" s="10"/>
      <c r="I84" s="30"/>
    </row>
    <row r="85" spans="1:9" ht="18" customHeight="1">
      <c r="A85" s="17">
        <v>191</v>
      </c>
      <c r="B85" s="35" t="s">
        <v>65</v>
      </c>
      <c r="C85" s="27">
        <v>2</v>
      </c>
      <c r="D85" s="27">
        <v>2</v>
      </c>
      <c r="E85" s="26">
        <v>2</v>
      </c>
      <c r="F85" s="34">
        <v>3</v>
      </c>
      <c r="G85" s="26">
        <v>2</v>
      </c>
      <c r="H85" s="10"/>
      <c r="I85" s="30"/>
    </row>
    <row r="86" spans="1:9" ht="18" customHeight="1">
      <c r="A86" s="17">
        <v>192</v>
      </c>
      <c r="B86" s="35" t="s">
        <v>66</v>
      </c>
      <c r="C86" s="27">
        <v>9</v>
      </c>
      <c r="D86" s="27">
        <v>9</v>
      </c>
      <c r="E86" s="26">
        <v>9</v>
      </c>
      <c r="F86" s="34">
        <v>6</v>
      </c>
      <c r="G86" s="26">
        <v>7</v>
      </c>
      <c r="H86" s="10"/>
      <c r="I86" s="30"/>
    </row>
    <row r="87" spans="1:9" ht="18" customHeight="1">
      <c r="A87" s="17">
        <v>193</v>
      </c>
      <c r="B87" s="35" t="s">
        <v>67</v>
      </c>
      <c r="C87" s="27">
        <v>7</v>
      </c>
      <c r="D87" s="27">
        <v>7</v>
      </c>
      <c r="E87" s="26">
        <v>7</v>
      </c>
      <c r="F87" s="34">
        <v>9</v>
      </c>
      <c r="G87" s="26">
        <v>7</v>
      </c>
      <c r="H87" s="10"/>
      <c r="I87" s="30"/>
    </row>
    <row r="88" spans="1:9" ht="18" customHeight="1">
      <c r="A88" s="17">
        <v>194</v>
      </c>
      <c r="B88" s="35" t="s">
        <v>68</v>
      </c>
      <c r="C88" s="27">
        <v>3</v>
      </c>
      <c r="D88" s="27">
        <v>4</v>
      </c>
      <c r="E88" s="26">
        <v>4</v>
      </c>
      <c r="F88" s="34">
        <v>3</v>
      </c>
      <c r="G88" s="26">
        <v>4</v>
      </c>
      <c r="H88" s="10"/>
      <c r="I88" s="30"/>
    </row>
    <row r="89" spans="1:10" ht="18" customHeight="1">
      <c r="A89" s="17">
        <v>195</v>
      </c>
      <c r="B89" s="35" t="s">
        <v>69</v>
      </c>
      <c r="C89" s="28" t="s">
        <v>139</v>
      </c>
      <c r="D89" s="27">
        <v>1</v>
      </c>
      <c r="E89" s="26">
        <v>1</v>
      </c>
      <c r="F89" s="34">
        <v>2</v>
      </c>
      <c r="G89" s="26">
        <v>1</v>
      </c>
      <c r="H89" s="10"/>
      <c r="I89" s="30"/>
      <c r="J89" s="30"/>
    </row>
    <row r="90" spans="1:9" ht="18" customHeight="1">
      <c r="A90" s="17">
        <v>199</v>
      </c>
      <c r="B90" s="35" t="s">
        <v>70</v>
      </c>
      <c r="C90" s="27">
        <v>7</v>
      </c>
      <c r="D90" s="27">
        <v>7</v>
      </c>
      <c r="E90" s="26">
        <v>7</v>
      </c>
      <c r="F90" s="34">
        <v>7</v>
      </c>
      <c r="G90" s="26">
        <v>9</v>
      </c>
      <c r="H90" s="10"/>
      <c r="I90" s="30"/>
    </row>
    <row r="91" spans="1:9" ht="18" customHeight="1">
      <c r="A91" s="2"/>
      <c r="B91" s="35"/>
      <c r="C91" s="25"/>
      <c r="D91" s="25"/>
      <c r="E91" s="25"/>
      <c r="F91" s="25"/>
      <c r="G91" s="25"/>
      <c r="H91" s="10"/>
      <c r="I91" s="30"/>
    </row>
    <row r="92" spans="1:9" ht="18" customHeight="1">
      <c r="A92" s="17">
        <v>20</v>
      </c>
      <c r="B92" s="35" t="s">
        <v>71</v>
      </c>
      <c r="C92" s="25">
        <v>9</v>
      </c>
      <c r="D92" s="25">
        <f>SUM(D93:D95)</f>
        <v>9</v>
      </c>
      <c r="E92" s="25">
        <v>8</v>
      </c>
      <c r="F92" s="26">
        <f>SUM(F93:F96)</f>
        <v>10</v>
      </c>
      <c r="G92" s="26">
        <v>9</v>
      </c>
      <c r="H92" s="10"/>
      <c r="I92" s="30"/>
    </row>
    <row r="93" spans="1:9" ht="18" customHeight="1">
      <c r="A93" s="33">
        <v>201</v>
      </c>
      <c r="B93" s="35" t="s">
        <v>72</v>
      </c>
      <c r="C93" s="27">
        <v>1</v>
      </c>
      <c r="D93" s="27">
        <v>1</v>
      </c>
      <c r="E93" s="26">
        <v>1</v>
      </c>
      <c r="F93" s="34">
        <v>1</v>
      </c>
      <c r="G93" s="26">
        <v>1</v>
      </c>
      <c r="H93" s="10"/>
      <c r="I93" s="30"/>
    </row>
    <row r="94" spans="1:10" ht="18" customHeight="1">
      <c r="A94" s="17">
        <v>202</v>
      </c>
      <c r="B94" s="35" t="s">
        <v>73</v>
      </c>
      <c r="C94" s="27">
        <v>1</v>
      </c>
      <c r="D94" s="27">
        <v>1</v>
      </c>
      <c r="E94" s="28" t="s">
        <v>146</v>
      </c>
      <c r="F94" s="28" t="s">
        <v>146</v>
      </c>
      <c r="G94" s="28" t="s">
        <v>146</v>
      </c>
      <c r="H94" s="10"/>
      <c r="I94" s="30"/>
      <c r="J94" s="30"/>
    </row>
    <row r="95" spans="1:9" ht="18" customHeight="1">
      <c r="A95" s="17">
        <v>203</v>
      </c>
      <c r="B95" s="35" t="s">
        <v>74</v>
      </c>
      <c r="C95" s="27">
        <v>7</v>
      </c>
      <c r="D95" s="27">
        <v>7</v>
      </c>
      <c r="E95" s="26">
        <v>6</v>
      </c>
      <c r="F95" s="34">
        <v>6</v>
      </c>
      <c r="G95" s="26">
        <v>6</v>
      </c>
      <c r="H95" s="10"/>
      <c r="I95" s="30"/>
    </row>
    <row r="96" spans="1:9" ht="18" customHeight="1">
      <c r="A96" s="17">
        <v>209</v>
      </c>
      <c r="B96" s="31" t="s">
        <v>145</v>
      </c>
      <c r="C96" s="28" t="s">
        <v>139</v>
      </c>
      <c r="D96" s="28" t="s">
        <v>139</v>
      </c>
      <c r="E96" s="26">
        <v>1</v>
      </c>
      <c r="F96" s="34">
        <v>3</v>
      </c>
      <c r="G96" s="26">
        <v>2</v>
      </c>
      <c r="H96" s="10"/>
      <c r="I96" s="30"/>
    </row>
    <row r="97" spans="1:9" ht="18" customHeight="1">
      <c r="A97" s="1"/>
      <c r="B97" s="35"/>
      <c r="C97" s="25"/>
      <c r="D97" s="25"/>
      <c r="E97" s="25"/>
      <c r="F97" s="25"/>
      <c r="G97" s="25"/>
      <c r="H97" s="10"/>
      <c r="I97" s="30"/>
    </row>
    <row r="98" spans="1:9" ht="18" customHeight="1">
      <c r="A98" s="17">
        <v>21</v>
      </c>
      <c r="B98" s="35" t="s">
        <v>75</v>
      </c>
      <c r="C98" s="25">
        <v>13</v>
      </c>
      <c r="D98" s="25">
        <f>SUM(D99:D103)</f>
        <v>11</v>
      </c>
      <c r="E98" s="25">
        <f>SUM(E99:E103)</f>
        <v>14</v>
      </c>
      <c r="F98" s="26">
        <f>SUM(F99:F103)</f>
        <v>10</v>
      </c>
      <c r="G98" s="26">
        <v>8</v>
      </c>
      <c r="H98" s="10"/>
      <c r="I98" s="30"/>
    </row>
    <row r="99" spans="1:9" ht="18" customHeight="1">
      <c r="A99" s="17">
        <v>212</v>
      </c>
      <c r="B99" s="35" t="s">
        <v>76</v>
      </c>
      <c r="C99" s="28" t="s">
        <v>139</v>
      </c>
      <c r="D99" s="28" t="s">
        <v>139</v>
      </c>
      <c r="E99" s="26">
        <v>2</v>
      </c>
      <c r="F99" s="34">
        <v>1</v>
      </c>
      <c r="G99" s="26">
        <v>1</v>
      </c>
      <c r="H99" s="10"/>
      <c r="I99" s="30"/>
    </row>
    <row r="100" spans="1:8" ht="18" customHeight="1">
      <c r="A100" s="17">
        <v>213</v>
      </c>
      <c r="B100" s="35" t="s">
        <v>77</v>
      </c>
      <c r="C100" s="27">
        <v>1</v>
      </c>
      <c r="D100" s="27">
        <v>1</v>
      </c>
      <c r="E100" s="28" t="s">
        <v>139</v>
      </c>
      <c r="F100" s="28" t="s">
        <v>146</v>
      </c>
      <c r="G100" s="28" t="s">
        <v>146</v>
      </c>
      <c r="H100" s="10"/>
    </row>
    <row r="101" spans="1:10" ht="18" customHeight="1">
      <c r="A101" s="17">
        <v>214</v>
      </c>
      <c r="B101" s="35" t="s">
        <v>78</v>
      </c>
      <c r="C101" s="27">
        <v>8</v>
      </c>
      <c r="D101" s="27">
        <v>7</v>
      </c>
      <c r="E101" s="26">
        <v>9</v>
      </c>
      <c r="F101" s="34">
        <v>6</v>
      </c>
      <c r="G101" s="26">
        <v>4</v>
      </c>
      <c r="H101" s="10"/>
      <c r="I101" s="30"/>
      <c r="J101" s="30"/>
    </row>
    <row r="102" spans="1:9" ht="18" customHeight="1">
      <c r="A102" s="17">
        <v>216</v>
      </c>
      <c r="B102" s="35" t="s">
        <v>79</v>
      </c>
      <c r="C102" s="27">
        <v>1</v>
      </c>
      <c r="D102" s="27">
        <v>1</v>
      </c>
      <c r="E102" s="26">
        <v>1</v>
      </c>
      <c r="F102" s="34">
        <v>1</v>
      </c>
      <c r="G102" s="26">
        <v>1</v>
      </c>
      <c r="H102" s="10"/>
      <c r="I102" s="30"/>
    </row>
    <row r="103" spans="1:9" ht="18" customHeight="1">
      <c r="A103" s="17">
        <v>217</v>
      </c>
      <c r="B103" s="35" t="s">
        <v>80</v>
      </c>
      <c r="C103" s="27">
        <v>3</v>
      </c>
      <c r="D103" s="27">
        <v>2</v>
      </c>
      <c r="E103" s="26">
        <v>2</v>
      </c>
      <c r="F103" s="34">
        <v>2</v>
      </c>
      <c r="G103" s="26">
        <v>1</v>
      </c>
      <c r="H103" s="10"/>
      <c r="I103" s="30"/>
    </row>
    <row r="104" spans="1:10" ht="18" customHeight="1">
      <c r="A104" s="17">
        <v>219</v>
      </c>
      <c r="B104" s="31" t="s">
        <v>165</v>
      </c>
      <c r="C104" s="28" t="s">
        <v>139</v>
      </c>
      <c r="D104" s="28" t="s">
        <v>139</v>
      </c>
      <c r="E104" s="28" t="s">
        <v>139</v>
      </c>
      <c r="F104" s="28" t="s">
        <v>139</v>
      </c>
      <c r="G104" s="26">
        <v>1</v>
      </c>
      <c r="H104" s="10"/>
      <c r="I104" s="30"/>
      <c r="J104" s="30"/>
    </row>
    <row r="105" spans="1:9" ht="18" customHeight="1">
      <c r="A105" s="1"/>
      <c r="B105" s="35"/>
      <c r="C105" s="25"/>
      <c r="D105" s="25"/>
      <c r="E105" s="25"/>
      <c r="F105" s="25"/>
      <c r="G105" s="25"/>
      <c r="H105" s="10"/>
      <c r="I105" s="30"/>
    </row>
    <row r="106" spans="1:9" ht="18" customHeight="1">
      <c r="A106" s="17">
        <v>22</v>
      </c>
      <c r="B106" s="35" t="s">
        <v>81</v>
      </c>
      <c r="C106" s="25">
        <v>196</v>
      </c>
      <c r="D106" s="25">
        <f>SUM(D107:D112)</f>
        <v>198</v>
      </c>
      <c r="E106" s="25">
        <f>SUM(E107:E112)</f>
        <v>182</v>
      </c>
      <c r="F106" s="26">
        <f>SUM(F107:F112)</f>
        <v>182</v>
      </c>
      <c r="G106" s="26">
        <v>179</v>
      </c>
      <c r="H106" s="10"/>
      <c r="I106" s="30"/>
    </row>
    <row r="107" spans="1:9" ht="18" customHeight="1">
      <c r="A107" s="17">
        <v>221</v>
      </c>
      <c r="B107" s="35" t="s">
        <v>82</v>
      </c>
      <c r="C107" s="27">
        <v>1</v>
      </c>
      <c r="D107" s="28" t="s">
        <v>139</v>
      </c>
      <c r="E107" s="28" t="s">
        <v>139</v>
      </c>
      <c r="F107" s="28" t="s">
        <v>146</v>
      </c>
      <c r="G107" s="28" t="s">
        <v>146</v>
      </c>
      <c r="H107" s="10"/>
      <c r="I107" s="30"/>
    </row>
    <row r="108" spans="1:9" ht="18" customHeight="1">
      <c r="A108" s="17">
        <v>222</v>
      </c>
      <c r="B108" s="35" t="s">
        <v>83</v>
      </c>
      <c r="C108" s="27">
        <v>99</v>
      </c>
      <c r="D108" s="27">
        <v>97</v>
      </c>
      <c r="E108" s="26">
        <v>93</v>
      </c>
      <c r="F108" s="34">
        <v>93</v>
      </c>
      <c r="G108" s="26">
        <v>89</v>
      </c>
      <c r="H108" s="10"/>
      <c r="I108" s="30"/>
    </row>
    <row r="109" spans="1:10" ht="18" customHeight="1">
      <c r="A109" s="17">
        <v>223</v>
      </c>
      <c r="B109" s="35" t="s">
        <v>84</v>
      </c>
      <c r="C109" s="27">
        <v>29</v>
      </c>
      <c r="D109" s="27">
        <v>31</v>
      </c>
      <c r="E109" s="26">
        <v>30</v>
      </c>
      <c r="F109" s="34">
        <v>30</v>
      </c>
      <c r="G109" s="26">
        <v>29</v>
      </c>
      <c r="H109" s="10"/>
      <c r="I109" s="30"/>
      <c r="J109" s="30"/>
    </row>
    <row r="110" spans="1:9" ht="18" customHeight="1">
      <c r="A110" s="17">
        <v>224</v>
      </c>
      <c r="B110" s="35" t="s">
        <v>85</v>
      </c>
      <c r="C110" s="27">
        <v>13</v>
      </c>
      <c r="D110" s="27">
        <v>14</v>
      </c>
      <c r="E110" s="26">
        <v>11</v>
      </c>
      <c r="F110" s="34">
        <v>9</v>
      </c>
      <c r="G110" s="26">
        <v>11</v>
      </c>
      <c r="H110" s="10"/>
      <c r="I110" s="30"/>
    </row>
    <row r="111" spans="1:9" ht="18" customHeight="1">
      <c r="A111" s="17">
        <v>228</v>
      </c>
      <c r="B111" s="35" t="s">
        <v>86</v>
      </c>
      <c r="C111" s="27">
        <v>33</v>
      </c>
      <c r="D111" s="27">
        <v>34</v>
      </c>
      <c r="E111" s="26">
        <v>26</v>
      </c>
      <c r="F111" s="34">
        <v>26</v>
      </c>
      <c r="G111" s="26">
        <v>26</v>
      </c>
      <c r="H111" s="10"/>
      <c r="I111" s="30"/>
    </row>
    <row r="112" spans="1:9" ht="18" customHeight="1">
      <c r="A112" s="17">
        <v>229</v>
      </c>
      <c r="B112" s="35" t="s">
        <v>87</v>
      </c>
      <c r="C112" s="27">
        <v>21</v>
      </c>
      <c r="D112" s="27">
        <v>22</v>
      </c>
      <c r="E112" s="26">
        <v>22</v>
      </c>
      <c r="F112" s="34">
        <v>24</v>
      </c>
      <c r="G112" s="26">
        <v>24</v>
      </c>
      <c r="H112" s="10"/>
      <c r="I112" s="30"/>
    </row>
    <row r="113" spans="1:9" ht="18" customHeight="1">
      <c r="A113" s="1"/>
      <c r="B113" s="35"/>
      <c r="C113" s="25"/>
      <c r="D113" s="25"/>
      <c r="E113" s="25"/>
      <c r="F113" s="25"/>
      <c r="G113" s="25"/>
      <c r="H113" s="10"/>
      <c r="I113" s="30"/>
    </row>
    <row r="114" spans="1:10" ht="18" customHeight="1">
      <c r="A114" s="17">
        <v>23</v>
      </c>
      <c r="B114" s="35" t="s">
        <v>88</v>
      </c>
      <c r="C114" s="25">
        <v>30</v>
      </c>
      <c r="D114" s="25">
        <f>SUM(D115:D117)</f>
        <v>32</v>
      </c>
      <c r="E114" s="26">
        <f>SUM(E115:E117)</f>
        <v>31</v>
      </c>
      <c r="F114" s="26">
        <f>SUM(F115:F117)</f>
        <v>26</v>
      </c>
      <c r="G114" s="26">
        <v>27</v>
      </c>
      <c r="H114" s="10"/>
      <c r="I114" s="30"/>
      <c r="J114" s="30"/>
    </row>
    <row r="115" spans="1:9" ht="18" customHeight="1">
      <c r="A115" s="17">
        <v>232</v>
      </c>
      <c r="B115" s="35" t="s">
        <v>89</v>
      </c>
      <c r="C115" s="27">
        <v>1</v>
      </c>
      <c r="D115" s="27">
        <v>1</v>
      </c>
      <c r="E115" s="26">
        <v>1</v>
      </c>
      <c r="F115" s="34">
        <v>1</v>
      </c>
      <c r="G115" s="26">
        <v>1</v>
      </c>
      <c r="H115" s="10"/>
      <c r="I115" s="30"/>
    </row>
    <row r="116" spans="1:9" ht="18" customHeight="1">
      <c r="A116" s="17">
        <v>235</v>
      </c>
      <c r="B116" s="35" t="s">
        <v>90</v>
      </c>
      <c r="C116" s="27">
        <v>19</v>
      </c>
      <c r="D116" s="27">
        <v>21</v>
      </c>
      <c r="E116" s="26">
        <v>19</v>
      </c>
      <c r="F116" s="34">
        <v>15</v>
      </c>
      <c r="G116" s="26">
        <v>13</v>
      </c>
      <c r="H116" s="10"/>
      <c r="I116" s="30"/>
    </row>
    <row r="117" spans="1:9" ht="18" customHeight="1">
      <c r="A117" s="17">
        <v>239</v>
      </c>
      <c r="B117" s="35" t="s">
        <v>91</v>
      </c>
      <c r="C117" s="27">
        <v>10</v>
      </c>
      <c r="D117" s="27">
        <v>10</v>
      </c>
      <c r="E117" s="26">
        <v>11</v>
      </c>
      <c r="F117" s="34">
        <v>10</v>
      </c>
      <c r="G117" s="26">
        <v>13</v>
      </c>
      <c r="H117" s="10"/>
      <c r="I117" s="30"/>
    </row>
    <row r="118" spans="1:10" ht="18" customHeight="1">
      <c r="A118" s="1"/>
      <c r="B118" s="35"/>
      <c r="C118" s="25"/>
      <c r="D118" s="25"/>
      <c r="E118" s="25"/>
      <c r="F118" s="25"/>
      <c r="G118" s="25"/>
      <c r="H118" s="10"/>
      <c r="I118" s="30"/>
      <c r="J118" s="30"/>
    </row>
    <row r="119" spans="1:9" ht="18" customHeight="1">
      <c r="A119" s="17">
        <v>24</v>
      </c>
      <c r="B119" s="35" t="s">
        <v>92</v>
      </c>
      <c r="C119" s="25">
        <v>5</v>
      </c>
      <c r="D119" s="25">
        <f>SUM(D120:D122)</f>
        <v>4</v>
      </c>
      <c r="E119" s="26">
        <v>4</v>
      </c>
      <c r="F119" s="26">
        <f>SUM(F120:F122)</f>
        <v>4</v>
      </c>
      <c r="G119" s="26">
        <v>4</v>
      </c>
      <c r="H119" s="10"/>
      <c r="I119" s="30"/>
    </row>
    <row r="120" spans="1:9" ht="18" customHeight="1">
      <c r="A120" s="17">
        <v>243</v>
      </c>
      <c r="B120" s="35" t="s">
        <v>140</v>
      </c>
      <c r="C120" s="27">
        <v>1</v>
      </c>
      <c r="D120" s="28" t="s">
        <v>139</v>
      </c>
      <c r="E120" s="28" t="s">
        <v>139</v>
      </c>
      <c r="F120" s="28" t="s">
        <v>146</v>
      </c>
      <c r="G120" s="28" t="s">
        <v>146</v>
      </c>
      <c r="H120" s="10"/>
      <c r="I120" s="30"/>
    </row>
    <row r="121" spans="1:9" ht="18" customHeight="1">
      <c r="A121" s="17">
        <v>244</v>
      </c>
      <c r="B121" s="35" t="s">
        <v>93</v>
      </c>
      <c r="C121" s="27">
        <v>1</v>
      </c>
      <c r="D121" s="27">
        <v>1</v>
      </c>
      <c r="E121" s="26">
        <v>1</v>
      </c>
      <c r="F121" s="34">
        <v>1</v>
      </c>
      <c r="G121" s="26">
        <v>1</v>
      </c>
      <c r="H121" s="10"/>
      <c r="I121" s="30"/>
    </row>
    <row r="122" spans="1:9" ht="18" customHeight="1">
      <c r="A122" s="17">
        <v>245</v>
      </c>
      <c r="B122" s="35" t="s">
        <v>94</v>
      </c>
      <c r="C122" s="27">
        <v>3</v>
      </c>
      <c r="D122" s="27">
        <v>3</v>
      </c>
      <c r="E122" s="26">
        <v>3</v>
      </c>
      <c r="F122" s="34">
        <v>3</v>
      </c>
      <c r="G122" s="26">
        <v>3</v>
      </c>
      <c r="H122" s="10"/>
      <c r="I122" s="30"/>
    </row>
    <row r="123" spans="1:9" ht="18" customHeight="1">
      <c r="A123" s="1"/>
      <c r="B123" s="35"/>
      <c r="C123" s="25"/>
      <c r="D123" s="25"/>
      <c r="E123" s="25"/>
      <c r="F123" s="25"/>
      <c r="G123" s="25"/>
      <c r="H123" s="10"/>
      <c r="I123" s="30"/>
    </row>
    <row r="124" spans="1:9" ht="18" customHeight="1">
      <c r="A124" s="17">
        <v>25</v>
      </c>
      <c r="B124" s="35" t="s">
        <v>95</v>
      </c>
      <c r="C124" s="25">
        <v>125</v>
      </c>
      <c r="D124" s="25">
        <f>SUM(D125:D132)</f>
        <v>123</v>
      </c>
      <c r="E124" s="26">
        <f>SUM(E125:E132)</f>
        <v>114</v>
      </c>
      <c r="F124" s="26">
        <f>SUM(F125:F132)</f>
        <v>110</v>
      </c>
      <c r="G124" s="26">
        <v>113</v>
      </c>
      <c r="H124" s="10"/>
      <c r="I124" s="30"/>
    </row>
    <row r="125" spans="1:9" ht="18" customHeight="1">
      <c r="A125" s="17">
        <v>252</v>
      </c>
      <c r="B125" s="35" t="s">
        <v>96</v>
      </c>
      <c r="C125" s="27">
        <v>12</v>
      </c>
      <c r="D125" s="27">
        <v>13</v>
      </c>
      <c r="E125" s="26">
        <v>11</v>
      </c>
      <c r="F125" s="34">
        <v>10</v>
      </c>
      <c r="G125" s="26">
        <v>9</v>
      </c>
      <c r="H125" s="10"/>
      <c r="I125" s="30"/>
    </row>
    <row r="126" spans="1:9" ht="18" customHeight="1">
      <c r="A126" s="17">
        <v>253</v>
      </c>
      <c r="B126" s="35" t="s">
        <v>97</v>
      </c>
      <c r="C126" s="27">
        <v>1</v>
      </c>
      <c r="D126" s="27">
        <v>2</v>
      </c>
      <c r="E126" s="26">
        <v>1</v>
      </c>
      <c r="F126" s="34">
        <v>1</v>
      </c>
      <c r="G126" s="28" t="s">
        <v>146</v>
      </c>
      <c r="H126" s="10"/>
      <c r="I126" s="30"/>
    </row>
    <row r="127" spans="1:10" ht="18" customHeight="1">
      <c r="A127" s="17">
        <v>254</v>
      </c>
      <c r="B127" s="35" t="s">
        <v>98</v>
      </c>
      <c r="C127" s="27">
        <v>92</v>
      </c>
      <c r="D127" s="27">
        <v>89</v>
      </c>
      <c r="E127" s="26">
        <v>85</v>
      </c>
      <c r="F127" s="34">
        <v>81</v>
      </c>
      <c r="G127" s="26">
        <v>87</v>
      </c>
      <c r="H127" s="10"/>
      <c r="I127" s="30"/>
      <c r="J127" s="30"/>
    </row>
    <row r="128" spans="1:9" ht="18" customHeight="1">
      <c r="A128" s="17">
        <v>255</v>
      </c>
      <c r="B128" s="35" t="s">
        <v>99</v>
      </c>
      <c r="C128" s="27">
        <v>7</v>
      </c>
      <c r="D128" s="27">
        <v>7</v>
      </c>
      <c r="E128" s="26">
        <v>7</v>
      </c>
      <c r="F128" s="34">
        <v>7</v>
      </c>
      <c r="G128" s="26">
        <v>6</v>
      </c>
      <c r="H128" s="10"/>
      <c r="I128" s="30"/>
    </row>
    <row r="129" spans="1:14" ht="18" customHeight="1">
      <c r="A129" s="17">
        <v>256</v>
      </c>
      <c r="B129" s="35" t="s">
        <v>100</v>
      </c>
      <c r="C129" s="27">
        <v>5</v>
      </c>
      <c r="D129" s="27">
        <v>4</v>
      </c>
      <c r="E129" s="26">
        <v>3</v>
      </c>
      <c r="F129" s="34">
        <v>3</v>
      </c>
      <c r="G129" s="26">
        <v>3</v>
      </c>
      <c r="H129" s="10"/>
      <c r="I129" s="30"/>
      <c r="N129" s="18"/>
    </row>
    <row r="130" spans="1:9" ht="18" customHeight="1">
      <c r="A130" s="17">
        <v>257</v>
      </c>
      <c r="B130" s="35" t="s">
        <v>101</v>
      </c>
      <c r="C130" s="27">
        <v>3</v>
      </c>
      <c r="D130" s="27">
        <v>3</v>
      </c>
      <c r="E130" s="26">
        <v>3</v>
      </c>
      <c r="F130" s="34">
        <v>3</v>
      </c>
      <c r="G130" s="26">
        <v>3</v>
      </c>
      <c r="H130" s="10"/>
      <c r="I130" s="30"/>
    </row>
    <row r="131" spans="1:9" ht="18" customHeight="1">
      <c r="A131" s="17">
        <v>258</v>
      </c>
      <c r="B131" s="35" t="s">
        <v>102</v>
      </c>
      <c r="C131" s="27">
        <v>4</v>
      </c>
      <c r="D131" s="27">
        <v>4</v>
      </c>
      <c r="E131" s="26">
        <v>3</v>
      </c>
      <c r="F131" s="34">
        <v>4</v>
      </c>
      <c r="G131" s="26">
        <v>4</v>
      </c>
      <c r="H131" s="10"/>
      <c r="I131" s="30"/>
    </row>
    <row r="132" spans="1:9" ht="18" customHeight="1">
      <c r="A132" s="17">
        <v>259</v>
      </c>
      <c r="B132" s="35" t="s">
        <v>103</v>
      </c>
      <c r="C132" s="27">
        <v>1</v>
      </c>
      <c r="D132" s="27">
        <v>1</v>
      </c>
      <c r="E132" s="26">
        <v>1</v>
      </c>
      <c r="F132" s="34">
        <v>1</v>
      </c>
      <c r="G132" s="26">
        <v>1</v>
      </c>
      <c r="H132" s="10"/>
      <c r="I132" s="30"/>
    </row>
    <row r="133" spans="1:9" ht="18" customHeight="1">
      <c r="A133" s="1"/>
      <c r="B133" s="35"/>
      <c r="C133" s="25"/>
      <c r="D133" s="25"/>
      <c r="E133" s="25"/>
      <c r="F133" s="25"/>
      <c r="G133" s="25"/>
      <c r="H133" s="10"/>
      <c r="I133" s="30"/>
    </row>
    <row r="134" spans="1:9" ht="18" customHeight="1">
      <c r="A134" s="17">
        <v>26</v>
      </c>
      <c r="B134" s="35" t="s">
        <v>104</v>
      </c>
      <c r="C134" s="25">
        <v>160</v>
      </c>
      <c r="D134" s="25">
        <f>SUM(D135:D143)</f>
        <v>164</v>
      </c>
      <c r="E134" s="26">
        <f>SUM(E135:E143)</f>
        <v>157</v>
      </c>
      <c r="F134" s="26">
        <f>SUM(F135:F143)</f>
        <v>153</v>
      </c>
      <c r="G134" s="26">
        <v>153</v>
      </c>
      <c r="H134" s="10"/>
      <c r="I134" s="30"/>
    </row>
    <row r="135" spans="1:9" ht="18" customHeight="1">
      <c r="A135" s="17">
        <v>261</v>
      </c>
      <c r="B135" s="35" t="s">
        <v>105</v>
      </c>
      <c r="C135" s="27">
        <v>1</v>
      </c>
      <c r="D135" s="27">
        <v>1</v>
      </c>
      <c r="E135" s="26">
        <v>1</v>
      </c>
      <c r="F135" s="34">
        <v>1</v>
      </c>
      <c r="G135" s="26">
        <v>1</v>
      </c>
      <c r="H135" s="10"/>
      <c r="I135" s="30"/>
    </row>
    <row r="136" spans="1:9" ht="18" customHeight="1">
      <c r="A136" s="17">
        <v>262</v>
      </c>
      <c r="B136" s="35" t="s">
        <v>106</v>
      </c>
      <c r="C136" s="27">
        <v>29</v>
      </c>
      <c r="D136" s="27">
        <v>27</v>
      </c>
      <c r="E136" s="26">
        <v>26</v>
      </c>
      <c r="F136" s="34">
        <v>25</v>
      </c>
      <c r="G136" s="26">
        <v>25</v>
      </c>
      <c r="H136" s="10"/>
      <c r="I136" s="30"/>
    </row>
    <row r="137" spans="1:9" ht="18" customHeight="1">
      <c r="A137" s="17">
        <v>263</v>
      </c>
      <c r="B137" s="35" t="s">
        <v>107</v>
      </c>
      <c r="C137" s="27">
        <v>3</v>
      </c>
      <c r="D137" s="27">
        <v>3</v>
      </c>
      <c r="E137" s="26">
        <v>4</v>
      </c>
      <c r="F137" s="34">
        <v>4</v>
      </c>
      <c r="G137" s="26">
        <v>4</v>
      </c>
      <c r="H137" s="10"/>
      <c r="I137" s="30"/>
    </row>
    <row r="138" spans="1:10" ht="18" customHeight="1">
      <c r="A138" s="17">
        <v>264</v>
      </c>
      <c r="B138" s="35" t="s">
        <v>108</v>
      </c>
      <c r="C138" s="27">
        <v>25</v>
      </c>
      <c r="D138" s="27">
        <v>28</v>
      </c>
      <c r="E138" s="26">
        <v>25</v>
      </c>
      <c r="F138" s="34">
        <v>29</v>
      </c>
      <c r="G138" s="26">
        <v>30</v>
      </c>
      <c r="H138" s="10"/>
      <c r="I138" s="30"/>
      <c r="J138" s="30"/>
    </row>
    <row r="139" spans="1:9" ht="18" customHeight="1">
      <c r="A139" s="17">
        <v>265</v>
      </c>
      <c r="B139" s="35" t="s">
        <v>109</v>
      </c>
      <c r="C139" s="27">
        <v>11</v>
      </c>
      <c r="D139" s="27">
        <v>12</v>
      </c>
      <c r="E139" s="26">
        <v>11</v>
      </c>
      <c r="F139" s="34">
        <v>12</v>
      </c>
      <c r="G139" s="26">
        <v>12</v>
      </c>
      <c r="H139" s="10"/>
      <c r="I139" s="30"/>
    </row>
    <row r="140" spans="1:9" ht="18" customHeight="1">
      <c r="A140" s="17">
        <v>266</v>
      </c>
      <c r="B140" s="35" t="s">
        <v>110</v>
      </c>
      <c r="C140" s="27">
        <v>20</v>
      </c>
      <c r="D140" s="27">
        <v>18</v>
      </c>
      <c r="E140" s="26">
        <v>17</v>
      </c>
      <c r="F140" s="34">
        <v>17</v>
      </c>
      <c r="G140" s="26">
        <v>11</v>
      </c>
      <c r="H140" s="10"/>
      <c r="I140" s="30"/>
    </row>
    <row r="141" spans="1:9" ht="18" customHeight="1">
      <c r="A141" s="17">
        <v>267</v>
      </c>
      <c r="B141" s="35" t="s">
        <v>111</v>
      </c>
      <c r="C141" s="27">
        <v>23</v>
      </c>
      <c r="D141" s="27">
        <v>25</v>
      </c>
      <c r="E141" s="26">
        <v>23</v>
      </c>
      <c r="F141" s="34">
        <v>22</v>
      </c>
      <c r="G141" s="26">
        <v>22</v>
      </c>
      <c r="H141" s="10"/>
      <c r="I141" s="30"/>
    </row>
    <row r="142" spans="1:9" ht="18" customHeight="1">
      <c r="A142" s="17">
        <v>268</v>
      </c>
      <c r="B142" s="35" t="s">
        <v>112</v>
      </c>
      <c r="C142" s="27">
        <v>14</v>
      </c>
      <c r="D142" s="27">
        <v>16</v>
      </c>
      <c r="E142" s="26">
        <v>18</v>
      </c>
      <c r="F142" s="34">
        <v>17</v>
      </c>
      <c r="G142" s="26">
        <v>17</v>
      </c>
      <c r="H142" s="10"/>
      <c r="I142" s="30"/>
    </row>
    <row r="143" spans="1:9" ht="18" customHeight="1">
      <c r="A143" s="17">
        <v>269</v>
      </c>
      <c r="B143" s="35" t="s">
        <v>113</v>
      </c>
      <c r="C143" s="27">
        <v>34</v>
      </c>
      <c r="D143" s="27">
        <v>34</v>
      </c>
      <c r="E143" s="26">
        <v>32</v>
      </c>
      <c r="F143" s="34">
        <v>26</v>
      </c>
      <c r="G143" s="26">
        <v>31</v>
      </c>
      <c r="H143" s="10"/>
      <c r="I143" s="30"/>
    </row>
    <row r="144" spans="1:9" ht="18" customHeight="1">
      <c r="A144" s="1"/>
      <c r="B144" s="35"/>
      <c r="C144" s="25"/>
      <c r="D144" s="25"/>
      <c r="E144" s="25"/>
      <c r="F144" s="25"/>
      <c r="G144" s="25"/>
      <c r="H144" s="10"/>
      <c r="I144" s="30"/>
    </row>
    <row r="145" spans="1:10" ht="18" customHeight="1">
      <c r="A145" s="17">
        <v>27</v>
      </c>
      <c r="B145" s="35" t="s">
        <v>114</v>
      </c>
      <c r="C145" s="25">
        <v>52</v>
      </c>
      <c r="D145" s="25">
        <v>53</v>
      </c>
      <c r="E145" s="25">
        <v>54</v>
      </c>
      <c r="F145" s="26">
        <f>SUM(F146:F150)</f>
        <v>52</v>
      </c>
      <c r="G145" s="26">
        <v>47</v>
      </c>
      <c r="H145" s="10"/>
      <c r="I145" s="30"/>
      <c r="J145" s="30"/>
    </row>
    <row r="146" spans="1:9" ht="18" customHeight="1">
      <c r="A146" s="17">
        <v>271</v>
      </c>
      <c r="B146" s="35" t="s">
        <v>115</v>
      </c>
      <c r="C146" s="27">
        <v>36</v>
      </c>
      <c r="D146" s="27">
        <v>35</v>
      </c>
      <c r="E146" s="26">
        <v>35</v>
      </c>
      <c r="F146" s="34">
        <v>34</v>
      </c>
      <c r="G146" s="26">
        <v>31</v>
      </c>
      <c r="H146" s="10"/>
      <c r="I146" s="30"/>
    </row>
    <row r="147" spans="1:9" ht="18" customHeight="1">
      <c r="A147" s="17">
        <v>272</v>
      </c>
      <c r="B147" s="35" t="s">
        <v>116</v>
      </c>
      <c r="C147" s="27">
        <v>5</v>
      </c>
      <c r="D147" s="27">
        <v>6</v>
      </c>
      <c r="E147" s="26">
        <v>5</v>
      </c>
      <c r="F147" s="34">
        <v>7</v>
      </c>
      <c r="G147" s="26">
        <v>8</v>
      </c>
      <c r="H147" s="10"/>
      <c r="I147" s="30"/>
    </row>
    <row r="148" spans="1:9" ht="18" customHeight="1">
      <c r="A148" s="17">
        <v>274</v>
      </c>
      <c r="B148" s="35" t="s">
        <v>119</v>
      </c>
      <c r="C148" s="27">
        <v>4</v>
      </c>
      <c r="D148" s="27">
        <v>5</v>
      </c>
      <c r="E148" s="26">
        <v>4</v>
      </c>
      <c r="F148" s="34">
        <v>3</v>
      </c>
      <c r="G148" s="26">
        <v>2</v>
      </c>
      <c r="H148" s="10"/>
      <c r="I148" s="30"/>
    </row>
    <row r="149" spans="1:10" ht="18" customHeight="1">
      <c r="A149" s="17">
        <v>275</v>
      </c>
      <c r="B149" s="35" t="s">
        <v>120</v>
      </c>
      <c r="C149" s="27">
        <v>1</v>
      </c>
      <c r="D149" s="27">
        <v>1</v>
      </c>
      <c r="E149" s="26">
        <v>1</v>
      </c>
      <c r="F149" s="34">
        <v>1</v>
      </c>
      <c r="G149" s="26">
        <v>1</v>
      </c>
      <c r="H149" s="10"/>
      <c r="I149" s="30"/>
      <c r="J149" s="30"/>
    </row>
    <row r="150" spans="1:9" ht="18" customHeight="1">
      <c r="A150" s="17">
        <v>279</v>
      </c>
      <c r="B150" s="35" t="s">
        <v>122</v>
      </c>
      <c r="C150" s="27">
        <v>6</v>
      </c>
      <c r="D150" s="27">
        <v>6</v>
      </c>
      <c r="E150" s="26">
        <v>9</v>
      </c>
      <c r="F150" s="34">
        <v>7</v>
      </c>
      <c r="G150" s="26">
        <v>5</v>
      </c>
      <c r="H150" s="10"/>
      <c r="I150" s="30"/>
    </row>
    <row r="151" spans="1:9" ht="18" customHeight="1">
      <c r="A151" s="3"/>
      <c r="B151" s="35"/>
      <c r="C151" s="27"/>
      <c r="D151" s="27"/>
      <c r="E151" s="26"/>
      <c r="F151" s="26"/>
      <c r="G151" s="26"/>
      <c r="H151" s="10"/>
      <c r="I151" s="30"/>
    </row>
    <row r="152" spans="1:10" ht="18" customHeight="1">
      <c r="A152" s="17">
        <v>28</v>
      </c>
      <c r="B152" s="35" t="s">
        <v>158</v>
      </c>
      <c r="C152" s="27">
        <v>35</v>
      </c>
      <c r="D152" s="27">
        <v>29</v>
      </c>
      <c r="E152" s="26">
        <v>17</v>
      </c>
      <c r="F152" s="34">
        <v>15</v>
      </c>
      <c r="G152" s="26">
        <v>13</v>
      </c>
      <c r="H152" s="10"/>
      <c r="I152" s="30"/>
      <c r="J152" s="30"/>
    </row>
    <row r="153" spans="1:9" ht="18" customHeight="1">
      <c r="A153" s="17">
        <v>281</v>
      </c>
      <c r="B153" s="35" t="s">
        <v>117</v>
      </c>
      <c r="C153" s="27">
        <v>23</v>
      </c>
      <c r="D153" s="27">
        <v>16</v>
      </c>
      <c r="E153" s="26">
        <v>8</v>
      </c>
      <c r="F153" s="34">
        <v>7</v>
      </c>
      <c r="G153" s="26">
        <v>7</v>
      </c>
      <c r="H153" s="10"/>
      <c r="I153" s="30"/>
    </row>
    <row r="154" spans="1:9" ht="18" customHeight="1">
      <c r="A154" s="17">
        <v>282</v>
      </c>
      <c r="B154" s="35" t="s">
        <v>118</v>
      </c>
      <c r="C154" s="27">
        <v>12</v>
      </c>
      <c r="D154" s="27">
        <v>13</v>
      </c>
      <c r="E154" s="26">
        <v>9</v>
      </c>
      <c r="F154" s="34">
        <v>8</v>
      </c>
      <c r="G154" s="26">
        <v>6</v>
      </c>
      <c r="H154" s="10"/>
      <c r="I154" s="30"/>
    </row>
    <row r="155" spans="1:8" ht="18" customHeight="1">
      <c r="A155" s="3"/>
      <c r="B155" s="35"/>
      <c r="C155" s="27"/>
      <c r="D155" s="27"/>
      <c r="E155" s="26"/>
      <c r="F155" s="26"/>
      <c r="G155" s="26"/>
      <c r="H155" s="10"/>
    </row>
    <row r="156" spans="1:9" ht="18" customHeight="1">
      <c r="A156" s="17">
        <v>29</v>
      </c>
      <c r="B156" s="35" t="s">
        <v>159</v>
      </c>
      <c r="C156" s="27">
        <v>46</v>
      </c>
      <c r="D156" s="27">
        <v>46</v>
      </c>
      <c r="E156" s="26">
        <v>38</v>
      </c>
      <c r="F156" s="34">
        <v>34</v>
      </c>
      <c r="G156" s="26">
        <v>40</v>
      </c>
      <c r="H156" s="10"/>
      <c r="I156" s="30"/>
    </row>
    <row r="157" spans="1:8" ht="18" customHeight="1">
      <c r="A157" s="17">
        <v>291</v>
      </c>
      <c r="B157" s="35" t="s">
        <v>121</v>
      </c>
      <c r="C157" s="27">
        <v>46</v>
      </c>
      <c r="D157" s="27">
        <v>46</v>
      </c>
      <c r="E157" s="26">
        <v>38</v>
      </c>
      <c r="F157" s="34">
        <v>34</v>
      </c>
      <c r="G157" s="26">
        <v>40</v>
      </c>
      <c r="H157" s="10"/>
    </row>
    <row r="158" spans="1:10" ht="18" customHeight="1">
      <c r="A158" s="17"/>
      <c r="B158" s="35"/>
      <c r="C158" s="27"/>
      <c r="D158" s="27"/>
      <c r="E158" s="26"/>
      <c r="F158" s="25"/>
      <c r="G158" s="25"/>
      <c r="H158" s="10"/>
      <c r="I158" s="30"/>
      <c r="J158" s="30"/>
    </row>
    <row r="159" spans="1:9" ht="18" customHeight="1">
      <c r="A159" s="17">
        <v>30</v>
      </c>
      <c r="B159" s="35" t="s">
        <v>123</v>
      </c>
      <c r="C159" s="25">
        <v>51</v>
      </c>
      <c r="D159" s="25">
        <f>SUM(D160:D164)</f>
        <v>48</v>
      </c>
      <c r="E159" s="26">
        <f>SUM(E160:E164)</f>
        <v>45</v>
      </c>
      <c r="F159" s="26">
        <f>SUM(F160:F164)</f>
        <v>43</v>
      </c>
      <c r="G159" s="26">
        <v>50</v>
      </c>
      <c r="H159" s="10"/>
      <c r="I159" s="30"/>
    </row>
    <row r="160" spans="1:9" ht="18" customHeight="1">
      <c r="A160" s="17">
        <v>301</v>
      </c>
      <c r="B160" s="35" t="s">
        <v>124</v>
      </c>
      <c r="C160" s="27">
        <v>30</v>
      </c>
      <c r="D160" s="27">
        <v>29</v>
      </c>
      <c r="E160" s="26">
        <v>26</v>
      </c>
      <c r="F160" s="34">
        <v>25</v>
      </c>
      <c r="G160" s="26">
        <v>28</v>
      </c>
      <c r="H160" s="10"/>
      <c r="I160" s="30"/>
    </row>
    <row r="161" spans="1:10" ht="18" customHeight="1">
      <c r="A161" s="17">
        <v>302</v>
      </c>
      <c r="B161" s="31" t="s">
        <v>166</v>
      </c>
      <c r="C161" s="28" t="s">
        <v>142</v>
      </c>
      <c r="D161" s="28" t="s">
        <v>142</v>
      </c>
      <c r="E161" s="28" t="s">
        <v>142</v>
      </c>
      <c r="F161" s="28" t="s">
        <v>142</v>
      </c>
      <c r="G161" s="26">
        <v>1</v>
      </c>
      <c r="H161" s="10"/>
      <c r="I161" s="30"/>
      <c r="J161" s="30"/>
    </row>
    <row r="162" spans="1:10" ht="18" customHeight="1">
      <c r="A162" s="17">
        <v>303</v>
      </c>
      <c r="B162" s="35" t="s">
        <v>125</v>
      </c>
      <c r="C162" s="27">
        <v>20</v>
      </c>
      <c r="D162" s="27">
        <v>18</v>
      </c>
      <c r="E162" s="26">
        <v>18</v>
      </c>
      <c r="F162" s="34">
        <v>17</v>
      </c>
      <c r="G162" s="26">
        <v>20</v>
      </c>
      <c r="H162" s="10"/>
      <c r="I162" s="30"/>
      <c r="J162" s="30"/>
    </row>
    <row r="163" spans="1:10" ht="18" customHeight="1">
      <c r="A163" s="17">
        <v>305</v>
      </c>
      <c r="B163" s="31" t="s">
        <v>167</v>
      </c>
      <c r="C163" s="28" t="s">
        <v>142</v>
      </c>
      <c r="D163" s="28" t="s">
        <v>142</v>
      </c>
      <c r="E163" s="28" t="s">
        <v>142</v>
      </c>
      <c r="F163" s="28" t="s">
        <v>142</v>
      </c>
      <c r="G163" s="26">
        <v>1</v>
      </c>
      <c r="H163" s="10"/>
      <c r="I163" s="30"/>
      <c r="J163" s="30"/>
    </row>
    <row r="164" spans="1:9" ht="18" customHeight="1">
      <c r="A164" s="17">
        <v>309</v>
      </c>
      <c r="B164" s="35" t="s">
        <v>160</v>
      </c>
      <c r="C164" s="27">
        <v>1</v>
      </c>
      <c r="D164" s="27">
        <v>1</v>
      </c>
      <c r="E164" s="26">
        <v>1</v>
      </c>
      <c r="F164" s="34">
        <v>1</v>
      </c>
      <c r="G164" s="28" t="s">
        <v>146</v>
      </c>
      <c r="H164" s="10"/>
      <c r="I164" s="30"/>
    </row>
    <row r="165" spans="1:9" ht="18" customHeight="1">
      <c r="A165" s="1"/>
      <c r="B165" s="35"/>
      <c r="C165" s="25"/>
      <c r="D165" s="25"/>
      <c r="E165" s="25"/>
      <c r="F165" s="25"/>
      <c r="G165" s="25"/>
      <c r="H165" s="10"/>
      <c r="I165" s="30"/>
    </row>
    <row r="166" spans="1:9" ht="18" customHeight="1">
      <c r="A166" s="17">
        <v>31</v>
      </c>
      <c r="B166" s="35" t="s">
        <v>126</v>
      </c>
      <c r="C166" s="25">
        <v>8</v>
      </c>
      <c r="D166" s="25">
        <f>SUM(D167:D168)</f>
        <v>8</v>
      </c>
      <c r="E166" s="26">
        <f>SUM(E167:E168)</f>
        <v>7</v>
      </c>
      <c r="F166" s="26">
        <f>SUM(F167:F168)</f>
        <v>5</v>
      </c>
      <c r="G166" s="26">
        <v>5</v>
      </c>
      <c r="H166" s="10"/>
      <c r="I166" s="30"/>
    </row>
    <row r="167" spans="1:9" ht="18" customHeight="1">
      <c r="A167" s="17">
        <v>311</v>
      </c>
      <c r="B167" s="35" t="s">
        <v>141</v>
      </c>
      <c r="C167" s="27">
        <v>1</v>
      </c>
      <c r="D167" s="27">
        <v>1</v>
      </c>
      <c r="E167" s="26">
        <v>2</v>
      </c>
      <c r="F167" s="28" t="s">
        <v>146</v>
      </c>
      <c r="G167" s="28" t="s">
        <v>146</v>
      </c>
      <c r="H167" s="10"/>
      <c r="I167" s="30"/>
    </row>
    <row r="168" spans="1:9" ht="18" customHeight="1">
      <c r="A168" s="17">
        <v>313</v>
      </c>
      <c r="B168" s="35" t="s">
        <v>127</v>
      </c>
      <c r="C168" s="27">
        <v>7</v>
      </c>
      <c r="D168" s="27">
        <v>7</v>
      </c>
      <c r="E168" s="26">
        <v>5</v>
      </c>
      <c r="F168" s="34">
        <v>5</v>
      </c>
      <c r="G168" s="26">
        <v>5</v>
      </c>
      <c r="H168" s="10"/>
      <c r="I168" s="30"/>
    </row>
    <row r="169" spans="1:9" ht="18" customHeight="1">
      <c r="A169" s="1"/>
      <c r="B169" s="35"/>
      <c r="C169" s="25"/>
      <c r="D169" s="25"/>
      <c r="E169" s="25"/>
      <c r="F169" s="25"/>
      <c r="G169" s="25"/>
      <c r="H169" s="10"/>
      <c r="I169" s="30"/>
    </row>
    <row r="170" spans="1:9" ht="18" customHeight="1">
      <c r="A170" s="17">
        <v>32</v>
      </c>
      <c r="B170" s="35" t="s">
        <v>128</v>
      </c>
      <c r="C170" s="25">
        <v>49</v>
      </c>
      <c r="D170" s="25">
        <f>SUM(D171:D177)</f>
        <v>48</v>
      </c>
      <c r="E170" s="26">
        <v>41</v>
      </c>
      <c r="F170" s="26">
        <f>SUM(F171:F177)</f>
        <v>39</v>
      </c>
      <c r="G170" s="26">
        <v>39</v>
      </c>
      <c r="H170" s="10"/>
      <c r="I170" s="30"/>
    </row>
    <row r="171" spans="1:9" ht="18" customHeight="1">
      <c r="A171" s="17">
        <v>321</v>
      </c>
      <c r="B171" s="35" t="s">
        <v>129</v>
      </c>
      <c r="C171" s="25">
        <v>1</v>
      </c>
      <c r="D171" s="27">
        <v>1</v>
      </c>
      <c r="E171" s="28" t="s">
        <v>142</v>
      </c>
      <c r="F171" s="28" t="s">
        <v>146</v>
      </c>
      <c r="G171" s="26">
        <v>1</v>
      </c>
      <c r="H171" s="10"/>
      <c r="I171" s="30"/>
    </row>
    <row r="172" spans="1:8" ht="18" customHeight="1">
      <c r="A172" s="17">
        <v>322</v>
      </c>
      <c r="B172" s="35" t="s">
        <v>161</v>
      </c>
      <c r="C172" s="28" t="s">
        <v>142</v>
      </c>
      <c r="D172" s="27">
        <v>1</v>
      </c>
      <c r="E172" s="28" t="s">
        <v>142</v>
      </c>
      <c r="F172" s="28" t="s">
        <v>146</v>
      </c>
      <c r="G172" s="26">
        <v>1</v>
      </c>
      <c r="H172" s="10"/>
    </row>
    <row r="173" spans="1:8" ht="18" customHeight="1">
      <c r="A173" s="17">
        <v>323</v>
      </c>
      <c r="B173" s="35" t="s">
        <v>130</v>
      </c>
      <c r="C173" s="25">
        <v>7</v>
      </c>
      <c r="D173" s="27">
        <v>8</v>
      </c>
      <c r="E173" s="26">
        <v>4</v>
      </c>
      <c r="F173" s="34">
        <v>5</v>
      </c>
      <c r="G173" s="26">
        <v>4</v>
      </c>
      <c r="H173" s="10"/>
    </row>
    <row r="174" spans="1:8" ht="18" customHeight="1">
      <c r="A174" s="17">
        <v>324</v>
      </c>
      <c r="B174" s="35" t="s">
        <v>131</v>
      </c>
      <c r="C174" s="25">
        <v>6</v>
      </c>
      <c r="D174" s="27">
        <v>6</v>
      </c>
      <c r="E174" s="26">
        <v>6</v>
      </c>
      <c r="F174" s="34">
        <v>5</v>
      </c>
      <c r="G174" s="26">
        <v>5</v>
      </c>
      <c r="H174" s="10"/>
    </row>
    <row r="175" spans="1:8" ht="18" customHeight="1">
      <c r="A175" s="17">
        <v>326</v>
      </c>
      <c r="B175" s="35" t="s">
        <v>132</v>
      </c>
      <c r="C175" s="27">
        <v>5</v>
      </c>
      <c r="D175" s="27">
        <v>3</v>
      </c>
      <c r="E175" s="26">
        <v>4</v>
      </c>
      <c r="F175" s="34">
        <v>3</v>
      </c>
      <c r="G175" s="26">
        <v>3</v>
      </c>
      <c r="H175" s="10"/>
    </row>
    <row r="176" spans="1:8" ht="18" customHeight="1">
      <c r="A176" s="17">
        <v>327</v>
      </c>
      <c r="B176" s="35" t="s">
        <v>133</v>
      </c>
      <c r="C176" s="27">
        <v>10</v>
      </c>
      <c r="D176" s="27">
        <v>12</v>
      </c>
      <c r="E176" s="26">
        <v>9</v>
      </c>
      <c r="F176" s="34">
        <v>10</v>
      </c>
      <c r="G176" s="26">
        <v>10</v>
      </c>
      <c r="H176" s="10"/>
    </row>
    <row r="177" spans="1:8" ht="18" customHeight="1">
      <c r="A177" s="17">
        <v>329</v>
      </c>
      <c r="B177" s="35" t="s">
        <v>134</v>
      </c>
      <c r="C177" s="27">
        <v>20</v>
      </c>
      <c r="D177" s="27">
        <v>17</v>
      </c>
      <c r="E177" s="26">
        <v>18</v>
      </c>
      <c r="F177" s="34">
        <v>16</v>
      </c>
      <c r="G177" s="26">
        <v>15</v>
      </c>
      <c r="H177" s="10"/>
    </row>
    <row r="178" spans="1:8" ht="18" customHeight="1">
      <c r="A178" s="1"/>
      <c r="B178" s="35"/>
      <c r="C178" s="23"/>
      <c r="D178" s="25"/>
      <c r="E178" s="25"/>
      <c r="F178" s="25"/>
      <c r="G178" s="25"/>
      <c r="H178" s="10"/>
    </row>
    <row r="179" spans="1:9" ht="18" customHeight="1">
      <c r="A179" s="1"/>
      <c r="B179" s="35" t="s">
        <v>135</v>
      </c>
      <c r="C179" s="25">
        <f>SUM(C47,C59,C72,C80,C84,C92,C106,C114,C119,C124)</f>
        <v>643</v>
      </c>
      <c r="D179" s="25">
        <f>SUM(D47,D59,D72,D80,D84,D92,D106,D114,D119,D124)</f>
        <v>639</v>
      </c>
      <c r="E179" s="26">
        <v>596</v>
      </c>
      <c r="F179" s="34">
        <v>571</v>
      </c>
      <c r="G179" s="34">
        <f>SUM(G47,G59,G72,G80,G84,G92,G106,G114,G119,G124)</f>
        <v>567</v>
      </c>
      <c r="H179" s="10"/>
      <c r="I179" s="15"/>
    </row>
    <row r="180" spans="1:8" ht="18" customHeight="1">
      <c r="A180" s="1"/>
      <c r="B180" s="24" t="s">
        <v>136</v>
      </c>
      <c r="C180" s="25">
        <v>352</v>
      </c>
      <c r="D180" s="25">
        <v>348</v>
      </c>
      <c r="E180" s="26">
        <v>318</v>
      </c>
      <c r="F180" s="34">
        <v>302</v>
      </c>
      <c r="G180" s="34">
        <f>SUM(G134,G145,G152,G156,G159,G166)</f>
        <v>308</v>
      </c>
      <c r="H180" s="10"/>
    </row>
    <row r="181" spans="1:8" ht="18" customHeight="1">
      <c r="A181" s="1"/>
      <c r="B181" s="24" t="s">
        <v>137</v>
      </c>
      <c r="C181" s="25">
        <f>SUM(C12,C22,C29,C39,C53,C67,C98,C170)</f>
        <v>1140</v>
      </c>
      <c r="D181" s="25">
        <f>SUM(D12,D22,D29,D39,D53,D67,D98,D170)</f>
        <v>1073</v>
      </c>
      <c r="E181" s="26">
        <v>1001</v>
      </c>
      <c r="F181" s="34">
        <v>920</v>
      </c>
      <c r="G181" s="34">
        <f>SUM(G12,G22,G29,G39,G53,G67,G98,G170)</f>
        <v>933</v>
      </c>
      <c r="H181" s="10"/>
    </row>
    <row r="182" spans="1:8" ht="18" customHeight="1">
      <c r="A182" s="38"/>
      <c r="B182" s="39"/>
      <c r="C182" s="40"/>
      <c r="D182" s="40"/>
      <c r="E182" s="40"/>
      <c r="F182" s="29"/>
      <c r="G182" s="29"/>
      <c r="H182" s="10"/>
    </row>
    <row r="183" spans="1:7" ht="18" customHeight="1">
      <c r="A183" s="11"/>
      <c r="B183" s="36"/>
      <c r="C183" s="37"/>
      <c r="D183" s="37"/>
      <c r="E183" s="37"/>
      <c r="F183" s="37"/>
      <c r="G183" s="23"/>
    </row>
  </sheetData>
  <printOptions/>
  <pageMargins left="0.8661417322834646" right="0.38" top="0.9055118110236221" bottom="0.9" header="0.5118110236220472" footer="0.5118110236220472"/>
  <pageSetup fitToHeight="2" horizontalDpi="600" verticalDpi="600" orientation="portrait" paperSize="9" scale="43" r:id="rId1"/>
  <rowBreaks count="1" manualBreakCount="1">
    <brk id="91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PC-9800user</dc:creator>
  <cp:keywords/>
  <dc:description/>
  <cp:lastModifiedBy>toukeika08</cp:lastModifiedBy>
  <cp:lastPrinted>2005-01-14T04:27:22Z</cp:lastPrinted>
  <dcterms:created xsi:type="dcterms:W3CDTF">2000-01-18T06:31:10Z</dcterms:created>
  <dcterms:modified xsi:type="dcterms:W3CDTF">2005-01-14T04:27:41Z</dcterms:modified>
  <cp:category/>
  <cp:version/>
  <cp:contentType/>
  <cp:contentStatus/>
</cp:coreProperties>
</file>